
<file path=[Content_Types].xml><?xml version="1.0" encoding="utf-8"?>
<Types xmlns="http://schemas.openxmlformats.org/package/2006/content-types">
  <Default ContentType="application/vnd.openxmlformats-officedocument.spreadsheetml.printerSettings" Extension="bin"/>
  <Default ContentType="image/png" Extension="png"/>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drawing+xml" PartName="/xl/drawings/drawing16.xml"/>
  <Override ContentType="application/vnd.openxmlformats-officedocument.drawing+xml" PartName="/xl/drawings/drawing17.xml"/>
  <Override ContentType="application/vnd.openxmlformats-officedocument.drawing+xml" PartName="/xl/drawings/drawing18.xml"/>
  <Override ContentType="application/vnd.openxmlformats-officedocument.drawing+xml" PartName="/xl/drawings/drawing19.xml"/>
  <Override ContentType="application/vnd.openxmlformats-officedocument.drawing+xml" PartName="/xl/drawings/drawing20.xml"/>
  <Override ContentType="application/vnd.openxmlformats-officedocument.drawing+xml" PartName="/xl/drawings/drawing21.xml"/>
  <Override ContentType="application/vnd.openxmlformats-officedocument.drawing+xml" PartName="/xl/drawings/drawing22.xml"/>
  <Override ContentType="application/vnd.openxmlformats-officedocument.drawing+xml" PartName="/xl/drawings/drawing23.xml"/>
  <Override ContentType="application/vnd.openxmlformats-officedocument.drawing+xml" PartName="/xl/drawings/drawing24.xml"/>
  <Override ContentType="application/vnd.openxmlformats-officedocument.drawing+xml" PartName="/xl/drawings/drawing25.xml"/>
  <Override ContentType="application/vnd.openxmlformats-officedocument.drawing+xml" PartName="/xl/drawings/drawing26.xml"/>
  <Override ContentType="application/vnd.openxmlformats-officedocument.drawing+xml" PartName="/xl/drawings/drawing27.xml"/>
  <Override ContentType="application/vnd.openxmlformats-officedocument.drawing+xml" PartName="/xl/drawings/drawing28.xml"/>
  <Override ContentType="application/vnd.openxmlformats-officedocument.drawing+xml" PartName="/xl/drawings/drawing29.xml"/>
  <Override ContentType="application/vnd.openxmlformats-officedocument.drawing+xml" PartName="/xl/drawings/drawing30.xml"/>
  <Override ContentType="application/vnd.openxmlformats-officedocument.drawing+xml" PartName="/xl/drawings/drawing31.xml"/>
  <Override ContentType="application/vnd.openxmlformats-officedocument.drawing+xml" PartName="/xl/drawings/drawing32.xml"/>
  <Override ContentType="application/vnd.openxmlformats-officedocument.drawing+xml" PartName="/xl/drawings/drawing33.xml"/>
  <Override ContentType="application/vnd.openxmlformats-officedocument.drawing+xml" PartName="/xl/drawings/drawing34.xml"/>
  <Override ContentType="application/vnd.openxmlformats-officedocument.drawing+xml" PartName="/xl/drawings/drawing35.xml"/>
  <Override ContentType="application/vnd.openxmlformats-officedocument.drawing+xml" PartName="/xl/drawings/drawing36.xml"/>
  <Override ContentType="application/vnd.openxmlformats-officedocument.drawing+xml" PartName="/xl/drawings/drawing37.xml"/>
  <Override ContentType="application/vnd.openxmlformats-officedocument.drawing+xml" PartName="/xl/drawings/drawing38.xml"/>
  <Override ContentType="application/vnd.openxmlformats-officedocument.drawing+xml" PartName="/xl/drawings/drawing39.xml"/>
  <Override ContentType="application/vnd.openxmlformats-officedocument.drawing+xml" PartName="/xl/drawings/drawing40.xml"/>
  <Override ContentType="application/vnd.openxmlformats-officedocument.drawing+xml" PartName="/xl/drawings/drawing41.xml"/>
  <Override ContentType="application/vnd.openxmlformats-officedocument.drawing+xml" PartName="/xl/drawings/drawing42.xml"/>
  <Override ContentType="application/vnd.openxmlformats-officedocument.drawing+xml" PartName="/xl/drawings/drawing43.xml"/>
  <Override ContentType="application/vnd.openxmlformats-officedocument.drawing+xml" PartName="/xl/drawings/drawing44.xml"/>
  <Override ContentType="application/vnd.openxmlformats-officedocument.drawing+xml" PartName="/xl/drawings/drawing45.xml"/>
  <Override ContentType="application/vnd.openxmlformats-officedocument.drawing+xml" PartName="/xl/drawings/drawing46.xml"/>
  <Override ContentType="application/vnd.openxmlformats-officedocument.drawing+xml" PartName="/xl/drawings/drawing47.xml"/>
  <Override ContentType="application/vnd.openxmlformats-officedocument.drawing+xml" PartName="/xl/drawings/drawing48.xml"/>
  <Override ContentType="application/vnd.openxmlformats-officedocument.drawing+xml" PartName="/xl/drawings/drawing49.xml"/>
  <Override ContentType="application/vnd.openxmlformats-officedocument.drawing+xml" PartName="/xl/drawings/drawing50.xml"/>
  <Override ContentType="application/vnd.openxmlformats-officedocument.drawing+xml" PartName="/xl/drawings/drawing51.xml"/>
  <Override ContentType="application/vnd.openxmlformats-officedocument.drawing+xml" PartName="/xl/drawings/drawing52.xml"/>
  <Override ContentType="application/vnd.openxmlformats-officedocument.drawing+xml" PartName="/xl/drawings/drawing53.xml"/>
  <Override ContentType="application/vnd.openxmlformats-officedocument.drawing+xml" PartName="/xl/drawings/drawing54.xml"/>
  <Override ContentType="application/vnd.openxmlformats-officedocument.drawing+xml" PartName="/xl/drawings/drawing55.xml"/>
  <Override ContentType="application/vnd.openxmlformats-officedocument.drawing+xml" PartName="/xl/drawings/drawing56.xml"/>
  <Override ContentType="application/vnd.openxmlformats-officedocument.drawing+xml" PartName="/xl/drawings/drawing57.xml"/>
  <Override ContentType="application/vnd.openxmlformats-officedocument.drawing+xml" PartName="/xl/drawings/drawing58.xml"/>
  <Override ContentType="application/vnd.openxmlformats-officedocument.drawing+xml" PartName="/xl/drawings/drawing59.xml"/>
  <Override ContentType="application/vnd.openxmlformats-officedocument.drawing+xml" PartName="/xl/drawings/drawing60.xml"/>
  <Override ContentType="application/vnd.openxmlformats-officedocument.drawing+xml" PartName="/xl/drawings/drawing61.xml"/>
  <Override ContentType="application/vnd.openxmlformats-officedocument.drawing+xml" PartName="/xl/drawings/drawing62.xml"/>
  <Override ContentType="application/vnd.openxmlformats-officedocument.drawing+xml" PartName="/xl/drawings/drawing63.xml"/>
  <Override ContentType="application/vnd.openxmlformats-officedocument.drawing+xml" PartName="/xl/drawings/drawing64.xml"/>
  <Override ContentType="application/vnd.openxmlformats-officedocument.drawing+xml" PartName="/xl/drawings/drawing65.xml"/>
  <Override ContentType="application/vnd.openxmlformats-officedocument.drawing+xml" PartName="/xl/drawings/drawing66.xml"/>
  <Override ContentType="application/vnd.openxmlformats-officedocument.drawing+xml" PartName="/xl/drawings/drawing67.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Override ContentType="application/vnd.openxmlformats-officedocument.spreadsheetml.worksheet+xml" PartName="/xl/worksheets/sheet50.xml"/>
  <Override ContentType="application/vnd.openxmlformats-officedocument.spreadsheetml.worksheet+xml" PartName="/xl/worksheets/sheet51.xml"/>
  <Override ContentType="application/vnd.openxmlformats-officedocument.spreadsheetml.worksheet+xml" PartName="/xl/worksheets/sheet52.xml"/>
  <Override ContentType="application/vnd.openxmlformats-officedocument.spreadsheetml.worksheet+xml" PartName="/xl/worksheets/sheet53.xml"/>
  <Override ContentType="application/vnd.openxmlformats-officedocument.spreadsheetml.worksheet+xml" PartName="/xl/worksheets/sheet54.xml"/>
  <Override ContentType="application/vnd.openxmlformats-officedocument.spreadsheetml.worksheet+xml" PartName="/xl/worksheets/sheet55.xml"/>
  <Override ContentType="application/vnd.openxmlformats-officedocument.spreadsheetml.worksheet+xml" PartName="/xl/worksheets/sheet56.xml"/>
  <Override ContentType="application/vnd.openxmlformats-officedocument.spreadsheetml.worksheet+xml" PartName="/xl/worksheets/sheet57.xml"/>
  <Override ContentType="application/vnd.openxmlformats-officedocument.spreadsheetml.worksheet+xml" PartName="/xl/worksheets/sheet58.xml"/>
  <Override ContentType="application/vnd.openxmlformats-officedocument.spreadsheetml.worksheet+xml" PartName="/xl/worksheets/sheet59.xml"/>
  <Override ContentType="application/vnd.openxmlformats-officedocument.spreadsheetml.worksheet+xml" PartName="/xl/worksheets/sheet60.xml"/>
  <Override ContentType="application/vnd.openxmlformats-officedocument.spreadsheetml.worksheet+xml" PartName="/xl/worksheets/sheet61.xml"/>
  <Override ContentType="application/vnd.openxmlformats-officedocument.spreadsheetml.worksheet+xml" PartName="/xl/worksheets/sheet62.xml"/>
  <Override ContentType="application/vnd.openxmlformats-officedocument.spreadsheetml.worksheet+xml" PartName="/xl/worksheets/sheet63.xml"/>
  <Override ContentType="application/vnd.openxmlformats-officedocument.spreadsheetml.worksheet+xml" PartName="/xl/worksheets/sheet64.xml"/>
  <Override ContentType="application/vnd.openxmlformats-officedocument.spreadsheetml.worksheet+xml" PartName="/xl/worksheets/sheet65.xml"/>
  <Override ContentType="application/vnd.openxmlformats-officedocument.spreadsheetml.worksheet+xml" PartName="/xl/worksheets/sheet66.xml"/>
  <Override ContentType="application/vnd.openxmlformats-officedocument.spreadsheetml.worksheet+xml" PartName="/xl/worksheets/sheet67.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ThisWorkbook"/>
  <mc:AlternateContent>
    <mc:Choice Requires="x15">
      <x15ac:absPath xmlns:x15ac="http://schemas.microsoft.com/office/spreadsheetml/2010/11/ac" url="N:\Team\TRM6\Data Files\"/>
    </mc:Choice>
  </mc:AlternateContent>
  <xr:revisionPtr revIDLastSave="0" documentId="8_{653B9273-484F-4BDC-80DC-32B97513283A}" xr6:coauthVersionLast="36" xr6:coauthVersionMax="36" xr10:uidLastSave="{00000000-0000-0000-0000-000000000000}"/>
  <bookViews>
    <workbookView xWindow="-120" yWindow="-120" windowWidth="25440" windowHeight="15390" tabRatio="801" xr2:uid="{00000000-000D-0000-FFFF-FFFF00000000}"/>
  </bookViews>
  <sheets>
    <sheet name="Summary Table" sheetId="2" r:id="rId1"/>
    <sheet name="BLANK" sheetId="5" r:id="rId2"/>
    <sheet name="Clothes Washer" sheetId="6" r:id="rId3"/>
    <sheet name="Clothes Dryer" sheetId="51" r:id="rId4"/>
    <sheet name="Refrigerator" sheetId="52" r:id="rId5"/>
    <sheet name="Freezer" sheetId="53" r:id="rId6"/>
    <sheet name="Fridge Recycling- Regression" sheetId="9" r:id="rId7"/>
    <sheet name="Fridge Recycling - Deemed" sheetId="10" r:id="rId8"/>
    <sheet name="Freezer Recycling - Regression" sheetId="11" r:id="rId9"/>
    <sheet name="Freezer Recycling - Deemed" sheetId="12" r:id="rId10"/>
    <sheet name="Room AC" sheetId="54" state="hidden" r:id="rId11"/>
    <sheet name="Room AC Recycling" sheetId="7" r:id="rId12"/>
    <sheet name="Air Purifier" sheetId="56" r:id="rId13"/>
    <sheet name="Tier 1 APS" sheetId="57" r:id="rId14"/>
    <sheet name="Tier 2 APS" sheetId="58" r:id="rId15"/>
    <sheet name="Gas Water Heater" sheetId="59" r:id="rId16"/>
    <sheet name="Heat Pump Water Heaters" sheetId="8" r:id="rId17"/>
    <sheet name="Water Heater Temp Setback" sheetId="13" r:id="rId18"/>
    <sheet name="Low Flow Faucet Aerator" sheetId="14" r:id="rId19"/>
    <sheet name="Low Flow Shower Heads" sheetId="15" r:id="rId20"/>
    <sheet name="Dom Hot Water Pipe Insulation" sheetId="60" r:id="rId21"/>
    <sheet name="Water Heater Wrap" sheetId="61" r:id="rId22"/>
    <sheet name="Central Air Source Heat Pump" sheetId="16" r:id="rId23"/>
    <sheet name="Central Air Conditioner" sheetId="17" r:id="rId24"/>
    <sheet name="Boiler" sheetId="18" r:id="rId25"/>
    <sheet name="Furnace" sheetId="19" r:id="rId26"/>
    <sheet name="Furnace Blower Motor" sheetId="20" r:id="rId27"/>
    <sheet name="Geothermal Source Heat Pump" sheetId="33" r:id="rId28"/>
    <sheet name="Ductless Heat Pumps" sheetId="62" r:id="rId29"/>
    <sheet name="Energy Recovery Ventilator" sheetId="63" r:id="rId30"/>
    <sheet name="Gas Fireplace" sheetId="64" r:id="rId31"/>
    <sheet name="Whole House Fan" sheetId="65" r:id="rId32"/>
    <sheet name="Central ASHP Tune Up - Custom" sheetId="66" r:id="rId33"/>
    <sheet name="Central ASHP Tune Up - Deemed" sheetId="67" r:id="rId34"/>
    <sheet name="Central AC Tune Up - Custom" sheetId="68" r:id="rId35"/>
    <sheet name="Central AC Tune Up - Deemed" sheetId="69" r:id="rId36"/>
    <sheet name="Boiler Tune Up" sheetId="21" r:id="rId37"/>
    <sheet name="Furnace TuneUp HVAC SAVE Custom" sheetId="34" state="hidden" r:id="rId38"/>
    <sheet name="Furnace TuneUp HVAC SAVE Deemed" sheetId="50" state="hidden" r:id="rId39"/>
    <sheet name="Furnace Tune Up - Other" sheetId="32" r:id="rId40"/>
    <sheet name="Geothermal Source HP Tune Up" sheetId="70" r:id="rId41"/>
    <sheet name="Duct Sealing - Blower Door Sub." sheetId="35" r:id="rId42"/>
    <sheet name="Duct Sealing - Duct Blaster" sheetId="48" r:id="rId43"/>
    <sheet name="Duct Sealing - Deemed" sheetId="49" r:id="rId44"/>
    <sheet name="Programmable Thermostats" sheetId="36" r:id="rId45"/>
    <sheet name="Advanced Thermostats" sheetId="71" r:id="rId46"/>
    <sheet name="Duct Insulation" sheetId="72" r:id="rId47"/>
    <sheet name="Advanced T-Stat Optimization" sheetId="73" state="hidden" r:id="rId48"/>
    <sheet name="CFL - Standard" sheetId="37" state="hidden" r:id="rId49"/>
    <sheet name="CFL - Specialty" sheetId="38" state="hidden" r:id="rId50"/>
    <sheet name="Gas-Fired Heat Pump" sheetId="83" r:id="rId51"/>
    <sheet name="LED Lamp - Standard" sheetId="4" r:id="rId52"/>
    <sheet name="LED Lamp - Specialty" sheetId="39" r:id="rId53"/>
    <sheet name="LED Exit Signs" sheetId="74" r:id="rId54"/>
    <sheet name="LED Fixtures" sheetId="75" r:id="rId55"/>
    <sheet name="Infiltration Control - Test" sheetId="40" r:id="rId56"/>
    <sheet name="Infiltration Control - Deemed" sheetId="41" r:id="rId57"/>
    <sheet name="Attic and Ceiling Insulation" sheetId="45" r:id="rId58"/>
    <sheet name="Rim Band Joist Insulation" sheetId="46" r:id="rId59"/>
    <sheet name="Wall Insulation" sheetId="47" r:id="rId60"/>
    <sheet name="Insulated Doors" sheetId="76" r:id="rId61"/>
    <sheet name="Floor Insulation Above Crawlsp" sheetId="77" r:id="rId62"/>
    <sheet name="Basement Sidewall Insulation" sheetId="78" r:id="rId63"/>
    <sheet name="Efficient Windows" sheetId="79" r:id="rId64"/>
    <sheet name="Window Insulation Kits" sheetId="80" r:id="rId65"/>
    <sheet name="Storm Windows" sheetId="81" r:id="rId66"/>
    <sheet name="Res Pool Pumps" sheetId="82" r:id="rId67"/>
  </sheets>
  <definedNames>
    <definedName name="_xlnm._FilterDatabase" localSheetId="0" hidden="1">'Summary Table'!$A$6:$C$64</definedName>
    <definedName name="_ftn1" localSheetId="15">'Gas Water Heater'!#REF!</definedName>
    <definedName name="_ftn2" localSheetId="15">'Gas Water Heater'!#REF!</definedName>
    <definedName name="_ftn3" localSheetId="15">'Gas Water Heater'!#REF!</definedName>
    <definedName name="_ftn4" localSheetId="15">'Gas Water Heater'!#REF!</definedName>
    <definedName name="_ftn5" localSheetId="15">'Gas Water Heater'!#REF!</definedName>
    <definedName name="_ftn6" localSheetId="15">'Gas Water Heater'!#REF!</definedName>
    <definedName name="_ftn7" localSheetId="15">'Gas Water Heater'!#REF!</definedName>
    <definedName name="_ftn8" localSheetId="15">'Gas Water Heater'!#REF!</definedName>
    <definedName name="_ftnref1" localSheetId="15">'Gas Water Heater'!#REF!</definedName>
    <definedName name="_ftnref2" localSheetId="15">'Gas Water Heater'!#REF!</definedName>
    <definedName name="_ftnref3" localSheetId="15">'Gas Water Heater'!#REF!</definedName>
    <definedName name="_ftnref4" localSheetId="15">'Gas Water Heater'!#REF!</definedName>
    <definedName name="_ftnref5" localSheetId="15">'Gas Water Heater'!#REF!</definedName>
    <definedName name="_ftnref6" localSheetId="15">'Gas Water Heater'!#REF!</definedName>
    <definedName name="_ftnref7" localSheetId="15">'Gas Water Heater'!#REF!</definedName>
    <definedName name="_ftnref8" localSheetId="15">'Gas Water Heater'!#REF!</definedName>
    <definedName name="OLE_LINK1" localSheetId="11">'Room AC Recycling'!$C$31</definedName>
  </definedNames>
  <calcPr calcId="191029"/>
  <extLst>
    <ext uri="{140A7094-0E35-4892-8432-C4D2E57EDEB5}">
      <x15:workbookPr chartTrackingRefBase="1"/>
    </ext>
  </extLst>
</workbook>
</file>

<file path=xl/calcChain.xml><?xml version="1.0" encoding="utf-8"?>
<calcChain xmlns="http://schemas.openxmlformats.org/spreadsheetml/2006/main">
  <c r="A52" i="2" l="1"/>
  <c r="B1" i="83"/>
  <c r="C2" i="49"/>
  <c r="C2" i="48"/>
  <c r="C2" i="12"/>
  <c r="C2" i="11"/>
  <c r="C2" i="10"/>
  <c r="G57" i="10"/>
  <c r="G56" i="10"/>
  <c r="G55" i="10"/>
  <c r="G56" i="12"/>
  <c r="G57" i="12"/>
  <c r="G55" i="12"/>
  <c r="A71" i="2"/>
  <c r="A70" i="2"/>
  <c r="A69" i="2"/>
  <c r="A68" i="2"/>
  <c r="A67" i="2"/>
  <c r="A66" i="2"/>
  <c r="A65" i="2"/>
  <c r="A64" i="2"/>
  <c r="A63" i="2"/>
  <c r="A62" i="2"/>
  <c r="A60" i="2"/>
  <c r="A61" i="2" s="1"/>
  <c r="A59" i="2"/>
  <c r="A58" i="2"/>
  <c r="A57" i="2"/>
  <c r="A56" i="2"/>
  <c r="A55" i="2"/>
  <c r="A54" i="2"/>
  <c r="A53" i="2"/>
  <c r="A51" i="2"/>
  <c r="A50" i="2"/>
  <c r="A49" i="2"/>
  <c r="A46" i="2"/>
  <c r="A47" i="2"/>
  <c r="A48" i="2" s="1"/>
  <c r="A45" i="2"/>
  <c r="A42" i="2"/>
  <c r="A43" i="2" s="1"/>
  <c r="A44" i="2" s="1"/>
  <c r="A41" i="2"/>
  <c r="A39" i="2"/>
  <c r="A40" i="2"/>
  <c r="A37" i="2"/>
  <c r="A38" i="2"/>
  <c r="A36" i="2"/>
  <c r="A35" i="2"/>
  <c r="A34" i="2"/>
  <c r="A33" i="2"/>
  <c r="A32" i="2"/>
  <c r="A31" i="2"/>
  <c r="A30" i="2"/>
  <c r="A29" i="2"/>
  <c r="A28" i="2"/>
  <c r="A27" i="2"/>
  <c r="A26" i="2"/>
  <c r="A25" i="2"/>
  <c r="A24" i="2"/>
  <c r="A23" i="2"/>
  <c r="A22" i="2"/>
  <c r="A21" i="2"/>
  <c r="A20" i="2"/>
  <c r="A19" i="2"/>
  <c r="A18" i="2"/>
  <c r="A17" i="2"/>
  <c r="A16" i="2"/>
  <c r="A13" i="2"/>
  <c r="A14" i="2" s="1"/>
  <c r="A15" i="2"/>
  <c r="A11" i="2"/>
  <c r="A12" i="2" s="1"/>
  <c r="A10" i="2"/>
  <c r="A9" i="2"/>
  <c r="A8" i="2"/>
  <c r="B1" i="82"/>
  <c r="B1" i="81"/>
  <c r="B1" i="80"/>
  <c r="B1" i="79"/>
  <c r="B1" i="78"/>
  <c r="B1" i="77"/>
  <c r="B1" i="76"/>
  <c r="B1" i="75"/>
  <c r="B1" i="74"/>
  <c r="B1" i="72"/>
  <c r="B1" i="71"/>
  <c r="B1" i="70"/>
  <c r="B1" i="65"/>
  <c r="B1" i="64"/>
  <c r="B1" i="63"/>
  <c r="B1" i="62"/>
  <c r="B1" i="61"/>
  <c r="B1" i="60"/>
  <c r="B1" i="58"/>
  <c r="B1" i="57"/>
  <c r="B1" i="54"/>
  <c r="B1" i="53"/>
  <c r="B1" i="51"/>
  <c r="A7" i="2"/>
  <c r="B1" i="50"/>
  <c r="G70" i="40"/>
  <c r="B1" i="12"/>
  <c r="B1" i="49"/>
  <c r="B1" i="48"/>
  <c r="G16" i="38"/>
  <c r="G15" i="38"/>
  <c r="G14" i="38"/>
  <c r="G13" i="38"/>
  <c r="B1" i="47"/>
  <c r="B1" i="46"/>
  <c r="B1" i="45"/>
  <c r="B1" i="41"/>
  <c r="B1" i="40"/>
  <c r="B1" i="39"/>
  <c r="B1" i="38"/>
  <c r="B1" i="37"/>
  <c r="B1" i="36"/>
  <c r="B1" i="35"/>
  <c r="B1" i="34"/>
  <c r="B1" i="33"/>
  <c r="B1" i="32"/>
  <c r="B1" i="21"/>
  <c r="B1" i="20"/>
  <c r="B1" i="19"/>
  <c r="B1" i="18"/>
  <c r="B1" i="17"/>
  <c r="B1" i="16"/>
  <c r="B1" i="15"/>
  <c r="B1" i="14"/>
  <c r="B1" i="13"/>
  <c r="B1" i="11"/>
  <c r="B1" i="10"/>
  <c r="B1" i="8"/>
  <c r="B1" i="7"/>
  <c r="B1" i="6"/>
  <c r="B1" i="5"/>
  <c r="B1" i="4"/>
</calcChain>
</file>

<file path=xl/sharedStrings.xml><?xml version="1.0" encoding="utf-8"?>
<sst xmlns="http://schemas.openxmlformats.org/spreadsheetml/2006/main" count="13192" uniqueCount="2404">
  <si>
    <t>Iowa Energy Efficiency Statewide Technical Reference Manual - Version 6 (Effective Jan. 1, 2022)</t>
  </si>
  <si>
    <t>Residential Measures</t>
  </si>
  <si>
    <t>Prepared by Vermont Energy Investment Corp.</t>
  </si>
  <si>
    <t>Code, Title, Programs</t>
  </si>
  <si>
    <t>Loadshape</t>
  </si>
  <si>
    <t>Measure Code</t>
  </si>
  <si>
    <t>End Use Category</t>
  </si>
  <si>
    <t>Measure Title</t>
  </si>
  <si>
    <t>Applicable Programs</t>
  </si>
  <si>
    <t>Loadshape(s)</t>
  </si>
  <si>
    <t>Appliances</t>
  </si>
  <si>
    <t>Clothes Washer</t>
  </si>
  <si>
    <t>TOS, NC</t>
  </si>
  <si>
    <t>Loadshape RE14 - Residential Clothes Washer 
Loadshape G03 - Residential Dryer</t>
  </si>
  <si>
    <t>Clothes Dryer</t>
  </si>
  <si>
    <t>Loadshape RE14 - Residential Clothes Washer
Loadshape G03 - Residential Dryer</t>
  </si>
  <si>
    <t>Refrigerator</t>
  </si>
  <si>
    <t>TOS, NC, EREP</t>
  </si>
  <si>
    <t>Loadshape RE16 - Residential Refrigeration</t>
  </si>
  <si>
    <t>Freezer</t>
  </si>
  <si>
    <t>Loadshape RE15 - Residential Freezer</t>
  </si>
  <si>
    <t>Refrigerator Recycling - Regression</t>
  </si>
  <si>
    <t>ERET</t>
  </si>
  <si>
    <t xml:space="preserve">Loadshape RE16 - Residential Refrigerator </t>
  </si>
  <si>
    <t>Refrigerator Recycling - Deemed</t>
  </si>
  <si>
    <t>Freezer Recycling - Regression</t>
  </si>
  <si>
    <t>Loadshape RE15 – Residential Freezer</t>
  </si>
  <si>
    <t>Freezer Recycling - Deemed</t>
  </si>
  <si>
    <t>Room Air Conditioner</t>
  </si>
  <si>
    <t>TOS</t>
  </si>
  <si>
    <t>Loadshape RE02 - Residential Multifamily Cooling Loadshape RE07 – Residential Single Family Cooling</t>
  </si>
  <si>
    <t>Removed</t>
  </si>
  <si>
    <t>Room Air Conditioner Recycling</t>
  </si>
  <si>
    <t>Loadshape RE11- Residential Single Family Cooling</t>
  </si>
  <si>
    <t>ENERGY STAR Air Purifier</t>
  </si>
  <si>
    <t>Loadshape E01 – Flat</t>
  </si>
  <si>
    <t>Consumer Electronics</t>
  </si>
  <si>
    <t>Tier 1 Advanced Power Strip (APS)</t>
  </si>
  <si>
    <t>TOS, NC, DI</t>
  </si>
  <si>
    <t>Loadshape RE05 Residential Multifamily Plug Load
Loadshape RE13 Residential Single Family Plug Load</t>
  </si>
  <si>
    <t>Tier 2 Advanced Power Strips (APS) – Residential Audio Visual</t>
  </si>
  <si>
    <t>DI</t>
  </si>
  <si>
    <t>Hot Water</t>
  </si>
  <si>
    <t>Gas Water Heater</t>
  </si>
  <si>
    <t>Loadshape RG07 – Residential Water Heat (gas)</t>
  </si>
  <si>
    <t>Heat Pump Water Heaters</t>
  </si>
  <si>
    <t>TOS, NC, RF</t>
  </si>
  <si>
    <t>Loadshape RE12 - Residential Single Family Water Heat                                                    Loadshape RE04 - Residential Multifamily Water Heat                                                               Loadshape RG07 – Residential Water Heat (gas)</t>
  </si>
  <si>
    <t>Water Heater Temperature Setback</t>
  </si>
  <si>
    <t>RF, RNC</t>
  </si>
  <si>
    <t>Loadshape RE12 - Residential Single Family Water Heat
Loadshape RE04 - Residential Multifamily Water Heat
Loadshape RG07 – Residential Water Heat (gas)</t>
  </si>
  <si>
    <t>Low Flow Faucet Aerators</t>
  </si>
  <si>
    <t>TOS, NC, RF, DI, KITS</t>
  </si>
  <si>
    <t>Low Flow Showerheads</t>
  </si>
  <si>
    <t>Domestic Hot Water Pipe Insulation</t>
  </si>
  <si>
    <t>DI, RF</t>
  </si>
  <si>
    <t>Loadshape E01 – Flat
Loadshape G01 – Flat</t>
  </si>
  <si>
    <t>Water Heater Wrap</t>
  </si>
  <si>
    <t>HVAC</t>
  </si>
  <si>
    <t>Central Air Source Heat Pump</t>
  </si>
  <si>
    <t>Loadshape RE08 – Residential Single Family Heat Pump</t>
  </si>
  <si>
    <t>Central Air Conditioning</t>
  </si>
  <si>
    <t>Loadshape RE07 - Residential Single Family Cooling, 
Loadshape RE02 - Residential Multifamily Cooling</t>
  </si>
  <si>
    <t>Boiler</t>
  </si>
  <si>
    <t>Loadshape RG01 – Residential Boiler</t>
  </si>
  <si>
    <t>Furnace</t>
  </si>
  <si>
    <t>Loadshape RE06 - Residential Single Family Central Heat, 
Loadshape RG04 – Residential Other Heating</t>
  </si>
  <si>
    <t>Furnace Blower Motor</t>
  </si>
  <si>
    <t>Loadshape RE07 - Residential Single Family Cooling
Loadshape RE06 - Residential Single Family Central Heat</t>
  </si>
  <si>
    <t>Geothermal Source Heat Pump</t>
  </si>
  <si>
    <t>Loadshape RE08 – Residential Single Family Heat Pump
Loadshape RE12 – Residential Single Family Water Heat (Electric)
Loadshape RG07 – Residential Water Heat (Gas)</t>
  </si>
  <si>
    <t>Ductless Heat Pumps</t>
  </si>
  <si>
    <t>RF</t>
  </si>
  <si>
    <t>Energy Recovery Ventilator</t>
  </si>
  <si>
    <t>NC</t>
  </si>
  <si>
    <t>Loadshape RE08 – Residential Single Family Heat Pump
Loadshape RE07 - Residential Single Family Cooling
Loadshape RG01 – Residential Boiler
Loadshape RE06 - Residential Single Family Central Heat
Loadshape RG04 – Residential Other Heating</t>
  </si>
  <si>
    <t>Gas Fireplace</t>
  </si>
  <si>
    <t>TOS, RF, NC</t>
  </si>
  <si>
    <t>Whole House Fan</t>
  </si>
  <si>
    <t>RF, NC, TOS</t>
  </si>
  <si>
    <t>Loadshape RE11 - Residential Single Family Vent.</t>
  </si>
  <si>
    <t>Central Air Source Heat Pump Tune-Up - Custom</t>
  </si>
  <si>
    <t>Loadshape RE08 - Residential Single Family Heat Pump</t>
  </si>
  <si>
    <t>Central Air Source Heat Pump Tune-Up - HVAC SAVE Deemed</t>
  </si>
  <si>
    <t>Central Air Conditioner Tune-Up - HVAC SAVE Custom</t>
  </si>
  <si>
    <t>Loadshape RE07 - Residential Single Family Cooling
Loadshape RE02 - Residential Multifamily Cooling</t>
  </si>
  <si>
    <t>Central Air Conditioner Tune-Up - HVAC SAVE Deemed</t>
  </si>
  <si>
    <t>Boiler Tune-up</t>
  </si>
  <si>
    <t>Furnace Tune-Up - HVAC SAVE Custom</t>
  </si>
  <si>
    <t xml:space="preserve">Loadshape RE06 - Residential Single Family Central Heat
Loadshape RG04 – Residential Other Heating
</t>
  </si>
  <si>
    <t>Furnace Tune-Up - HVAC SAVE Deemed</t>
  </si>
  <si>
    <t>Furnace Tune-Up - Other</t>
  </si>
  <si>
    <t>Geothermal Source Heat Pump Tune-Up</t>
  </si>
  <si>
    <t>Duct Sealing - Blower Door Subtraction Method</t>
  </si>
  <si>
    <t xml:space="preserve">Loadshape RE07 - Residential Single Family Cooling
Loadshape RE06 - Residential Single Family Central Heat
Loadshape RE08 – Residential Single Family Heat Pump
</t>
  </si>
  <si>
    <t>Duct Sealing - Duct Blaster</t>
  </si>
  <si>
    <t>Duct Sealing - Deemed</t>
  </si>
  <si>
    <t>Loadshape RE07 - Residential Single Family Cooling
Loadshape RE06 - Residential Single Family Central Heat
Loadshape RE08 – Residential Single Family Heat Pump</t>
  </si>
  <si>
    <t>Programmable Thermostats</t>
  </si>
  <si>
    <t>RF, DI</t>
  </si>
  <si>
    <t>Loadshape RE06 - Residential Single Family Central Heat
Loadshape RE08 – Residential Single Family Heat Pump
Loadshape RG01 – Residential Boiler
Loadshape RG04 – Residential Other Heating</t>
  </si>
  <si>
    <t>Advanced Thermostats</t>
  </si>
  <si>
    <t>TOS, NC, RF, DI</t>
  </si>
  <si>
    <t>RE08 - Residential Single Family Heat Pump
RE06 - Residential Single Family Central Heat
RE01 - Residential Multifamily Central Heat
RE07 - Residential Single Family Cooling
RE02 - Residential Multifamily Cooling
RG02 - Residential Boiler
RG04 - Residential Other Heating</t>
  </si>
  <si>
    <t>Duct Insulation</t>
  </si>
  <si>
    <t>Gas Fired Heat Pump</t>
  </si>
  <si>
    <t>Loadshape RG01 – Residential Boiler
Loadshape RE06 – Residential Single Family Central Heat</t>
  </si>
  <si>
    <t>Advanced Thermostat Optimization Services</t>
  </si>
  <si>
    <t>Removed 2021</t>
  </si>
  <si>
    <t>Lighting</t>
  </si>
  <si>
    <t>Compact Fluorescent Lamp - Standard</t>
  </si>
  <si>
    <t>TOS, NC, DI, KITS</t>
  </si>
  <si>
    <t xml:space="preserve">Loadshape RE09 - Residential Indoor Lighting
Loadshape RE10 - Residential Outdoor Lighting
</t>
  </si>
  <si>
    <t>Compact Fluorescent Lamp - Specialty</t>
  </si>
  <si>
    <t>Loadshape RE09 - Residential Indoor Lighting
Loadshape RE10 - Residential Outdoor Lighting</t>
  </si>
  <si>
    <t xml:space="preserve">LED Lamp - Standard </t>
  </si>
  <si>
    <t xml:space="preserve">TOS, NC, RF. </t>
  </si>
  <si>
    <t>LED Lamp - Specialty</t>
  </si>
  <si>
    <t>LED Exit Signs</t>
  </si>
  <si>
    <t>TOS, RF, DI</t>
  </si>
  <si>
    <t>Loadshape E01 - Flat</t>
  </si>
  <si>
    <t>LED Fixtures</t>
  </si>
  <si>
    <t>Loadshape RE09 - Residential Indoor Lighting 
Loadshape RE10 - Residential Outdoor Lighting</t>
  </si>
  <si>
    <t>Shell</t>
  </si>
  <si>
    <t>Infiltration Control - Test in / Test Out Approach</t>
  </si>
  <si>
    <t>Loadshape RE07 - Residential Single Family Cooling
Loadshape RE06 - Residential Single Family Central Heat
Loadshape RE08 - Residential Single Family Heat Pump
Loadshape RG01 – Residential Boiler
Loadshape RG04 – Residential Other Heating</t>
  </si>
  <si>
    <t>Infiltration Control - Deemed</t>
  </si>
  <si>
    <t>Attic/Ceiling Insulation</t>
  </si>
  <si>
    <t>Rim/Band Joist Insulation</t>
  </si>
  <si>
    <t>Wall Insulation</t>
  </si>
  <si>
    <t>Insulated Doors</t>
  </si>
  <si>
    <t>Floor Insulation Above Crawlspace</t>
  </si>
  <si>
    <t>Basement Sidewall Insulation</t>
  </si>
  <si>
    <t>Efficient Windows</t>
  </si>
  <si>
    <t>NC, TOS</t>
  </si>
  <si>
    <t>Window Insulation Kits</t>
  </si>
  <si>
    <t>Loadshape RE06 - Residential Single Family Central Heat
Loadshape RE08 - Residential Single Family Heat Pump
Loadshape RG01 – Residential Boiler
Loadshape RG04 – Residential Other Heating</t>
  </si>
  <si>
    <t>Storm Windows</t>
  </si>
  <si>
    <t>Miscellaneous</t>
  </si>
  <si>
    <t>Residential Pool Pumps</t>
  </si>
  <si>
    <t>Loadshape RE17 – Residential Pool Pumps</t>
  </si>
  <si>
    <r>
      <rPr>
        <b/>
        <sz val="11"/>
        <color theme="1"/>
        <rFont val="Calibri"/>
        <family val="2"/>
        <scheme val="minor"/>
      </rPr>
      <t>Measure Code</t>
    </r>
    <r>
      <rPr>
        <sz val="11"/>
        <color theme="1"/>
        <rFont val="Calibri"/>
        <family val="2"/>
        <scheme val="minor"/>
      </rPr>
      <t>:</t>
    </r>
  </si>
  <si>
    <t>Lifetime of Efficient Equipment:</t>
  </si>
  <si>
    <t>Remaining Lifetime of Existing Equipment (Early Replacement Only):</t>
  </si>
  <si>
    <t>Dependent Variable Input  1</t>
  </si>
  <si>
    <t>Dependent Variable 1 Options</t>
  </si>
  <si>
    <t>Lifetime (years)</t>
  </si>
  <si>
    <t>Remaining Lifetime (years)</t>
  </si>
  <si>
    <t>Measure Cost:</t>
  </si>
  <si>
    <t>Deferred Baseline Replacement Cost (Early Replacement Only):</t>
  </si>
  <si>
    <t>Dependent Variable Input 1</t>
  </si>
  <si>
    <t>Incremental Cost</t>
  </si>
  <si>
    <t>Full Cost (Early Replacement)</t>
  </si>
  <si>
    <t>Deferred Baseline Replacement Cost</t>
  </si>
  <si>
    <t>O&amp;M Cost:</t>
  </si>
  <si>
    <t>Primary Algorithms:</t>
  </si>
  <si>
    <t>Metric</t>
  </si>
  <si>
    <t>Algorithm</t>
  </si>
  <si>
    <t>Time of Sale</t>
  </si>
  <si>
    <t>Time of Sale Energy (ΔkWh)</t>
  </si>
  <si>
    <r>
      <t>Time of Sale Demand (</t>
    </r>
    <r>
      <rPr>
        <sz val="10"/>
        <rFont val="Calibri"/>
        <family val="2"/>
      </rPr>
      <t>Δ</t>
    </r>
    <r>
      <rPr>
        <sz val="10"/>
        <rFont val="Arial"/>
        <family val="2"/>
      </rPr>
      <t xml:space="preserve">kW) </t>
    </r>
  </si>
  <si>
    <t>Time of Sale Gas (ΔTherms)</t>
  </si>
  <si>
    <t>Time of Sale Peak Gas (ΔPeakTherms)</t>
  </si>
  <si>
    <t>Time of Sale Water (ΔGallons)</t>
  </si>
  <si>
    <t>Early Replacement Only</t>
  </si>
  <si>
    <t>Existing Unit Life Energy (ΔkWh)</t>
  </si>
  <si>
    <r>
      <t>Existing Unit Life Demand (</t>
    </r>
    <r>
      <rPr>
        <sz val="10"/>
        <rFont val="Calibri"/>
        <family val="2"/>
      </rPr>
      <t>Δ</t>
    </r>
    <r>
      <rPr>
        <sz val="10"/>
        <rFont val="Arial"/>
        <family val="2"/>
      </rPr>
      <t xml:space="preserve">kW) </t>
    </r>
  </si>
  <si>
    <t>Existing Unit Life Gas (ΔTherms)</t>
  </si>
  <si>
    <t>Existing Unit Life Peak Gas (ΔPeakTherms)</t>
  </si>
  <si>
    <t>Existing Unit Life Water (ΔGallons)</t>
  </si>
  <si>
    <t>Remaining Life Energy (ΔkWh)</t>
  </si>
  <si>
    <t xml:space="preserve">Remaining Life Demand (ΔkW) </t>
  </si>
  <si>
    <t>Remaining Life Gas (ΔTherms)</t>
  </si>
  <si>
    <t>Remaining Life Peak Gas (ΔPeakTherms)</t>
  </si>
  <si>
    <t>Remaining Life  Water (ΔGallons)</t>
  </si>
  <si>
    <t>Sub Algorithms:</t>
  </si>
  <si>
    <t>Variable</t>
  </si>
  <si>
    <t>Sub Algorithm</t>
  </si>
  <si>
    <t>Variables:</t>
  </si>
  <si>
    <t>Label</t>
  </si>
  <si>
    <t>Dependent Variable Input 2</t>
  </si>
  <si>
    <t>Dependent Variable  2 Options</t>
  </si>
  <si>
    <t>Defaults / Values</t>
  </si>
  <si>
    <t>Calculation (C) or Customizable (Y/N)</t>
  </si>
  <si>
    <t>Units</t>
  </si>
  <si>
    <t>Variable Definition</t>
  </si>
  <si>
    <t>RS-APL-CLWA-V04-200101</t>
  </si>
  <si>
    <t>Efficiency Type</t>
  </si>
  <si>
    <t>ENERGY STAR, Top Loading</t>
  </si>
  <si>
    <t>ENERGY STAR, Front Loading</t>
  </si>
  <si>
    <t>CEE Tier 2, Top Loading</t>
  </si>
  <si>
    <t>CEE Tier 2, Front Loading</t>
  </si>
  <si>
    <t xml:space="preserve">∆kWh =[([Capacity]* 1/[IMEFbase]*[Ncycles])* ([%Cwbase] + ([%DHWbase] * %[Electric_DHW] )+ ([%Dryerbase] * [%Electric_Dryer ]))]-[([Capacity]* 1/[IMEFeff]*[Ncycles])* ([%Cweff] + ([%DHWeff] * [%Electric_DHW ])+ ([%Dryereff] * [%Electric_Dryer] ))] </t>
  </si>
  <si>
    <t xml:space="preserve">[ΔkW ]=  [ΔkWh]/([Hours] )*[ CF]
</t>
  </si>
  <si>
    <t xml:space="preserve">∆Therms =[[([Capacity]* 1/[IMEFbase]*[Ncycles])* (([%DHWbase] * [%Natural Gas_DHW]*[R_eff])+ ([%Dryerbase] * [%Gas_Dryer][%Gas _Dryer]))]-[([Capacity]* 1/[IMEFeff]*[Ncycles])* (([%DHWeff] *[ %Gas_DHW][%Natural Gas_DHW]*[ R_eff])+ ([%Dryereff] * [%Gas_Dryer][%Gas_Dryer]))]]* [Therm_convert] </t>
  </si>
  <si>
    <t>[ΔPeakTherms]=  [ΔTherms]/[365.25]</t>
  </si>
  <si>
    <t>∆Water (gallons) = [Capacity] * ([IWFbase] - [IWFeff]) * [Ncycles]</t>
  </si>
  <si>
    <t>[Capacity]</t>
  </si>
  <si>
    <t>Y</t>
  </si>
  <si>
    <t>ft3</t>
  </si>
  <si>
    <t>Clothes washer capacity (cubic feet)</t>
  </si>
  <si>
    <t>[IMEFbase]</t>
  </si>
  <si>
    <t>Unit Type</t>
  </si>
  <si>
    <t>Top loading &gt;2.5 Cu ft</t>
  </si>
  <si>
    <t>N</t>
  </si>
  <si>
    <t>Integrated Modified Energy Factor baseline unit</t>
  </si>
  <si>
    <t>Front Loading &gt;2.5 Cu ft</t>
  </si>
  <si>
    <t>Weighted Average</t>
  </si>
  <si>
    <t>[IMEFeff]</t>
  </si>
  <si>
    <t>Efficiency Level</t>
  </si>
  <si>
    <t>ENERGY STAR</t>
  </si>
  <si>
    <t>Configuration</t>
  </si>
  <si>
    <t>CEE Tier 2</t>
  </si>
  <si>
    <t>[Ncycles]</t>
  </si>
  <si>
    <t>Number of Cycles per year</t>
  </si>
  <si>
    <t>[%CW]</t>
  </si>
  <si>
    <t>Federal Standard</t>
  </si>
  <si>
    <t>%</t>
  </si>
  <si>
    <t>Percentage of total energy consumption for Clothes Washers operation (different for baseline and efficient unit)</t>
  </si>
  <si>
    <t>[%DHW]</t>
  </si>
  <si>
    <t>Percentage of total energy consumption used for water heating (different for baseline and efficient unit)</t>
  </si>
  <si>
    <t>[%Dryer]</t>
  </si>
  <si>
    <t>Percentage of total energy consumption for dryer operation (different for baseline and efficient unit)</t>
  </si>
  <si>
    <t>[%ElectricDHW]</t>
  </si>
  <si>
    <t>DWH Fuel</t>
  </si>
  <si>
    <t>Electric</t>
  </si>
  <si>
    <t>Percentage of DHW savings assumed to be electric</t>
  </si>
  <si>
    <t>Natural Gas</t>
  </si>
  <si>
    <t>Unknown</t>
  </si>
  <si>
    <t>[%ElectricDryer]</t>
  </si>
  <si>
    <t>Dryer fuel</t>
  </si>
  <si>
    <t>Percentage of dryer savings assumed to be electric</t>
  </si>
  <si>
    <t>[ΔkWh]</t>
  </si>
  <si>
    <t>C</t>
  </si>
  <si>
    <t>kWh</t>
  </si>
  <si>
    <t>Energy savings as calculated aboce</t>
  </si>
  <si>
    <t>[Hours]</t>
  </si>
  <si>
    <t>hours</t>
  </si>
  <si>
    <t>Assumed Run hours for Clothes Washer</t>
  </si>
  <si>
    <t>[CF]</t>
  </si>
  <si>
    <t>Summer Peak Coincidence Factor for measure</t>
  </si>
  <si>
    <t>[%GasDHW]</t>
  </si>
  <si>
    <t>DHW fuel</t>
  </si>
  <si>
    <t>Percentage of DWH savings asusmed to be Natural Gas</t>
  </si>
  <si>
    <t>[R_eff]</t>
  </si>
  <si>
    <t>Recovery efficiency factor</t>
  </si>
  <si>
    <t>[%GasDryer]</t>
  </si>
  <si>
    <t>Percentage of dryer savings assumed to be Natural Gas</t>
  </si>
  <si>
    <t>[Therm_convert]</t>
  </si>
  <si>
    <t>kWh to Therm</t>
  </si>
  <si>
    <t>Conversion factor from kWh to Therm</t>
  </si>
  <si>
    <t>ΔTherms</t>
  </si>
  <si>
    <t>Therm</t>
  </si>
  <si>
    <t>Therm impact calculated above</t>
  </si>
  <si>
    <t>[365.25]</t>
  </si>
  <si>
    <t>Days</t>
  </si>
  <si>
    <t>Days per year</t>
  </si>
  <si>
    <t>[IWFbase]</t>
  </si>
  <si>
    <t>Integrated Water Factor of baseline clothes washer</t>
  </si>
  <si>
    <t>[IWFeff]</t>
  </si>
  <si>
    <t>Front Loaders</t>
  </si>
  <si>
    <t>Water Factor of efficient clothes washer</t>
  </si>
  <si>
    <t>Top Loaders</t>
  </si>
  <si>
    <t>RS-APL-ESDR-V04-200101</t>
  </si>
  <si>
    <t>Lifetime</t>
  </si>
  <si>
    <t>Remaining Lifetime</t>
  </si>
  <si>
    <t>Vented Electric, Standard (≥ 4.4 ft3)</t>
  </si>
  <si>
    <t>Ventless Electric, Standard (≥ 4.4 ft3)</t>
  </si>
  <si>
    <t xml:space="preserve">Most Efficient Vented Hybrid, Standard </t>
  </si>
  <si>
    <t xml:space="preserve">Most Efficient Ventless Hybrid, Standard </t>
  </si>
  <si>
    <t>Full Heat Pump, Standard</t>
  </si>
  <si>
    <t>Vented Electric, Compact (120V) (&lt; 4.4 ft3)</t>
  </si>
  <si>
    <t>Ventless Electric, Compact (120V) (&lt; 4.4 ft3)</t>
  </si>
  <si>
    <t>Vented Electric, Compact (240V) (&lt; 4.4 ft3)</t>
  </si>
  <si>
    <t>Ventless Electric, Compact (240V) (&lt; 4.4 ft3)</t>
  </si>
  <si>
    <t>Vented Gas</t>
  </si>
  <si>
    <t>Most Efficient Vented Gas</t>
  </si>
  <si>
    <t>Life of Component</t>
  </si>
  <si>
    <t>Cost</t>
  </si>
  <si>
    <t>= (([Load] /([CEFbase] ) – ([Load]) / [CEFeff]) * [Ncycles] * [%Electric]) - [PairedWasherKWhAdj] + ([kWhHEATBase] - [kWhHEATEff]) + ([kWhCOOLBase] - [kWhCOOLEff])</t>
  </si>
  <si>
    <t>=  [ΔkWh] / [Hours] * [CF]</t>
  </si>
  <si>
    <t>=(([Load] / ([CEFbase] ) – ([Load]) / [CEFeff]) * [Ncycles] * [Therm_convert] * [%Gas]) - [PairedWasherThermAd]j + ([ThermHEATBase] - [ThermHEATEff])</t>
  </si>
  <si>
    <t>=  [∆Therms] / [365.25]</t>
  </si>
  <si>
    <t xml:space="preserve">kWhHEAT  </t>
  </si>
  <si>
    <t>= ([%HeatSpace] * [HF] * [%ElecHeat] * [%Conditioned] * [Dryer Consumption)] / [ηHeatElectric]</t>
  </si>
  <si>
    <t>kWhCOOL</t>
  </si>
  <si>
    <t>= ([%HeatSpace] * [CoolF] * [%Cool] * [%Conditioned] * [Dryer Consumption]) / [ηCool]</t>
  </si>
  <si>
    <t xml:space="preserve">ThermHEAT  </t>
  </si>
  <si>
    <t>= ([%HeatSpace] * [HF] * [%GasHeat] * [%Conditioned] * [Dryer Consumption]) / [ηHeatGas]</t>
  </si>
  <si>
    <t>[Load]</t>
  </si>
  <si>
    <t>Dryer Size</t>
  </si>
  <si>
    <t>Standard</t>
  </si>
  <si>
    <t>lbs</t>
  </si>
  <si>
    <t>Load (lbs)</t>
  </si>
  <si>
    <t>Compact</t>
  </si>
  <si>
    <t>[CEFbase]</t>
  </si>
  <si>
    <t>Product Class</t>
  </si>
  <si>
    <t>lbs/kWh</t>
  </si>
  <si>
    <t>Combined energy factor (CEF) (lbs/kWh) of the baseline unit is based on existing federal standards energy factor and adjusted to CEF as performed in the ENERGY STAR analysis . If product class unknown, assume electric, standard.</t>
  </si>
  <si>
    <t>Vented Electric, Compact (240V) (&lt;4.4 ft3)</t>
  </si>
  <si>
    <t>Ventless Electric, Compact (240V) (&lt;4.4 ft3)</t>
  </si>
  <si>
    <t>[CEFeff]</t>
  </si>
  <si>
    <t>CEF (lbs/kWh) of the ENERGY STAR unit based on ENERGY STAR requirements.  If product class unknown, assume electric, standard.</t>
  </si>
  <si>
    <t>Ventless Electric, Standard (≥4.4 ft3)</t>
  </si>
  <si>
    <t>Most Efficient Vented Hybrid Standard</t>
  </si>
  <si>
    <t>Most Efficient Ventless Hybrid, Standard</t>
  </si>
  <si>
    <t>Full Heat Pump. Standard</t>
  </si>
  <si>
    <t>Number of cycles per year</t>
  </si>
  <si>
    <t>[%Electric]</t>
  </si>
  <si>
    <t>Dryer Type</t>
  </si>
  <si>
    <t>The percent of overall savings from electricity</t>
  </si>
  <si>
    <t>Gas</t>
  </si>
  <si>
    <t>[PairedWasherKWhAdj]</t>
  </si>
  <si>
    <t>Adjustment to account for new clothes dryers often being purchased paired with an ENERGY STAR clothes washer (from which dryer savings are being claimed)</t>
  </si>
  <si>
    <t>[kWhHEAT]</t>
  </si>
  <si>
    <t>Electric space heating impact due to waste heat either being predominantly vented to outside or remaining in the home (ventless hybrid or heat pump)</t>
  </si>
  <si>
    <t>[kWhHEATEff]</t>
  </si>
  <si>
    <t>[kWhHEATBase]</t>
  </si>
  <si>
    <t xml:space="preserve">[%HeatSpace] </t>
  </si>
  <si>
    <t>Space Type</t>
  </si>
  <si>
    <t>Vented</t>
  </si>
  <si>
    <t>Proportion of dryer heat energy remaining in space</t>
  </si>
  <si>
    <t>Ventless</t>
  </si>
  <si>
    <t>[HF]</t>
  </si>
  <si>
    <t>Heated Space</t>
  </si>
  <si>
    <t>Known</t>
  </si>
  <si>
    <t>Heating Factor or percentage of reduced waste heat that must now be heated</t>
  </si>
  <si>
    <t>[%ElecHeat]</t>
  </si>
  <si>
    <t>Heating Fuel</t>
  </si>
  <si>
    <t>Percentage of home with electric heat</t>
  </si>
  <si>
    <t>Fossil Fuel</t>
  </si>
  <si>
    <t xml:space="preserve">[%Conditioned] </t>
  </si>
  <si>
    <t>Portion of homes with dryer in conditioned space</t>
  </si>
  <si>
    <t xml:space="preserve">[Dryer Consumption] </t>
  </si>
  <si>
    <t xml:space="preserve">= Load/CEF * Ncycles </t>
  </si>
  <si>
    <t>[ηHeatElectric ]</t>
  </si>
  <si>
    <t>System Type</t>
  </si>
  <si>
    <t>Heat Pump</t>
  </si>
  <si>
    <t>Age</t>
  </si>
  <si>
    <t>Before 2006</t>
  </si>
  <si>
    <t>Efficiency in COP of Heating equipment</t>
  </si>
  <si>
    <t>2006-2014</t>
  </si>
  <si>
    <t>2015 on</t>
  </si>
  <si>
    <t>Resistance</t>
  </si>
  <si>
    <t>N/A</t>
  </si>
  <si>
    <t>[kWhCOOL]</t>
  </si>
  <si>
    <t>Cooling impact due to waste heat either being predominantely vented to outside or remaining in the home (ventless hybrid or heat pump)</t>
  </si>
  <si>
    <t>[kWhCOOLBase]</t>
  </si>
  <si>
    <t>[kWhCOOLEff]</t>
  </si>
  <si>
    <t>[CoolF]</t>
  </si>
  <si>
    <t>Cooled or Unknown</t>
  </si>
  <si>
    <t>Cooling Factor or percentage of reduced waste heat that no longer needs to be cooled.</t>
  </si>
  <si>
    <t>Uncooled</t>
  </si>
  <si>
    <t>[%Cool]</t>
  </si>
  <si>
    <t>Home Cooling</t>
  </si>
  <si>
    <t>Cooling</t>
  </si>
  <si>
    <t>Percentage of home with cooling</t>
  </si>
  <si>
    <t>No Cooling</t>
  </si>
  <si>
    <t>[ηCool]</t>
  </si>
  <si>
    <t>Efficiency in COP of Cooling aquipment</t>
  </si>
  <si>
    <t>Energy savings as calculated above</t>
  </si>
  <si>
    <t>Annual run hours of clothes dryer</t>
  </si>
  <si>
    <t>Summer peak coincidence factor</t>
  </si>
  <si>
    <t>kWh to therm</t>
  </si>
  <si>
    <t>Conversion factor from kWh to therm</t>
  </si>
  <si>
    <t>[%Gas]</t>
  </si>
  <si>
    <t>The percent of overall savings from gas</t>
  </si>
  <si>
    <t>[PairedWasherThermAdj]</t>
  </si>
  <si>
    <t>therm</t>
  </si>
  <si>
    <t>Adjustment to account for new clothes dryers being purchased paired with an ENERGY STAR clothes washer (from which some dryer savings are already being claimed)</t>
  </si>
  <si>
    <t>[ThermHEAT]</t>
  </si>
  <si>
    <t>Gas spaced heating impact due to waste heat either being predominately vented to outside or remaining in the home (ventless hybrid or heat pump)</t>
  </si>
  <si>
    <t>[ThermHEATEff]</t>
  </si>
  <si>
    <t>[ThermHEATBase]</t>
  </si>
  <si>
    <t>[%GasHeat]</t>
  </si>
  <si>
    <t>Percentage of homes with gas heat</t>
  </si>
  <si>
    <t>[ηHeatGas]</t>
  </si>
  <si>
    <t>Efficiency of heating system</t>
  </si>
  <si>
    <t>[Δtherms]</t>
  </si>
  <si>
    <t>therms</t>
  </si>
  <si>
    <t>days</t>
  </si>
  <si>
    <t>RS-APL-REFR-V01-180101</t>
  </si>
  <si>
    <t>CEE Tier 3</t>
  </si>
  <si>
    <t>=[kWh_Unit]+([kWh_Unit]*([WHFeHeatElectric] + [WHFeCool]))</t>
  </si>
  <si>
    <t>=([∆kWh_Unit]/[HOURS])*[WHFdCool]*[CF]</t>
  </si>
  <si>
    <t>=[∆kWh_Unit]*[WHFeHeatGas]* [0.03412]</t>
  </si>
  <si>
    <t>=[ΔTherms]/[HeatDays]</t>
  </si>
  <si>
    <t>[kWh_Unit]</t>
  </si>
  <si>
    <t>= [kWh_base] -([kWh_base]*(1-[%Savings])</t>
  </si>
  <si>
    <t>[WHFeHeatElectric]</t>
  </si>
  <si>
    <t>= - ([HF] / [ηHeatElectric]) * [%ElecHeat]</t>
  </si>
  <si>
    <t>[WHFeCool]</t>
  </si>
  <si>
    <t>= ([CoolF] / [ηCool]) * [%Cool]</t>
  </si>
  <si>
    <t>[WHFeHeatGas]</t>
  </si>
  <si>
    <t>= - ([HF] /[ηHeatGas]) * [%GasHeat]</t>
  </si>
  <si>
    <t>Top Freezer (PC 3)</t>
  </si>
  <si>
    <t>Unit energy savings</t>
  </si>
  <si>
    <t>Side-by-Side w/ TTD (PC 7)</t>
  </si>
  <si>
    <t>Bottom Freezer (PC 5)</t>
  </si>
  <si>
    <t>Bottom Freezer w/ TTD (PC 5A)</t>
  </si>
  <si>
    <r>
      <t>[</t>
    </r>
    <r>
      <rPr>
        <sz val="11"/>
        <color theme="1"/>
        <rFont val="Calibri"/>
        <family val="2"/>
      </rPr>
      <t>∆</t>
    </r>
    <r>
      <rPr>
        <sz val="11"/>
        <color theme="1"/>
        <rFont val="Calibri"/>
        <family val="2"/>
        <scheme val="minor"/>
      </rPr>
      <t>kWh]</t>
    </r>
  </si>
  <si>
    <t>Total Unit energy savings including waste heat impacts</t>
  </si>
  <si>
    <t>[kWh_base]</t>
  </si>
  <si>
    <t>Baseline energy consumption</t>
  </si>
  <si>
    <t>[%Savings]</t>
  </si>
  <si>
    <t>Specification of energy consumption below Federal Standard:</t>
  </si>
  <si>
    <t>Waste Heat Factor for Energy to account for electric heating increase from removing waste heat from refrigerator/freezer (if fossil fuel heating – see calculation of heating penalty in that section)</t>
  </si>
  <si>
    <t>Heating of Space</t>
  </si>
  <si>
    <t>Heated</t>
  </si>
  <si>
    <t>Unheated</t>
  </si>
  <si>
    <t>[ηHeatElectric]</t>
  </si>
  <si>
    <t>Age of Equipment</t>
  </si>
  <si>
    <t>COP</t>
  </si>
  <si>
    <t xml:space="preserve">Efficiency in COP of Heating equipment </t>
  </si>
  <si>
    <t>Fosil Fuel</t>
  </si>
  <si>
    <t xml:space="preserve">Waste Heat Factor for Energy to account for cooling savings from removing waste heat from refrigerator/freezer. </t>
  </si>
  <si>
    <t xml:space="preserve">[CoolF] </t>
  </si>
  <si>
    <t>Cooling of Space</t>
  </si>
  <si>
    <t>Cooling Factor or percentage of reduced waste heat that no longer needs to be cooled</t>
  </si>
  <si>
    <t xml:space="preserve">Efficiency in COP of Cooling equipment </t>
  </si>
  <si>
    <t>[HOURS])</t>
  </si>
  <si>
    <t>Hours</t>
  </si>
  <si>
    <t>Equivalent Full Load Hours</t>
  </si>
  <si>
    <t>[WHFdCool]</t>
  </si>
  <si>
    <t xml:space="preserve">Waste heat factor for demand to account for cooling savings from removing waste heat. </t>
  </si>
  <si>
    <t>Summer Peak Coincident Factor</t>
  </si>
  <si>
    <t xml:space="preserve">Waste Heat Factor for Energy to account for gas heating increase from removing waste heat from refrigerator/freezer </t>
  </si>
  <si>
    <t>AFUE</t>
  </si>
  <si>
    <t>Percentage of home with gas heat</t>
  </si>
  <si>
    <t>[0.03412]</t>
  </si>
  <si>
    <t>therm/kwh</t>
  </si>
  <si>
    <t>Converts kWh to Therms</t>
  </si>
  <si>
    <t>[HeatDays]</t>
  </si>
  <si>
    <t>Heat season days per year</t>
  </si>
  <si>
    <t>RS-APL-ESFR-V02-180101</t>
  </si>
  <si>
    <t>= [kWh_base] -[kWh_ESTAR]</t>
  </si>
  <si>
    <t>Product Category</t>
  </si>
  <si>
    <t>Upright Freezers with Manual Defrost</t>
  </si>
  <si>
    <t>5.57*[AV] + 193.7</t>
  </si>
  <si>
    <t>Upright Freezers with Automatic Defrost without an automatic icemaker</t>
  </si>
  <si>
    <t>8.62*[AV] + 228.3</t>
  </si>
  <si>
    <t>Upright Freezers with Automatic Defrost with an automatic icemaker</t>
  </si>
  <si>
    <t>8.62*[AV]+312.3</t>
  </si>
  <si>
    <t>Built-In Upright freezeres with automatic defrost without an automatic icemaker</t>
  </si>
  <si>
    <t>9.86*[AV]+260.9</t>
  </si>
  <si>
    <t>Built-In Upright freezeres with automatic defrost with an automatic icemaker</t>
  </si>
  <si>
    <t>9.86*[AV]+344.9</t>
  </si>
  <si>
    <t>Chest Freezers and all other Freezers except Compact Freezers</t>
  </si>
  <si>
    <t>7.29*[AV] + 107.8</t>
  </si>
  <si>
    <t>Chest Freezers with automatic defrost</t>
  </si>
  <si>
    <t>10.24*[AV]+148.1</t>
  </si>
  <si>
    <t>Compact Upright Freezers with Manual Defrost</t>
  </si>
  <si>
    <t>8.65*[AV] + 225.7</t>
  </si>
  <si>
    <t>Compact Upright Freezers with Automatic Defrost</t>
  </si>
  <si>
    <t>10.17*[AV] + 351.9</t>
  </si>
  <si>
    <t>Compact Chest Freezers</t>
  </si>
  <si>
    <t>9.25*[AV] + 136.8</t>
  </si>
  <si>
    <t>[kWh_ESTAR]</t>
  </si>
  <si>
    <t>5.01*[AV] + 174.3</t>
  </si>
  <si>
    <t>7.76*[AV] + 205.5</t>
  </si>
  <si>
    <t>7.76*[AV]+289.5</t>
  </si>
  <si>
    <t>8.87*[AV]+234.8</t>
  </si>
  <si>
    <t>8.87*[AV]+318.8</t>
  </si>
  <si>
    <t>6.56*[AV] + 97.0</t>
  </si>
  <si>
    <t>9.22*[AV]+133.3</t>
  </si>
  <si>
    <t>7.79*[AV] + 203.1</t>
  </si>
  <si>
    <t>9.15*[AV] + 316.7</t>
  </si>
  <si>
    <t>8.33*[AV] + 123.1</t>
  </si>
  <si>
    <t>Product Type</t>
  </si>
  <si>
    <t>Upright Freezers</t>
  </si>
  <si>
    <t xml:space="preserve">Chest Freezers </t>
  </si>
  <si>
    <t xml:space="preserve">Compact Upright Freezers </t>
  </si>
  <si>
    <t>Unit energy savings including waste heat impacts</t>
  </si>
  <si>
    <t>[AV]</t>
  </si>
  <si>
    <t>Adjusted Volume of baseline unit</t>
  </si>
  <si>
    <t>Refrigerator Recycling- Regression</t>
  </si>
  <si>
    <t>RS-APL-RFRC-V05-220101</t>
  </si>
  <si>
    <t>Program Cost Known</t>
  </si>
  <si>
    <t>Actual</t>
  </si>
  <si>
    <t>=[∆kWh_Unit]+([∆kWh_Unit]*([WHFeHeatElectric] + [WHFeCool]))</t>
  </si>
  <si>
    <t>=  ([∆kWh_Unit])/([HOURS] ) * [WHFdCool]* [CF]</t>
  </si>
  <si>
    <t>=(([ΔTherms]))/[HeatDays]</t>
  </si>
  <si>
    <t xml:space="preserve">= (83.32 + ([Age] * 3.68) + ([Pre-1990] * 485.04) + ([Size] * 27.15) + ([Side-by-side] * 406.78) + ([Primary Usage] * 161.86)  + ([CDD]/365.25 * [unconditioned] * 15.37) + ([HDD]/365.25 *[unconditioned] *-11.07)]  * [Part Use Factor] </t>
  </si>
  <si>
    <t>[∆kWh_Unit]</t>
  </si>
  <si>
    <t>[Age]</t>
  </si>
  <si>
    <t>Years</t>
  </si>
  <si>
    <t>Age of retired unit</t>
  </si>
  <si>
    <t>[Pre-1990]</t>
  </si>
  <si>
    <t>Manufacture Year</t>
  </si>
  <si>
    <t>Pre-1990</t>
  </si>
  <si>
    <t>Pre-1990 dummy</t>
  </si>
  <si>
    <t>Post-1990</t>
  </si>
  <si>
    <t>[Size]</t>
  </si>
  <si>
    <t>Capacity (cubmic feet) of retired unit</t>
  </si>
  <si>
    <t>[Side-by-side]</t>
  </si>
  <si>
    <t>Type</t>
  </si>
  <si>
    <t>Side-by-side</t>
  </si>
  <si>
    <t>Side-by-side dummy</t>
  </si>
  <si>
    <t>Other</t>
  </si>
  <si>
    <t>[Primary Usage}</t>
  </si>
  <si>
    <t>Usage</t>
  </si>
  <si>
    <t>Primary</t>
  </si>
  <si>
    <t>Primary Usage Type (in absence of the program) dummy</t>
  </si>
  <si>
    <t>Not Primary</t>
  </si>
  <si>
    <t>[CDD]</t>
  </si>
  <si>
    <t>Location</t>
  </si>
  <si>
    <t>5 (Burlington)</t>
  </si>
  <si>
    <t>Cooling Degree Days</t>
  </si>
  <si>
    <t>6 (Mason City)</t>
  </si>
  <si>
    <t>Average/unknown (Des Moines)</t>
  </si>
  <si>
    <t>[Unconditioned]</t>
  </si>
  <si>
    <t>Unconditioned space</t>
  </si>
  <si>
    <t>If unit in unconditioned space = 1, otherwise 0</t>
  </si>
  <si>
    <t>Conditioned space</t>
  </si>
  <si>
    <t>[HDD]</t>
  </si>
  <si>
    <t>Heating Degree Days</t>
  </si>
  <si>
    <t>[Part Use Factor]</t>
  </si>
  <si>
    <t>To account for those units that are not running throughout the entire year. If available, part-use factor participant survey results should be used.</t>
  </si>
  <si>
    <t xml:space="preserve">Waste Heat Factor for Energy to account for electric heating increase from removing waste heat from refrigerator/freezer (if fossil fuel heating – see calculation of heating penalty in that section). </t>
  </si>
  <si>
    <t>Heating factor or percentage of reduced waste heat that must now be heated</t>
  </si>
  <si>
    <t>Unheated Space or Unknown</t>
  </si>
  <si>
    <t>Equivalent Full Load Hours as calculated using eShapes loadprofile</t>
  </si>
  <si>
    <t>Cooled space</t>
  </si>
  <si>
    <t>Uncooled or unknown space</t>
  </si>
  <si>
    <t>Coincident factor as calculated using eShapes loadprofile</t>
  </si>
  <si>
    <t>[ηHeatGas ]</t>
  </si>
  <si>
    <t>Fuel Type</t>
  </si>
  <si>
    <t>kWh to Therms</t>
  </si>
  <si>
    <t>[ΔTherms]</t>
  </si>
  <si>
    <t>Therms</t>
  </si>
  <si>
    <t>Therm impact calcualted aboce</t>
  </si>
  <si>
    <t>=[∆kWh_Unit]+([Conditioned] * [∆kWh_Unit]*([WHFeHeatElectric] + [WHFeCool]))</t>
  </si>
  <si>
    <t>=  ([∆kWh_Unit])/([HOURS] ) * %Cool [WHFdCool]* [CF]</t>
  </si>
  <si>
    <t>=[Conditioned] * [∆kWh_Unit]*[WHFeHeatGas]* [0.03412]</t>
  </si>
  <si>
    <t>[ΔkWh_Unit]</t>
  </si>
  <si>
    <t>= [UEC] * [Part Use Factor]</t>
  </si>
  <si>
    <t>[∆kWh]</t>
  </si>
  <si>
    <t>Climate Zone</t>
  </si>
  <si>
    <t>Total Savings</t>
  </si>
  <si>
    <t>[UEC]</t>
  </si>
  <si>
    <t>Unit Energy Consumption</t>
  </si>
  <si>
    <t xml:space="preserve">Part-use </t>
  </si>
  <si>
    <t>To account for those units that are not running throghout the entire year.</t>
  </si>
  <si>
    <t>Heated Space or Unknown</t>
  </si>
  <si>
    <t>[ΔkW]</t>
  </si>
  <si>
    <t>kW</t>
  </si>
  <si>
    <t>Deemed approach; Refrigerators</t>
  </si>
  <si>
    <t>Therm impact calcualted above</t>
  </si>
  <si>
    <r>
      <t>[∆kWh</t>
    </r>
    <r>
      <rPr>
        <vertAlign val="subscript"/>
        <sz val="11"/>
        <color theme="1"/>
        <rFont val="Calibri"/>
        <family val="2"/>
        <scheme val="minor"/>
      </rPr>
      <t>WasteHeat</t>
    </r>
    <r>
      <rPr>
        <sz val="11"/>
        <color theme="1"/>
        <rFont val="Calibri"/>
        <family val="2"/>
        <scheme val="minor"/>
      </rPr>
      <t>]</t>
    </r>
  </si>
  <si>
    <t>Waste Heat Impacts</t>
  </si>
  <si>
    <t>[ΔPeakTherms]</t>
  </si>
  <si>
    <t>Peak Therm impact calcualted above</t>
  </si>
  <si>
    <t>Program Cost</t>
  </si>
  <si>
    <t>=[∆kWh_Unit]/([HOURS] )  *[WHFdCool]* [CF]</t>
  </si>
  <si>
    <t>= (132.12 + ([Age] * 12.13) + ([Pre-1990] * 156.18) + ([Size] * 31.84) + ([Chest Freezer] * -19.71) +  ([CDD]/365.25* [unconditioned] *9.78) + ([HDD]/365.25*[unconditioned] *-12.75)]  * [Part Use Factor]</t>
  </si>
  <si>
    <t>[Chest freezer]</t>
  </si>
  <si>
    <t>Chest freezer</t>
  </si>
  <si>
    <t>[Conditioned]</t>
  </si>
  <si>
    <t>% of units in conditioned space</t>
  </si>
  <si>
    <t>Deemed approach; Freezers</t>
  </si>
  <si>
    <t>RS-APL-RMAC-V03-190101</t>
  </si>
  <si>
    <t>=  (([FLH_RoomAC]  * [Btu/H] * (1/[CEERbase]  - 1/[CEERee]))/1000</t>
  </si>
  <si>
    <t>=  ([Btu/H] * (1 / ([CEERbase] * [1.01])  - 1 /  ([CEERee] * [1.01]))) / [1000]  * [CF]</t>
  </si>
  <si>
    <t>[FLH_RoomAC]</t>
  </si>
  <si>
    <t>Full Load Hours of room air conditioning unit</t>
  </si>
  <si>
    <t>[Btu/H]</t>
  </si>
  <si>
    <t>Btu/hr</t>
  </si>
  <si>
    <t>Capacity of unit</t>
  </si>
  <si>
    <t>[CEERbase]</t>
  </si>
  <si>
    <t>Product Class (Btu/H)</t>
  </si>
  <si>
    <t>&lt; 8,000</t>
  </si>
  <si>
    <t>Federal Standard CEERbase, with louvered sides, without reverse cycle</t>
  </si>
  <si>
    <t>Efficiency of baseline unit</t>
  </si>
  <si>
    <t>8,000 to 10,999</t>
  </si>
  <si>
    <t>11,000 to 13,999</t>
  </si>
  <si>
    <t>14,000 to 19,999</t>
  </si>
  <si>
    <t>20,000 to 24,999</t>
  </si>
  <si>
    <t>25,000-27,999</t>
  </si>
  <si>
    <t>&gt;=28,000</t>
  </si>
  <si>
    <t>Federal Standard CEERbase, without louvered sides, without reverse cycle</t>
  </si>
  <si>
    <t>Casement</t>
  </si>
  <si>
    <t>Casement-only</t>
  </si>
  <si>
    <t>Federal Standard CEERbase</t>
  </si>
  <si>
    <t>Casement-slider</t>
  </si>
  <si>
    <t>Reverse Cycle - Product Class (Btu/H)</t>
  </si>
  <si>
    <t>&lt; 14,000</t>
  </si>
  <si>
    <t>Federal Standard CEERbase, with louvered sides</t>
  </si>
  <si>
    <t>&gt;= 14,000</t>
  </si>
  <si>
    <t>&lt; 20,000</t>
  </si>
  <si>
    <t>&gt;= 20,000</t>
  </si>
  <si>
    <t>Federal Standard CEERbase, without louvered sides</t>
  </si>
  <si>
    <t>[CEERee]</t>
  </si>
  <si>
    <t>ENERGY STAR CEERee, with louvered sides</t>
  </si>
  <si>
    <t>Efficiency of ENERGY STAR unit</t>
  </si>
  <si>
    <t>ENERGY STAR CEERee, without louvered sides</t>
  </si>
  <si>
    <t>ENERGY STAR CEERee</t>
  </si>
  <si>
    <t>[1.01]</t>
  </si>
  <si>
    <t>Factor to convert CEER to EER (CEER includes standby and power off consumption)</t>
  </si>
  <si>
    <t>RS-APL-RARC-V01-170101</t>
  </si>
  <si>
    <t>The actual implementation cost for recycling the existing unit should be used</t>
  </si>
  <si>
    <t xml:space="preserve">= ([Hours] * [BtuH] )/([EERexist]* 1000)   - ([%replaced] *  ([Hours] * [BtuH] )/([EERNewBase]* 1000))   </t>
  </si>
  <si>
    <t xml:space="preserve">=[ΔkWh]/[Hours]  *[CF] </t>
  </si>
  <si>
    <t>[BtuH]</t>
  </si>
  <si>
    <t>BtuH</t>
  </si>
  <si>
    <t>Average size of rebated unit</t>
  </si>
  <si>
    <t>[EERexist]</t>
  </si>
  <si>
    <t>Efficiency of recycled unit</t>
  </si>
  <si>
    <t>[%replaced]</t>
  </si>
  <si>
    <t>Scenario</t>
  </si>
  <si>
    <t>Customer states unit will not be replaced</t>
  </si>
  <si>
    <t>Percentage</t>
  </si>
  <si>
    <t>Percentage of units dropped off that are replaced</t>
  </si>
  <si>
    <t>Customer states unit will be replaced</t>
  </si>
  <si>
    <t>[EERbase]</t>
  </si>
  <si>
    <t>ENERGY STAR Air Purifier/Cleaner</t>
  </si>
  <si>
    <t>RS-APL-AIRP-V02-210101</t>
  </si>
  <si>
    <t>Clean Air Delivery Rate (CADR)</t>
  </si>
  <si>
    <t>CADR 30-100</t>
  </si>
  <si>
    <t>CADR 101-150</t>
  </si>
  <si>
    <t>CADR 151-200</t>
  </si>
  <si>
    <t>CADR Over 200</t>
  </si>
  <si>
    <t>=[Annual Electrical Savings]</t>
  </si>
  <si>
    <t>=[∆kWh]/[Hours]*[CF]</t>
  </si>
  <si>
    <t>[Annual Electrical Savings]</t>
  </si>
  <si>
    <t>Gross customer annual kWh savings for the measure</t>
  </si>
  <si>
    <t>Average hours of use per year</t>
  </si>
  <si>
    <t>Summer peak coincidence factor for measure</t>
  </si>
  <si>
    <t>[∆kW]</t>
  </si>
  <si>
    <t>Gross customer annual coincident kW savings for the measure</t>
  </si>
  <si>
    <t>RS-CEL-APS1-V03-220101</t>
  </si>
  <si>
    <t>= ([kWh_office] * [Weighting_Office]+ [kWh_Ent] *  [Weighting_Ent]) * [ISR]</t>
  </si>
  <si>
    <t>= [∆kWh] / [Hours] * [CF]</t>
  </si>
  <si>
    <t>[kWh_office]</t>
  </si>
  <si>
    <t>Estimated energy savings from using an APS in a home office</t>
  </si>
  <si>
    <t>[Weighting_Office]</t>
  </si>
  <si>
    <t>Installation</t>
  </si>
  <si>
    <t>Home Office</t>
  </si>
  <si>
    <t>Relative penetration of use in home office</t>
  </si>
  <si>
    <t>Home Entertainment System</t>
  </si>
  <si>
    <t>[kWh_Ent]</t>
  </si>
  <si>
    <t>Estimated energy savings from using an APS in a home entertainment system</t>
  </si>
  <si>
    <t>[Weighting_Ent]</t>
  </si>
  <si>
    <t>Relative penetration of use with home entertainment systems</t>
  </si>
  <si>
    <t>[ISR]</t>
  </si>
  <si>
    <t>In service rate</t>
  </si>
  <si>
    <t>Calculated kWh savings. Values provided based on deemed estimates</t>
  </si>
  <si>
    <t>Annual number of hours during which the controlled standby loads are turned off by the Advanced power Strip.</t>
  </si>
  <si>
    <t>Calculated kW savings. Values provided based on deemed estimates</t>
  </si>
  <si>
    <t>RS-CEL-APS2-V04-200101</t>
  </si>
  <si>
    <t>Direct Installation</t>
  </si>
  <si>
    <t>= [ERP] * [BaselineEnergyAV] * [ISR]</t>
  </si>
  <si>
    <t>[ERP]</t>
  </si>
  <si>
    <t>Control Strategy</t>
  </si>
  <si>
    <t>Infrared Only</t>
  </si>
  <si>
    <t>Energy Reduction Percentage of qualifying Tier2 AV APS product range as provided below. See product qualifying list.</t>
  </si>
  <si>
    <t>Infrared and Occupancy Sensor</t>
  </si>
  <si>
    <t xml:space="preserve">[BaselineEnergyAV] </t>
  </si>
  <si>
    <t>Estimated AV energy usage without APS</t>
  </si>
  <si>
    <t>In service rate.  See reference documents for Product Classification memo.</t>
  </si>
  <si>
    <t xml:space="preserve"> RS-HWE-GWHT-V04-220101</t>
  </si>
  <si>
    <t>Water Heater Type</t>
  </si>
  <si>
    <t>Gas Storage</t>
  </si>
  <si>
    <t>Gas Tankless</t>
  </si>
  <si>
    <t>=(1/[UEF_Base]-1/[UEF_EE])*([GPD]*[Household]*[365.25]* [γWater]*([T_OUT]-[T_In])* [1.0])/[100,000]</t>
  </si>
  <si>
    <t>=(([ΔTherms]))/[365.25]</t>
  </si>
  <si>
    <t>=(1/[UEF_Existing]-1/[UEF_EE])*([GPD]*[Household]*[365.25]* [γWater]*([T_OUT]-[T_In] )* [1.0])/[100,000]</t>
  </si>
  <si>
    <t>[UEF_Base]</t>
  </si>
  <si>
    <t>Storage Water Heater Capacity</t>
  </si>
  <si>
    <r>
      <rPr>
        <sz val="10"/>
        <color theme="1"/>
        <rFont val="Calibri"/>
        <family val="2"/>
      </rPr>
      <t>≤</t>
    </r>
    <r>
      <rPr>
        <sz val="10"/>
        <color theme="1"/>
        <rFont val="Arial"/>
        <family val="2"/>
      </rPr>
      <t>55 gallons</t>
    </r>
  </si>
  <si>
    <t>= 0.6483 - (0.0017 * [TankCapacity])</t>
  </si>
  <si>
    <t>&gt;55 gallons</t>
  </si>
  <si>
    <t>= 0.7897- (0.0004 * [TankCapacity])</t>
  </si>
  <si>
    <t>UEF (efficiency) rating of standard gas water heater according to federal standards</t>
  </si>
  <si>
    <t>[TankCapacity]</t>
  </si>
  <si>
    <t>Gallons</t>
  </si>
  <si>
    <t>Capacity of existing hot water tank (gallons)</t>
  </si>
  <si>
    <t>[UEF_Existing]</t>
  </si>
  <si>
    <t>UEF rating for existing gas water heater</t>
  </si>
  <si>
    <t>[UEF_EE]</t>
  </si>
  <si>
    <t>≤55 gallons</t>
  </si>
  <si>
    <t>UEF rating of efficient gas water heater</t>
  </si>
  <si>
    <t>[GPD]</t>
  </si>
  <si>
    <t>Gallons per day</t>
  </si>
  <si>
    <t>Gallons per day of hot water use per person</t>
  </si>
  <si>
    <t>[Household]</t>
  </si>
  <si>
    <t>Household Type</t>
  </si>
  <si>
    <t>Manufactured</t>
  </si>
  <si>
    <t>People</t>
  </si>
  <si>
    <t>Average  number of people per household</t>
  </si>
  <si>
    <t>Single Family</t>
  </si>
  <si>
    <t>Multifamily</t>
  </si>
  <si>
    <t>Number of days per year</t>
  </si>
  <si>
    <t>[γWater]</t>
  </si>
  <si>
    <t>lbs/gallon</t>
  </si>
  <si>
    <t>Specific weight of water</t>
  </si>
  <si>
    <t>[T_OUT]</t>
  </si>
  <si>
    <t>°F</t>
  </si>
  <si>
    <t>Tank temperature</t>
  </si>
  <si>
    <t>[T_In]</t>
  </si>
  <si>
    <t>Incoming water temperature from well or municipal system</t>
  </si>
  <si>
    <t>[1.0]</t>
  </si>
  <si>
    <r>
      <t>Btu/lb</t>
    </r>
    <r>
      <rPr>
        <sz val="11"/>
        <color theme="1"/>
        <rFont val="Calibri"/>
        <family val="2"/>
      </rPr>
      <t>°F</t>
    </r>
  </si>
  <si>
    <t xml:space="preserve">Heat capacity of water </t>
  </si>
  <si>
    <t>[100,000]</t>
  </si>
  <si>
    <t>Btu/Therm</t>
  </si>
  <si>
    <t>Conversion factor from Btu to therms</t>
  </si>
  <si>
    <t>Gas savings from installation of efficient water heater</t>
  </si>
  <si>
    <t>RS-HWE-HPWH-V04-220101</t>
  </si>
  <si>
    <t>Dependent Variable 2 Options</t>
  </si>
  <si>
    <t>Capacity</t>
  </si>
  <si>
    <t>Efficiency Range</t>
  </si>
  <si>
    <t>&lt;2.6 UEF</t>
  </si>
  <si>
    <t>&gt;=2.6 UEF</t>
  </si>
  <si>
    <t xml:space="preserve">= (((1/[UEF_BASE]  – 1/[UEF_EE]) * [GPD] *[Household] * [365.25] *[ γWater] * ([TOUT] – [TIN]) * [1.0]))/[3412]+ [kWh_cool] - [kWh_heat] </t>
  </si>
  <si>
    <t>=  [ΔkWh]/[Hours] * [CF]</t>
  </si>
  <si>
    <t xml:space="preserve">= - ((((1- 1/[UEF_EE])* [GPD] * [Household] * [365.25] * [γWater] * ([T _OUT]  – [T_IN] )  * [1.0])  * [LF] * [53%])/([ηHeat] * 100,000)) * [%GasHeat] </t>
  </si>
  <si>
    <t>=  [Δtherms]/[HeatDays]</t>
  </si>
  <si>
    <t>[UEF_BASE]</t>
  </si>
  <si>
    <t>Tank Size</t>
  </si>
  <si>
    <t>= 0.9307 – (0.0002 * [rated volume in gallons])</t>
  </si>
  <si>
    <t>[kWh_cool]</t>
  </si>
  <si>
    <t>=[(((1- 1/[UEF_EE] )  * [GPD] * [Household] * [365.25] * [γWater] * ([T_OUT]  – [T_IN] )  * [1.0])  * [LF] * [34%] *[LM])/([COP_COOL]*[3412])]*[%Cool]</t>
  </si>
  <si>
    <t>[kWh_heat]</t>
  </si>
  <si>
    <t>=((((1 – 1/[UEF_EE] )  * [GPD] * [Household] * [365.25] * [γWater] * ([T_OUT]  – [T_IN] )  * [1.0])  * [LF] * [53%])/([COP_HEAT]*[3412]))*[%ElectricHeat]</t>
  </si>
  <si>
    <t>Uniform Energy Factor (efficiency) of standard electric water heater according to federal standards</t>
  </si>
  <si>
    <t>[rated volume in gallons]</t>
  </si>
  <si>
    <t>Rated volume of water heater</t>
  </si>
  <si>
    <t xml:space="preserve">Uniform Energy Factor (efficiency) of heat pump water heater. </t>
  </si>
  <si>
    <t>Gallons Per Day of hot water use per person</t>
  </si>
  <si>
    <t>Average number of people per household</t>
  </si>
  <si>
    <t>Single Family-Deemed</t>
  </si>
  <si>
    <t>Multifamily-Deemed</t>
  </si>
  <si>
    <t>Custom</t>
  </si>
  <si>
    <t>[γWater ]</t>
  </si>
  <si>
    <t>pounds/gallon</t>
  </si>
  <si>
    <t>Specfic weight of water</t>
  </si>
  <si>
    <t xml:space="preserve">°F </t>
  </si>
  <si>
    <t>[T_IN]</t>
  </si>
  <si>
    <t>Incoming water temperature from well or municpal system</t>
  </si>
  <si>
    <t>[1.0 ]</t>
  </si>
  <si>
    <t>Btu/lb*°F</t>
  </si>
  <si>
    <t>Heat capacity of water</t>
  </si>
  <si>
    <t>[3412]</t>
  </si>
  <si>
    <t>Btu/kWh</t>
  </si>
  <si>
    <t>Conversion from Btu to kWh</t>
  </si>
  <si>
    <t>Cooling savings from conversion of heat in home to water heat</t>
  </si>
  <si>
    <t>[LF]</t>
  </si>
  <si>
    <t>Conditioned</t>
  </si>
  <si>
    <t>Location Factor</t>
  </si>
  <si>
    <t>Uncondintioned</t>
  </si>
  <si>
    <t>[34%]</t>
  </si>
  <si>
    <t>Portion of reduced waste heat that results in cooling savings</t>
  </si>
  <si>
    <t>[COP_COOL]</t>
  </si>
  <si>
    <t>COP of Central Air Conditioner</t>
  </si>
  <si>
    <t>[LM]</t>
  </si>
  <si>
    <t>Latent multiplier to account for latent cooling demand</t>
  </si>
  <si>
    <t>System</t>
  </si>
  <si>
    <t>Central Air Conditioner</t>
  </si>
  <si>
    <t>Percentage of homes with central cooling</t>
  </si>
  <si>
    <t>No Central Air Conditioner</t>
  </si>
  <si>
    <t>Heating costs from conversion of heat in home to water heat (dependent on heating fuel)</t>
  </si>
  <si>
    <t>[53%]</t>
  </si>
  <si>
    <t>Portion of reduced waste heat that results in increased heating load</t>
  </si>
  <si>
    <t>[COP_HEAT]</t>
  </si>
  <si>
    <t>COP of electric heating system</t>
  </si>
  <si>
    <t>2015 and after</t>
  </si>
  <si>
    <t>[%ElectricHeat]</t>
  </si>
  <si>
    <t>Heating System</t>
  </si>
  <si>
    <t>Electric resistance or heat pump</t>
  </si>
  <si>
    <t>Factor dependent on heating fuel</t>
  </si>
  <si>
    <t>Unknown heating fuel</t>
  </si>
  <si>
    <t>Full load hours of water heater</t>
  </si>
  <si>
    <t>Heating cost from conversion of heat in home to water heat for homes with Natural Gas heat</t>
  </si>
  <si>
    <t>therms per kWh</t>
  </si>
  <si>
    <t>Conversion factor (therms per kWh)</t>
  </si>
  <si>
    <t>[ηHeat]</t>
  </si>
  <si>
    <t>Efficiency of heating system, i.e., AFUE multiplied by distribution efficiency</t>
  </si>
  <si>
    <t>RS-HWE-TMPS-V01-170101</t>
  </si>
  <si>
    <t xml:space="preserve">=  (([U]* [A ]* ([Tpre] – [Tpost]) *[ Hours]))/([3412] * [RE_electric])  </t>
  </si>
  <si>
    <t>=  [∆kWh]/[Hours]   * [CF]</t>
  </si>
  <si>
    <t xml:space="preserve">=  ([U]* [A ]* ([Tpre] – [Tpost]) * [Hours])/([100,000] * [RE_gas])  </t>
  </si>
  <si>
    <t>=[ΔTherms] * [GCF]</t>
  </si>
  <si>
    <t>[U]</t>
  </si>
  <si>
    <t>(Btu/Hr-°F-ft­­2)</t>
  </si>
  <si>
    <t xml:space="preserve">Overall heat transfer coefficient of tank </t>
  </si>
  <si>
    <t>[A]</t>
  </si>
  <si>
    <t>Storage tank</t>
  </si>
  <si>
    <t>ft2</t>
  </si>
  <si>
    <t>Surface area of storage tank</t>
  </si>
  <si>
    <t>[Tpre]</t>
  </si>
  <si>
    <t>Actual hot water setpoint prior to adjustment</t>
  </si>
  <si>
    <t>[Tpost]</t>
  </si>
  <si>
    <t>Actual new not water setpoint, which may not be lower than 120 degrees</t>
  </si>
  <si>
    <t>Number of hours in a year (since savings as assumed to be constant over year)</t>
  </si>
  <si>
    <t>Btu to kWh</t>
  </si>
  <si>
    <t>[RE_electric]</t>
  </si>
  <si>
    <t>Recovery efficiency of electric hot water heater</t>
  </si>
  <si>
    <t>[kWh]</t>
  </si>
  <si>
    <t>Annual savings for measure. Value provided is using all unknown values.</t>
  </si>
  <si>
    <t>Btu to Therms</t>
  </si>
  <si>
    <t>Converts Btus to Therms</t>
  </si>
  <si>
    <t>[RE_gas]</t>
  </si>
  <si>
    <t>Gas Water Heater Efficiency</t>
  </si>
  <si>
    <t>SF Homes</t>
  </si>
  <si>
    <t>Recovery efficiency of gas water heater</t>
  </si>
  <si>
    <t>MF homes with DWH from central boiler</t>
  </si>
  <si>
    <t>MF homes with dedicated gas DHW system</t>
  </si>
  <si>
    <t>Therm impact calculated above. Default is for single family or MF homes with dedicated gas system</t>
  </si>
  <si>
    <t>[GCF]</t>
  </si>
  <si>
    <t>Gas Coincidence Factor for Water Heating</t>
  </si>
  <si>
    <t>RS-HWE-LFSH-V05-220101</t>
  </si>
  <si>
    <t>Retrofit or Direct Install</t>
  </si>
  <si>
    <t>Time of Sale or New Construction</t>
  </si>
  <si>
    <t xml:space="preserve">= [%ElectricDHW ] * (([GPM_base] - [GPM_low]) * [L] * [Household] * [365.25] *[DF]/[FPH]  ) *[ EPG_electric] *[ISR] </t>
  </si>
  <si>
    <t>=(ΔkWh )/(Hours )* CF</t>
  </si>
  <si>
    <t xml:space="preserve">= [%FossilDHW] * ([GPM_base] - [GPM_low]) * [L] * [Household] * [365.25] *[DF]/[FPH]   * [EPG_gas] * [ISR] </t>
  </si>
  <si>
    <t xml:space="preserve">=  [ΔTherms]/[365.25]   </t>
  </si>
  <si>
    <t>= (([GPM_base] - [GPM_low]) *[L] * [Household] * [365.25] *([DF] )/[FPH]) * [ISR]</t>
  </si>
  <si>
    <t>[GPM_base]</t>
  </si>
  <si>
    <t>=[Measured full throttle flow] * [0.83]</t>
  </si>
  <si>
    <t>[GPM_low]</t>
  </si>
  <si>
    <t>=[Rated full throttle flow] * [0.95]</t>
  </si>
  <si>
    <t>[EPG_electric]</t>
  </si>
  <si>
    <t>= ([γWater] * [1.0] * ([WaterTemp] - [SupplyTemp])) / ([RE_electric] * [3412])</t>
  </si>
  <si>
    <t>= ([GPM_base] * [L] * [Household]/[FPH]* [365.25] * [DF]  * [0.479]  )/ [GPH]</t>
  </si>
  <si>
    <t>[EPG_gas ]</t>
  </si>
  <si>
    <t>= ([γWater] * [1.0] * ([WaterTemp] - [SupplyTemp])) / ([RE_gas] * [100,000])</t>
  </si>
  <si>
    <t>[%ElectricDHW ]</t>
  </si>
  <si>
    <t>Proportion of water rheating supplied by electric resistance heating</t>
  </si>
  <si>
    <t>GPM</t>
  </si>
  <si>
    <t xml:space="preserve">Average flow rate, in gallons per minute, of the baseline faucet "as-used". Default when flow not measured assumes 2.2 GPM flow. </t>
  </si>
  <si>
    <t>[Measured full throttle flow]</t>
  </si>
  <si>
    <t>Measured Full Throttle Flow of baseline faucet</t>
  </si>
  <si>
    <t>[0.83]</t>
  </si>
  <si>
    <t>Base faucet throttling factor</t>
  </si>
  <si>
    <t xml:space="preserve">Average flow rate, in gallons per minute, of the low-flow faucet aerator "as-used". Default when flow not measured assumes 1.5 GPM flow. </t>
  </si>
  <si>
    <t>[Rated full throttle flow]</t>
  </si>
  <si>
    <t>Rated Full Throttle Flow of low-flow faucet</t>
  </si>
  <si>
    <t>[0.95]</t>
  </si>
  <si>
    <t>Low flow faucet throttling factor</t>
  </si>
  <si>
    <t>[L]</t>
  </si>
  <si>
    <t>Faucet Location</t>
  </si>
  <si>
    <t>Kitchen</t>
  </si>
  <si>
    <t>Average daily length faucet use per capita for faucet of interest in minutes</t>
  </si>
  <si>
    <t>Bathroom</t>
  </si>
  <si>
    <t>Unknown Single-Family</t>
  </si>
  <si>
    <t>Unknown Multifamily</t>
  </si>
  <si>
    <t>Single-Family - Deemed</t>
  </si>
  <si>
    <t>Actual Occupancy or Number of Bedrooms</t>
  </si>
  <si>
    <t>Multifamily - Deemed</t>
  </si>
  <si>
    <t>Days in a year, on average</t>
  </si>
  <si>
    <t>[DF]</t>
  </si>
  <si>
    <t>Faucet Type</t>
  </si>
  <si>
    <t>Drain Factor</t>
  </si>
  <si>
    <t>[FPH]</t>
  </si>
  <si>
    <t>Kitchen or Bathroom</t>
  </si>
  <si>
    <t>Faucets per Household</t>
  </si>
  <si>
    <t>Resistance Tank or Unknown</t>
  </si>
  <si>
    <t>kWh/gal</t>
  </si>
  <si>
    <t>Energy per gallon of water used by faucet supplied by electric water heater</t>
  </si>
  <si>
    <t>Btu/lb-°F</t>
  </si>
  <si>
    <t>Heat Capacity of water</t>
  </si>
  <si>
    <t>[WaterTemp]</t>
  </si>
  <si>
    <t>Assumed temperature of mixed water</t>
  </si>
  <si>
    <t>[SupplyTemp]</t>
  </si>
  <si>
    <t>Assumed temperature of water entering house</t>
  </si>
  <si>
    <t>Electric Resistance or Unknown</t>
  </si>
  <si>
    <t>Average Recovery efficiency of electric water heater</t>
  </si>
  <si>
    <t>Converts Btu to kWh</t>
  </si>
  <si>
    <t>Program Delivery</t>
  </si>
  <si>
    <t>DI, NC, TOS</t>
  </si>
  <si>
    <t>In service rate of faucet aerators</t>
  </si>
  <si>
    <t>Efficiency Kits - Residential</t>
  </si>
  <si>
    <t>Efficiency Kits - LivingWise (Schools)</t>
  </si>
  <si>
    <t>Calculated value above</t>
  </si>
  <si>
    <t>Building Type</t>
  </si>
  <si>
    <t>Single Family Electric Resistance DHW (or unknown)</t>
  </si>
  <si>
    <t>Annual electric DWH recovery hours for faucet use per faucet</t>
  </si>
  <si>
    <t>Single Family Heat Pump DHW</t>
  </si>
  <si>
    <t>Multifamily Electric Resistance DHW (or unknown)</t>
  </si>
  <si>
    <t>Multifamily Heat Pump DHW</t>
  </si>
  <si>
    <t>[GPH]</t>
  </si>
  <si>
    <t>Hot water heater type</t>
  </si>
  <si>
    <t>Gallons per hour recovery of electric water heater calculated for 70F temp rise (126.5-56.5), 98% recovery efficiency for electric resistance (or unknown) and 280% for heat pump water heaters, and typical 4.5kW electric resistance storage tank</t>
  </si>
  <si>
    <t>Coincidence Factor for electric load reduction</t>
  </si>
  <si>
    <t>[%FossilDHW ]</t>
  </si>
  <si>
    <t>Proportion of water heating supplied by Natural Gas heating</t>
  </si>
  <si>
    <t>Storage Tank - SF and MF</t>
  </si>
  <si>
    <t>Therm/gal</t>
  </si>
  <si>
    <t>Energy per gallon of hot water supplied by gas</t>
  </si>
  <si>
    <t>Central Boiler DWH - SF and MF</t>
  </si>
  <si>
    <t>[RE_gas ]</t>
  </si>
  <si>
    <t>Housing Unit</t>
  </si>
  <si>
    <t>Single-Family</t>
  </si>
  <si>
    <t>Storage Tank</t>
  </si>
  <si>
    <t>Central Boiler</t>
  </si>
  <si>
    <t>[100,000 ]</t>
  </si>
  <si>
    <t>Btus to Therms</t>
  </si>
  <si>
    <t>Direct Install</t>
  </si>
  <si>
    <t>Actual - $14.32</t>
  </si>
  <si>
    <t>New Construction</t>
  </si>
  <si>
    <t>Program Cost Unknown</t>
  </si>
  <si>
    <t>= [%ElectricDHW]  * ([GPM_base] - [GPM_low]) *[L] * [Household] * [SPCD] *  ([365.25] )/[SPH]  * [EPG_electric] * [ISR]</t>
  </si>
  <si>
    <t xml:space="preserve">= [%FossilDHW] * (([GPM_base] * [GPM_low]) * [L] * [Household] * [SPCD] *  [365.25]/[SPH]  ) * [EPG_gas] *[ISR] </t>
  </si>
  <si>
    <t>=  ([ΔTherms]  )/[365.25]</t>
  </si>
  <si>
    <t>= ([GPM_base] - [GPM_low]) * [L] * [Household] * [SPCD] *  [365.25]/[SPH]* [ISR]</t>
  </si>
  <si>
    <t>= (γWater * 1.0 * (ShowerTemp - SupplyTemp)) / (RE_electric * 3412)</t>
  </si>
  <si>
    <t>= (GPM_base * L * Household * SPCD * 365.25 * 0.636  )/ GPH</t>
  </si>
  <si>
    <t>= (γWater * 1.0 * (ShowerTemp - SupplyTemp)) / (RE_gas * 100,000)</t>
  </si>
  <si>
    <t>Program</t>
  </si>
  <si>
    <t>Flow rate of the baseline showerhead</t>
  </si>
  <si>
    <t>Retrofit, Efficiency Kits, NC, or TOS</t>
  </si>
  <si>
    <t>Flow rate of the low-flow showerhead</t>
  </si>
  <si>
    <t>Minutes</t>
  </si>
  <si>
    <t>Shower length in minutes with showerhead</t>
  </si>
  <si>
    <t>[SPCD]</t>
  </si>
  <si>
    <t>Showers Per Capita Per Day</t>
  </si>
  <si>
    <t>Days per year, on average</t>
  </si>
  <si>
    <t>[SPH]</t>
  </si>
  <si>
    <t>Showerheads Per Household so that pre-showerhead savings fractions can be determined</t>
  </si>
  <si>
    <t>Resistance (or unknown)</t>
  </si>
  <si>
    <t>Energy per gallon of hot water supplied by electric</t>
  </si>
  <si>
    <t>[ShowerTemp]</t>
  </si>
  <si>
    <t>Assumed temperature of water</t>
  </si>
  <si>
    <t>Direct-install, NC, or TOS</t>
  </si>
  <si>
    <t>In service rate of shower head</t>
  </si>
  <si>
    <t>Direct install</t>
  </si>
  <si>
    <t>Annual electric DWH recovery hours for showerhead use</t>
  </si>
  <si>
    <t>Retrofit, Efficiency Kits, NC and TOS</t>
  </si>
  <si>
    <t>Electric Resistance storage tank</t>
  </si>
  <si>
    <t>Gallons per hour recovery of electric water heater calculated for 70F temp rise (126.5-56.5), 98% recovery efficiency for electric resistance (or unknown) and 200% for heat pump water heaters , and typical 4.5kW electric resistance storage tank.</t>
  </si>
  <si>
    <t>Therms/gal</t>
  </si>
  <si>
    <t>Central Boiler DWH - MF</t>
  </si>
  <si>
    <t>Unknown DHW - MF</t>
  </si>
  <si>
    <t>Recovery efficiency of electric water heater</t>
  </si>
  <si>
    <t>RS-HWE-PINS-V01-170101</t>
  </si>
  <si>
    <t>Material and Installtion Cost</t>
  </si>
  <si>
    <t>$4/linear foot</t>
  </si>
  <si>
    <t>=(([C_Base] / [R_Base] - [C_EE] / [R_EE]) * [L] * [∆T] * [Hours]) / ([ηDHW_Elec] * [3,412])</t>
  </si>
  <si>
    <t>= [∆kWh] / [Hours]</t>
  </si>
  <si>
    <t>=(([C_Base] / [R_Base] - [C_EE] / [R_EE]) * [L] * [∆T] * [Hours]) / [(ηDHW_Gas] * [100,000])</t>
  </si>
  <si>
    <t>= [∆Therms] /365.25</t>
  </si>
  <si>
    <t>[Cbase]</t>
  </si>
  <si>
    <t>=[Diameter] * π/12</t>
  </si>
  <si>
    <t>[CEE]</t>
  </si>
  <si>
    <t>[REE]</t>
  </si>
  <si>
    <t>=[1.0] + [R value of insulation]</t>
  </si>
  <si>
    <t>Linear feet</t>
  </si>
  <si>
    <t>R-4 Insulation Thickness (inches)</t>
  </si>
  <si>
    <t>Electric energy savings. Use algorithm or deemed values per 6ft length provided.</t>
  </si>
  <si>
    <t>R-6 Insulation Thickness (inches)</t>
  </si>
  <si>
    <t>Pipe diameter</t>
  </si>
  <si>
    <t>0.5"</t>
  </si>
  <si>
    <t>ft</t>
  </si>
  <si>
    <t>Circumference (ft) of uninsulated pipe</t>
  </si>
  <si>
    <t>0.75"</t>
  </si>
  <si>
    <t>[Diameter]</t>
  </si>
  <si>
    <t>in</t>
  </si>
  <si>
    <t>Diameter of pipe</t>
  </si>
  <si>
    <t>[Rbase]</t>
  </si>
  <si>
    <t>hr-°F-ft2/Btu</t>
  </si>
  <si>
    <t xml:space="preserve">Thermal resistance coefficient (hr-°F-ft2)/Btu) of uninsulated pipe </t>
  </si>
  <si>
    <t>Pipe diameter and wrap</t>
  </si>
  <si>
    <t>0.5" insulated with 3/4" R-4 wrap</t>
  </si>
  <si>
    <t>Circumference (ft) of insulated pipe</t>
  </si>
  <si>
    <t>0.50" insulated with 1" R-6 wrap</t>
  </si>
  <si>
    <t>Wrap Type</t>
  </si>
  <si>
    <t>R-4</t>
  </si>
  <si>
    <t xml:space="preserve">Thermal resistance coefficient (hr-°F-ft2)/Btu) of insulated pipe </t>
  </si>
  <si>
    <t>R-6</t>
  </si>
  <si>
    <t>[R value of insulation]</t>
  </si>
  <si>
    <t>Thermal resistance coefficient (hr-°F-ft2)/Btu) of insulation</t>
  </si>
  <si>
    <t>Length of pipe from water heating source covered by pipe wrap</t>
  </si>
  <si>
    <t>[ΔT]</t>
  </si>
  <si>
    <t xml:space="preserve">Average temperature difference (°F) between supplied water and outside air </t>
  </si>
  <si>
    <t>Hours per year</t>
  </si>
  <si>
    <t>[ηDHWElec]</t>
  </si>
  <si>
    <t>Conversion factor from Btu to kWh</t>
  </si>
  <si>
    <t>[ηDHWGas]</t>
  </si>
  <si>
    <t>Recovery efficiency of gas hot water heater</t>
  </si>
  <si>
    <t>[100000]</t>
  </si>
  <si>
    <t>Btu to therms</t>
  </si>
  <si>
    <t>Conversion factor from Btu to Therms</t>
  </si>
  <si>
    <r>
      <t>[</t>
    </r>
    <r>
      <rPr>
        <sz val="11"/>
        <color theme="1"/>
        <rFont val="Calibri"/>
        <family val="2"/>
      </rPr>
      <t>Δ</t>
    </r>
    <r>
      <rPr>
        <sz val="11"/>
        <color theme="1"/>
        <rFont val="Calibri"/>
        <family val="2"/>
        <scheme val="minor"/>
      </rPr>
      <t>Therms]</t>
    </r>
  </si>
  <si>
    <t>Gas savings from pipe wrap insulation</t>
  </si>
  <si>
    <t>RS-HWE-WRAP-V01-170101</t>
  </si>
  <si>
    <t>Material and Installation Cost</t>
  </si>
  <si>
    <t>=(([A_Base] / [R_Base] - [A_EE] / [R_EE]) * [∆T] * [Hours]) / ([ηDHW_Elec] * [3,412])</t>
  </si>
  <si>
    <t>=(([A_Base] / [R_Base] - [A_EE] / [R_EE]) * [∆T] * [Hours]) / ([ηDHW_Gas] * [100,000])</t>
  </si>
  <si>
    <t>[Abase]</t>
  </si>
  <si>
    <t>Capacity (gal)</t>
  </si>
  <si>
    <t xml:space="preserve">Surface area (ft2) of storage tank prior to adding tank wrap </t>
  </si>
  <si>
    <t xml:space="preserve">Thermal resistance coefficient (hr-°F-ft¬¬2/BTU) of uninsulated tank </t>
  </si>
  <si>
    <t>[AEE]</t>
  </si>
  <si>
    <t>Surface area (ft2) of storage tank after addition of tank wrap</t>
  </si>
  <si>
    <t xml:space="preserve">[REE]                        </t>
  </si>
  <si>
    <t xml:space="preserve">Thermal resistance coefficient ((hr-°F-ft¬¬2/BTU) of tank after addition of tank wrap (R-value of uninsulated tank + R-value of tank wrap)
</t>
  </si>
  <si>
    <t xml:space="preserve">Average temperature difference (°F) between tank water and outside air  </t>
  </si>
  <si>
    <t>Electric energy savings from tank wrap installation</t>
  </si>
  <si>
    <t>Gas savings from tank wrap insulation</t>
  </si>
  <si>
    <t>RS-HVC-ASHP-V04-200101</t>
  </si>
  <si>
    <t>HVAC SAVE QI?</t>
  </si>
  <si>
    <t>Quality Installation performed</t>
  </si>
  <si>
    <t>Efficiency Level (SEER)</t>
  </si>
  <si>
    <t>$123 per unit + $150 QI Install</t>
  </si>
  <si>
    <t>$2355 per ton + $123 + $150 QI Install</t>
  </si>
  <si>
    <t>$2355 per ton</t>
  </si>
  <si>
    <t>$303 per unit + $150 QI Install</t>
  </si>
  <si>
    <t>$2355 per ton + $303 + $150 QI Install</t>
  </si>
  <si>
    <t>$438 per unit + $150 QI Install</t>
  </si>
  <si>
    <t>$2355 per ton + $438 + $150 QI Install</t>
  </si>
  <si>
    <t>$724 per unit + $150 QI Install</t>
  </si>
  <si>
    <t>$2355 per ton + $724 + $150 QI Install</t>
  </si>
  <si>
    <t>18+</t>
  </si>
  <si>
    <t>Quality Installation not performed</t>
  </si>
  <si>
    <t>$123 per unit</t>
  </si>
  <si>
    <t>$2355 per ton + $123</t>
  </si>
  <si>
    <t>$303 per unit</t>
  </si>
  <si>
    <t>$2355 per ton + $303</t>
  </si>
  <si>
    <t>$438 per unit</t>
  </si>
  <si>
    <t>$2355 per ton + $438</t>
  </si>
  <si>
    <t>$724 per unit</t>
  </si>
  <si>
    <t xml:space="preserve">$2355 per ton + $724 </t>
  </si>
  <si>
    <t xml:space="preserve">= [([EFLH_cool]* [Capacity_Cool]*(1/(([SEER_base]*(1-[DeratingCool_base])))  - 1/(([SEER_ee]*(1-[DeratingCool_eff])))))/1000]   + [([EFLH_Heat]*[Capacity_Heat]* (1/(([HSPF_base]*(1-[DeratingHeat_base])))  - 1/(([HSFP_ee]*(1-[DeratingHeat_eff])))))/1000]  </t>
  </si>
  <si>
    <t>= (([Capacity_Cool]  * (1/(([EER_base]*(1-[DeratingCool_base])))  - 1/(([EER_ee]*(1-[DeratingCool_eff])))))/1000)   * [CF]</t>
  </si>
  <si>
    <t>= [([EFLH_cool]* [Capacity_Cool]*(1/(([SEER_exist]*(1-[DeratingCool_base])))  - 1/(([SEER_ee]*(1-[DeratingCool_eff])))))/1000]   + [([EFLH_Heat]*[Capacity_Heat]* (1/(([HSPF_exist]*(1-[DeratingHeat_base])))  - 1/(([HSFP_ee]*(1-[DeratingHeat_eff])))))/1000]</t>
  </si>
  <si>
    <t>= (([Capacity_Cool]  * (1/(([EER_exist]*(1-[DeratingCool_base])))  - 1/(([EER_ee]*(1-[DeratingCool_eff])))))/1000)   * [CF]</t>
  </si>
  <si>
    <t>= [([EFLH_cool]* [Capacity_Cool]*(1/(([SEER_base]*(1-[DeratingCool_base])))  - 1/(([SEER_ee]*(1-[DeratingCool_eff])))))/1000]   + [([EFLH_Heat]*[Capacity_Heat]* (1/(([HSPF_base]*(1-[DeratingHeat_base])))  - 1/(([HSFP_ee]*(1-[DeratingHeat_eff])))))/1000]</t>
  </si>
  <si>
    <t>[EERee]</t>
  </si>
  <si>
    <t>EER unknown, SEER available</t>
  </si>
  <si>
    <t>= (-0.02 * SEER_ee^2) + (1.12 * SEER_ee)</t>
  </si>
  <si>
    <t>[EERexist ]</t>
  </si>
  <si>
    <t>EER known, SEER available</t>
  </si>
  <si>
    <t xml:space="preserve">= (-0.02 * SEER_base^2) + (1.12 * SEER)  </t>
  </si>
  <si>
    <t>[EFLHcool]</t>
  </si>
  <si>
    <t>Zone 5 (Burlington)</t>
  </si>
  <si>
    <t>Housing Type</t>
  </si>
  <si>
    <t>Single Family New</t>
  </si>
  <si>
    <t>Equivalent Full Load Hours of air conditioning</t>
  </si>
  <si>
    <t>Single Family Existing</t>
  </si>
  <si>
    <t>Multifamily New</t>
  </si>
  <si>
    <t>Multifamily Existing</t>
  </si>
  <si>
    <t>Manufactured New</t>
  </si>
  <si>
    <t>Manufactured Existing</t>
  </si>
  <si>
    <t>Zone 6 (Mason City)</t>
  </si>
  <si>
    <t>Average/Unknown (Des Moines)</t>
  </si>
  <si>
    <t>[CapacityCool]</t>
  </si>
  <si>
    <t>Cooling capacity of Air Source Heat Pump, 1 ton = 12000Btu/hr, rated at A2 conditions, 95 F outdoor dry-bulb temperature</t>
  </si>
  <si>
    <t>[SEERbase]</t>
  </si>
  <si>
    <t>kBtu/kWh</t>
  </si>
  <si>
    <t>Seasonal Energy Efficiency Ratio (SEER) of baseline Air Source Heat Pump (kBtu/kWh)</t>
  </si>
  <si>
    <t>[SEERee]</t>
  </si>
  <si>
    <t>Seasonal Energy Efficiency Ratio (SEER) of efficient Air Source Heat Pump (kBtu/kWh)</t>
  </si>
  <si>
    <t>[SEERexist]</t>
  </si>
  <si>
    <t>Existing Cooling System</t>
  </si>
  <si>
    <t>Air Source Heat Pump</t>
  </si>
  <si>
    <t>Seasonal Energy Efficiency Ratio (SEER) of existing cooling system (kBtu/kWh)</t>
  </si>
  <si>
    <t>Central AC</t>
  </si>
  <si>
    <t>No central cooling
Set ‘1/SEER_exist’ =</t>
  </si>
  <si>
    <t>[DeratingCooleff]</t>
  </si>
  <si>
    <t>Efficient ASHP Cooling derating</t>
  </si>
  <si>
    <t>[DeratingCoolbase]</t>
  </si>
  <si>
    <t>Baseline ASHP Cooling derating</t>
  </si>
  <si>
    <t>[EFLHHeat ]</t>
  </si>
  <si>
    <t>Equivalent Full Load Hours of heating</t>
  </si>
  <si>
    <t>[CapacityHeat]</t>
  </si>
  <si>
    <t>Heating capacity of Air Source Heat Pump (Btu/hr), where 1 ton - 12,000Btu/hr, at Standard Rating Conditions (High Temperature Steady State Heating, 47 F Dry-bulb)</t>
  </si>
  <si>
    <t>[HSPFBase]</t>
  </si>
  <si>
    <t>Heating System Performance Factor (HSPF) of baseline Air Source Heat Pump</t>
  </si>
  <si>
    <t>[HSFP_ee]</t>
  </si>
  <si>
    <t>Heating system Performance Factor (HSPF) of efficient Air Source Heat Pump</t>
  </si>
  <si>
    <t>[HSPFExist]</t>
  </si>
  <si>
    <t>Existing Heating System</t>
  </si>
  <si>
    <t>Heating System Performance Factor (HSPF) if existing heating system</t>
  </si>
  <si>
    <t>Electric Resistance or Electric Furnace</t>
  </si>
  <si>
    <t>[DeratingHeateff]</t>
  </si>
  <si>
    <t>Efficient ASHP Heating derating</t>
  </si>
  <si>
    <t>[DeratingHeatbase]</t>
  </si>
  <si>
    <t>Baseline ASHP Heating derating</t>
  </si>
  <si>
    <t>[EERbase ]</t>
  </si>
  <si>
    <t>kBtu/hr/kW</t>
  </si>
  <si>
    <t>Energy Efficiency Ratio (EER) of baseline Air Source Heat Pump</t>
  </si>
  <si>
    <t>Energy Efficiency Ratio (EER) of existing cooling system</t>
  </si>
  <si>
    <t xml:space="preserve">No central cooling
Set ‘1/EER_exist’ = </t>
  </si>
  <si>
    <t>Quality Installation performed or right-sized</t>
  </si>
  <si>
    <t>Summer system peak Coincidence Factor for cooling</t>
  </si>
  <si>
    <t>RS-HVC-CAC-V04-200101</t>
  </si>
  <si>
    <t>$0 + $150 QI Install</t>
  </si>
  <si>
    <t>$2185 per ton + $150  QI Install</t>
  </si>
  <si>
    <t>$2185 per ton</t>
  </si>
  <si>
    <t>$108 + $150 QI Install</t>
  </si>
  <si>
    <t>$2185 per ton + $108 + $150 QI Install</t>
  </si>
  <si>
    <t>$221 + $150 QI Install</t>
  </si>
  <si>
    <t>$2185 per ton + $221 + $150 QI Install</t>
  </si>
  <si>
    <t>$620 + $150 QI Install</t>
  </si>
  <si>
    <t>$2185 per ton + $620 + $150 QI Install</t>
  </si>
  <si>
    <t>$2185 per ton + $108</t>
  </si>
  <si>
    <t>$2185 per ton + $221</t>
  </si>
  <si>
    <t xml:space="preserve">$2185 per ton + $620 </t>
  </si>
  <si>
    <t>$2185 per ton + $620</t>
  </si>
  <si>
    <t xml:space="preserve">For units with cooling capacities less than 65 kBtu/hr:
'= [([EFLH_cool]* [Capacity_Coolee]*(1/(([SEER_base]*(1-[DeratingCool_base])))  - 1/(([SEER_ee]*(1-[DeratingCool_eff])))))/1000]
For units with cooling capacities equal to or greater than 65 kBtu/hr:
'= [([EFLH_cool]* [Capacity_Coolee]*(1/(([IEER_base]*(1-[DeratingCool_base])))  - 1/(([IEER_ee]*(1-[DeratingCool_eff])))))/1000]
</t>
  </si>
  <si>
    <t>= [([Capacity_Coolee]  * (1/(([EER_base]  *(1-[DeratingCool_base])))  - 1/(([EER_ee] )*(1-[DeratingCool_eff])))))/1000]* [CF]</t>
  </si>
  <si>
    <t>For units with cooling capacities less than 65 kBtu/hr, 1st 6 years:
= [([EFLH_cool]* ([Capacity_Coolexist]* 1/(([SEER_exist]*(1-[DeratingCool_base] )) ))- ([Capacity_Coolee]* 1/(([SEER_ee]*(1-[DeratingCool_eff])))))/1000]
For units with cooling capacities equal to or greater than 65 kBtu/hr, 1st 6 years: = [([EFLH_cool]* ([Capacity_Coolexist]*1/(([IEER_exist]*(1-[DeratingCool_base]))))- ( [Capacity_Coolee]* 1/(([IEER_ee]*(1-[DeratingCool_eff])))))/1000]</t>
  </si>
  <si>
    <t>= [(([Capacity_Coolexist] *1/(([EER_exist]*(1-[DeratingCool_base]))))-([Capacity_Coolee]  * 1/(([EER_ee]*(1-[DeratingCool_eff])))))/1000]   * [CF]</t>
  </si>
  <si>
    <t>For units with cooling capacities less than 65 kBtu/hr, Next 12 years: = [([EFLH_cool]* [Capacity_Coolee]*(1/(([SEER_base]*(1-[DeratingCool_base])))  - 1/(([SEER_ee]*(1-[DeratingCool_eff])))))/1000]   
For units with cooling capacities equal to or greater than 65 kBtu/hr, Next 12 years: = [([EFLH_cool]* [Capacity_Coolee]*(1/(([IEER_base]*(1-[DeratingCool_base])))  - 1/(([IEER_ee]*(1-[DeratingCool_eff])))))/1000]</t>
  </si>
  <si>
    <t>= [(([Capacity_Coolexist] *1/(([EER_base]*(1-[DeratingCool_base]))))-([Capacity_Coolee]  * 1/(([EER_ee]*(1-[DeratingCool_eff])))))/1000]   * [CF]</t>
  </si>
  <si>
    <t>[EFLHcool ]</t>
  </si>
  <si>
    <t>Equivalent Full Load Hours for cooling</t>
  </si>
  <si>
    <t>[CapacityCoolee]</t>
  </si>
  <si>
    <t>Cooling capacity of new equipment in Btu/hr (note 1 ton = 12,000Btu/hr)</t>
  </si>
  <si>
    <t>[CapacityCoolexist]</t>
  </si>
  <si>
    <t>Cooling capacity of existing equipment in Btu/hr (note 1 ton = 12,000Btu/hr)</t>
  </si>
  <si>
    <t>Seasonal Energy Efficiency Ratio (SEER) of baseline unit</t>
  </si>
  <si>
    <t>Air source heat pump</t>
  </si>
  <si>
    <t>Seasonal Energy Efficiency Ratio (SEER) of existing unit</t>
  </si>
  <si>
    <t>Seasonal Energy Efficiency Ratio (SEER) of efficient unit</t>
  </si>
  <si>
    <t>Efficient Central Air Conditioning Cooling derating</t>
  </si>
  <si>
    <t>Baseline Central Air Conditioning Cooling derating</t>
  </si>
  <si>
    <t>[IEERbase]</t>
  </si>
  <si>
    <t>Integrated Energy Efficiency Ratio (IEER) of baseline unit</t>
  </si>
  <si>
    <t>[IEERexist]</t>
  </si>
  <si>
    <t>Integrated Energy Efficiency Ratio (IEER) of existing unit</t>
  </si>
  <si>
    <t>[IEERee]</t>
  </si>
  <si>
    <t>Integrated Energy Efficiency Ratio (IEER) of efficient unit</t>
  </si>
  <si>
    <t>Energy Efficiency Ratio (EER) of baseline unit</t>
  </si>
  <si>
    <t>Energy Efficiency Ratio (EER) of existing unit</t>
  </si>
  <si>
    <t>Energy Efficiency Ratio (EER) of efficient unit</t>
  </si>
  <si>
    <t>[CF ]</t>
  </si>
  <si>
    <t>RS-HVC-GHEB-V04-210101</t>
  </si>
  <si>
    <t>=(([EFLH]*[Capacity])/(1 - [Derating_eff])*(([AFUE_eff] * (1 - [Derating_eff]))/([AFUE_base] * (1 -  [Derating_Base])) -1))/[100,000]</t>
  </si>
  <si>
    <t>= [ΔTherms] * [GCF]</t>
  </si>
  <si>
    <t>=(([EFLH]*[Capacity])/(1 - [Derating_eff])*(([AFUE_eff] * (1 - [Derating_eff]))/([AFUE_exist] * (1 -  [Derating_base])) -1))/[100,000]</t>
  </si>
  <si>
    <t>=(([EFLH]*[Capacity])/(1 - [Derating_eff])*(([AFUE_eff] * (1 - [Derating_eff]))/([AFUE_base] * (1 -  [Derating_base])) -1))/[100,000]</t>
  </si>
  <si>
    <t>[EFLH ]</t>
  </si>
  <si>
    <t>Equivalent Full Load Hours for heating</t>
  </si>
  <si>
    <t>Nominal heating input capacity boiler size for efficient unit not existing unit</t>
  </si>
  <si>
    <t>[AFUEexist ]</t>
  </si>
  <si>
    <t>Existing boiler Annual Fuel Utilization Efficiency (AFUE) rating</t>
  </si>
  <si>
    <t>[AFUEbase ]</t>
  </si>
  <si>
    <t>Baseline boiler Annual Fuel Utilization Efficiency (AFUE) rating</t>
  </si>
  <si>
    <t>[AFUEeff ]</t>
  </si>
  <si>
    <t>Efficient boiler Annual Fuel Utilization Efficiency (AFUE) rating</t>
  </si>
  <si>
    <t>[Derating_Eff]</t>
  </si>
  <si>
    <t>Derating of AFUE to account for units not operating in field at rated efficiency</t>
  </si>
  <si>
    <t>[Derating_Base]</t>
  </si>
  <si>
    <t>Deating of AFUE to account for units not operating in field at rated efficiency</t>
  </si>
  <si>
    <t xml:space="preserve">[GCF] </t>
  </si>
  <si>
    <t>Gas Coincidence Factor for heating</t>
  </si>
  <si>
    <t>Converts Btu to therms</t>
  </si>
  <si>
    <t>RS-HVC-FRNC-V05-220101</t>
  </si>
  <si>
    <t>$90 QI Install</t>
  </si>
  <si>
    <t>$4030 + $90 QI Install</t>
  </si>
  <si>
    <t>$56 + $90 QI Install</t>
  </si>
  <si>
    <t>$4086 + $90 QI Install</t>
  </si>
  <si>
    <t>$113 + $90 QI Install</t>
  </si>
  <si>
    <t>$4143 + $90 QI Install</t>
  </si>
  <si>
    <t>$169 + $90 QI Install</t>
  </si>
  <si>
    <t>$4199 + $90 QI Install</t>
  </si>
  <si>
    <t>$226 + $90 QI Install</t>
  </si>
  <si>
    <t>$4256 + $90 QI Install</t>
  </si>
  <si>
    <t>$282 + $90 QI Install</t>
  </si>
  <si>
    <t>$4312 + $90 QI Install</t>
  </si>
  <si>
    <t>$339 + $90 QI Install</t>
  </si>
  <si>
    <t>$4369 + $90 QI Install</t>
  </si>
  <si>
    <t>$395 + $90 QI Install</t>
  </si>
  <si>
    <t>$4425 + $90 QI Install</t>
  </si>
  <si>
    <t>$452 + $90 QI Install</t>
  </si>
  <si>
    <t>$4482 + $90 QI Install</t>
  </si>
  <si>
    <t>$508 + $90 QI Install</t>
  </si>
  <si>
    <t>$4538 + $90 QI Install</t>
  </si>
  <si>
    <t>$565 + $90 QI Install</t>
  </si>
  <si>
    <t>$4595 + $90 QI Install</t>
  </si>
  <si>
    <t>$858 + $90 QI Install</t>
  </si>
  <si>
    <t>$4888 + $90 QI Install</t>
  </si>
  <si>
    <t>$1151 + $90 QI Install</t>
  </si>
  <si>
    <t>$5181 + $90 QI Install</t>
  </si>
  <si>
    <t>$1444 + $90 QI Install</t>
  </si>
  <si>
    <t>$5474 + $90 QI Install</t>
  </si>
  <si>
    <t>$1738 + $90 QI Install</t>
  </si>
  <si>
    <t>$5768 + $90 QI Install</t>
  </si>
  <si>
    <t>=(([EFLH]*[Capacity])/((1-[Derating_eff]))*(([AFUE_eff]*(1-[Derating_eff]))/([AFUE_base]*(1-[Derating_base)])-1))/[100,000]</t>
  </si>
  <si>
    <t>= [ΔTherms] *[GCF]</t>
  </si>
  <si>
    <t>=(([EFLH]*[Capacity])/((1-[Derating_eff]))*(([AFUE_eff]*(1-[Derating_eff]))/([AFUE_exist]*(1-[Derating_base]))-1))/[100,000]</t>
  </si>
  <si>
    <t>=(([EFLH]*[Capacity])/((1-[Derating_eff]))*(([AFUE_eff]*(1-[Derating_eff]))/([AFUE_base]*(1-[Derating_base]))-1))/[100,000]</t>
  </si>
  <si>
    <t>[EFLH]</t>
  </si>
  <si>
    <t xml:space="preserve">[Capacity] </t>
  </si>
  <si>
    <t>Nominal heating input capacity furnace size (Btu/hr) for efficient unit not existing unit</t>
  </si>
  <si>
    <t>Existing furnace Annual Fuel Utilization Efficiency (AFUE) rating</t>
  </si>
  <si>
    <t>Baseline furnace Annual Fuel Utilization Efficiency (AFUE) rating.  Note that when an IA net-to-gross (NTG) factor is determined for this measure, this adjusted baseline should be replaced with the appropriate Federal Standard efficiency level.</t>
  </si>
  <si>
    <t>Efficient furnace Annual Fuel Utilization Efficiency (AFUE) rating</t>
  </si>
  <si>
    <t>[Deratingeff]</t>
  </si>
  <si>
    <t>Efficient furnace AFUE derating</t>
  </si>
  <si>
    <t>[Deratingbase]</t>
  </si>
  <si>
    <t>Baseline furnace AFUE derating</t>
  </si>
  <si>
    <t>This measure is effective until 12/31/2019. It should not be used beyond that date.</t>
  </si>
  <si>
    <t>RS-HVC-FBMT-V03-190101</t>
  </si>
  <si>
    <t>Measure Combination</t>
  </si>
  <si>
    <t>Stand-alone</t>
  </si>
  <si>
    <t>Coupled with Furnace measure</t>
  </si>
  <si>
    <t>= [Heating Savings] + [Cooling Savings] + [Shoulder Season Savings]</t>
  </si>
  <si>
    <t>= (([NoACCooling Savings])/([Cooling Season Hours])+([Cooling Savings]-[NoACCooling Savings])/([FLH_cooling]))  * [CF]</t>
  </si>
  <si>
    <t>= -  ([Heating Savings] * [0.03412])/([AFUE] )</t>
  </si>
  <si>
    <t>[Heating Savings]</t>
  </si>
  <si>
    <t>Building Type and Vintage</t>
  </si>
  <si>
    <t>Manufactured, existing</t>
  </si>
  <si>
    <t>Des Moines</t>
  </si>
  <si>
    <t>Blower motor savings during heating season</t>
  </si>
  <si>
    <t>Burlington</t>
  </si>
  <si>
    <t>Mason City</t>
  </si>
  <si>
    <t>Manufactured, new</t>
  </si>
  <si>
    <t>Multifamily, existing</t>
  </si>
  <si>
    <t>Multifamily, new</t>
  </si>
  <si>
    <t>Single-family, existing</t>
  </si>
  <si>
    <t>Single-family, new</t>
  </si>
  <si>
    <t>Residential, Unknown</t>
  </si>
  <si>
    <t>[Cooling Savings ]</t>
  </si>
  <si>
    <t>Building Type, Vintage</t>
  </si>
  <si>
    <t>Manufactured, Existing, CAC</t>
  </si>
  <si>
    <t>Blower motor savings during cooling season if home has Central AC</t>
  </si>
  <si>
    <t>Manufactured, New, CAC</t>
  </si>
  <si>
    <t>Multifamily, Existing, CAC</t>
  </si>
  <si>
    <t>Multifamily, New, CAC</t>
  </si>
  <si>
    <t>Single-family, Existing, CAC</t>
  </si>
  <si>
    <t>Single-family, New, CAC</t>
  </si>
  <si>
    <t>Residential, CAC</t>
  </si>
  <si>
    <t>Residential, No Central AC</t>
  </si>
  <si>
    <t>Manufactured, Existing, Cooling unknown</t>
  </si>
  <si>
    <t>Manufactured, New, Cooling unknown</t>
  </si>
  <si>
    <t>Multifamily, Existing, Cooling unknown</t>
  </si>
  <si>
    <t>Multifamily, New, Cooling unknown</t>
  </si>
  <si>
    <t>Single-family, Existing, Cooling unknown</t>
  </si>
  <si>
    <t>Single-family, New, Cooling unknown</t>
  </si>
  <si>
    <t>Residential, Cooling unknown</t>
  </si>
  <si>
    <t>[Shoulder Season Savings]</t>
  </si>
  <si>
    <t>Blower motor savings during shoulder seasons</t>
  </si>
  <si>
    <r>
      <t>[</t>
    </r>
    <r>
      <rPr>
        <sz val="11"/>
        <color theme="1"/>
        <rFont val="Calibri"/>
        <family val="2"/>
      </rPr>
      <t>ΔkWh]</t>
    </r>
  </si>
  <si>
    <t>CAC</t>
  </si>
  <si>
    <t>With CAC</t>
  </si>
  <si>
    <t>Annual kWh savings, as per calculation above. Defaults are provided based on all unknown values.</t>
  </si>
  <si>
    <t>No CAC</t>
  </si>
  <si>
    <t>Unknown CAC</t>
  </si>
  <si>
    <r>
      <t>[</t>
    </r>
    <r>
      <rPr>
        <sz val="11"/>
        <color theme="1"/>
        <rFont val="Calibri"/>
        <family val="2"/>
      </rPr>
      <t>ΔkW]</t>
    </r>
  </si>
  <si>
    <t>Coincidence peak kW savings, as per calculation above. Defaults are provided based on all unknown values.</t>
  </si>
  <si>
    <t>[NoACCooling Savings]</t>
  </si>
  <si>
    <t>kWh savings in cooling season for homes without cooling</t>
  </si>
  <si>
    <t>[Cooling Season Hours]</t>
  </si>
  <si>
    <t>Total hours during cooling season</t>
  </si>
  <si>
    <t>[FLH_cooling]</t>
  </si>
  <si>
    <t>Full load hours of air conditioning</t>
  </si>
  <si>
    <t>Residential, Residential</t>
  </si>
  <si>
    <t>Summer System Peak Coincidence Factor for Cooling</t>
  </si>
  <si>
    <t>[AFUE]</t>
  </si>
  <si>
    <t>Efficiency of the furnace, use actual if known</t>
  </si>
  <si>
    <t>Therm impact calculated above. Default is provided based on all unknowns.</t>
  </si>
  <si>
    <t>Peak Therm impact calculated above. Default is provided based on all unknowns.</t>
  </si>
  <si>
    <t>RS-HVC-GSHP-V05-220101</t>
  </si>
  <si>
    <t>Not replacing existing GSHP
HVAC SAVE QI?</t>
  </si>
  <si>
    <t>Cost Known?</t>
  </si>
  <si>
    <t>Cost Known</t>
  </si>
  <si>
    <t>Actual minus $1867 per ton of capacity plus $150</t>
  </si>
  <si>
    <t>Actual plus $150</t>
  </si>
  <si>
    <t>$2355 per ton of capacity</t>
  </si>
  <si>
    <t>Cost Unknown</t>
  </si>
  <si>
    <t>$3381 per ton, minus $1867 per ton of capacity plus $150</t>
  </si>
  <si>
    <t>$3381 per ton plus $150</t>
  </si>
  <si>
    <t>Actual minus $1867 per ton of capacity</t>
  </si>
  <si>
    <t xml:space="preserve">Actual </t>
  </si>
  <si>
    <t>$3381 per ton, minus $1867 per ton of capacity</t>
  </si>
  <si>
    <t>$3381 per ton</t>
  </si>
  <si>
    <t>Replacing existing GSHP
HVAC SAVE QI?</t>
  </si>
  <si>
    <t>= [([EFLH_Cool]  * [Capacity_Cool]  * ([PLF_Cool]* (1/(([EER_Base]*(1-[DeratingCool_base])))– 1/(([EER_(EE-PL])*(1-[DeratingCool_eff]))))+ [FLF_Cool]* (1/(([EER_Base]*(1-[DeratingCool_base])))– 1/([EER_(EE-FL])*(1-[DeratingCool_eff]))))))/1000]  
+ [ ([EFLH_Heat]*[Capacity_Heat]*([PLF_Heat]*(1/(([HSPF_Base]*(1-[DeratingHeat_base])))  – 1/(([COP_(EE- PL])*3.412*(1-[DeratingHeat_eff]))) ))+[FLF_Heat]*(1/(([HSPF_Base]*(1-[DeratingHeat_base])))  – 1/(([COP_(EE- FL])*[3.412]*(1-[DeratingHeat_eff]))) ))))/1000]  
+ [([ElecDHW] * [%DHWDisp] * 1/[EF_ELEC]   * [GPD] * [Household] * [365.25] * [γWater] * ([T_OUT]  – [T_IN]) * [1.0])/[3412]]</t>
  </si>
  <si>
    <t>=[([Capacity_Cool]  * (1/(([EER_base]*(1-[DeratingCool_base])))- 1/(([EER_(EE-FL])*(1-[DeratingCool_eff])))))/1000]  * [CF]</t>
  </si>
  <si>
    <t xml:space="preserve">=[[DHW Savings]]
=  (((1 – [ElecDHW]]*[%DHWDisp]*1/[EF_GAS]   *[GPD]*[Household]*[365.25]*[γWater]*([T_OUT]  – [T_IN])*[1.0])/100,000
</t>
  </si>
  <si>
    <t>= [([EFLH_Cool]  * [Capacity_Cool]  * ([PLF_Cool]* (1/(([EER_Exist]*(1-[DeratingCool_base])))– 1/(([EER_(EE-PL])*(1-[DeratingCool_eff]))))+ [FLF_Cool]* (1/(([EER_Exist]*(1-[DeratingCool_base])))– 1/([EER_(EE-FL])*(1-[DeratingCool_eff]))))))/1000]  
+ [ ([EFLH_Heat]*[Capacity_Heat]*([PLF_Heat]*(1/(([HSPF_Exist]*(1-[DeratingHeat_base])))  – 1/(([COP_(EE- PL])*3.412*(1-[DeratingHeat_eff]))) ))+[FLF_Heat]*(1/(([HSPF_Exist]*(1-[DeratingHeat_base])))  – 1/(([COP_(EE- FL])*[3.412]*(1-[DeratingHeat_eff]))) ))))/1000]  
+ [([ElecDHW] * [%DHWDisp] * 1/[EF_ELEC]   * [GPD] * [Household] * [365.25] * [γWater] * ([T_OUT]  – [T_IN]) * [1.0])/[3412]]</t>
  </si>
  <si>
    <t>=[([Capacity_Cool]  * (1/(([EER_Exist]*(1-[DeratingCool_base])))- 1/(([EER_(EE-FL])*(1-[DeratingCool_eff])))))/1000]  * [CF]</t>
  </si>
  <si>
    <t>= [([EFLH_Cool]  * [Capacity_Cool]  * ([PLF_Cool]* (1/(([EER_Base]*(1-[DeratingCool_base])))– 1/(([EER_(EE-PL])*(1-[DeratingCool_eff]))))+ [FLF_Cool]* (1/(([EER_Base]*(1-[DeratingCool_base])))– 1/([EER_(EE-FL])*(1-[DeratingCool_eff]))))))/1000] + [ ([EFLH_Heat]*[Capacity_Heat]*([PLF_Heat]*(1/(([HSPF_Base]*(1-[DeratingHeat_base])))  – 1/(([COP_(EE- PL])*3.412*(1-[DeratingHeat_eff]))) ))+[FLF_Heat]*(1/(([HSPF_Base]*(1-[DeratingHeat_base])))  – 1/(([COP_(EE- FL])*[3.412]*(1-[DeratingHeat_eff]))) ))))/1000]  
+ [([ElecDHW] * [%DHWDisp] * 1/[EF_ELEC]   * [GPD] * [Household] * [365.25] * [γWater] * ([T_OUT]  – [T_IN]) * [1.0])/[3412]]</t>
  </si>
  <si>
    <t>Dependent Variable Input  2</t>
  </si>
  <si>
    <t>[EFELEC]</t>
  </si>
  <si>
    <t>Program Type</t>
  </si>
  <si>
    <t>=0.96 – (0.0003 * rated volume in gallons)</t>
  </si>
  <si>
    <t>=2.057 – (0.00113 * rated volume in gallons)</t>
  </si>
  <si>
    <t>Existing Homes</t>
  </si>
  <si>
    <t>=0.93 – (0.00132 * rated volume in gallons)</t>
  </si>
  <si>
    <t>[EFGAS]</t>
  </si>
  <si>
    <t>=0.675  –  (0.0015 * tank_size)</t>
  </si>
  <si>
    <t xml:space="preserve">=0.8012 – (0.00078 * tank size) </t>
  </si>
  <si>
    <t>= (0.67 – 0.0019 * rated volume in gallons)</t>
  </si>
  <si>
    <t>[EER_Exist]</t>
  </si>
  <si>
    <r>
      <t>=(-0.02*SEER_exist</t>
    </r>
    <r>
      <rPr>
        <vertAlign val="superscript"/>
        <sz val="11"/>
        <color theme="1"/>
        <rFont val="Calibri"/>
        <family val="2"/>
        <scheme val="minor"/>
      </rPr>
      <t>2</t>
    </r>
    <r>
      <rPr>
        <sz val="11"/>
        <color theme="1"/>
        <rFont val="Calibri"/>
        <family val="2"/>
        <scheme val="minor"/>
      </rPr>
      <t>) + (1.12*SEER_exist)</t>
    </r>
  </si>
  <si>
    <t>[EEREE - PL]</t>
  </si>
  <si>
    <t>System type</t>
  </si>
  <si>
    <t>Closed loop</t>
  </si>
  <si>
    <t xml:space="preserve"> = 0.0000315 * [EER]^3 - 0.0111 * [EER]^2 + 0.959*[EER]</t>
  </si>
  <si>
    <t>Open loop</t>
  </si>
  <si>
    <t xml:space="preserve"> = 0.00005 * [EER]^3 - 0.0145 * [EER]^2 + 0.93 * [EER]</t>
  </si>
  <si>
    <t>[EEREE - FL]</t>
  </si>
  <si>
    <t>[COPEE - PL]</t>
  </si>
  <si>
    <t xml:space="preserve"> = 0.000416 * [COP]^3 - 0.041 * [COP]^2 + 1.0086 * [COP]</t>
  </si>
  <si>
    <t xml:space="preserve"> = 0.00067 * [COP]^3 - 0.0531 * [COP]^2 + 0.976 * [COP]</t>
  </si>
  <si>
    <t>[COPEE - FL]</t>
  </si>
  <si>
    <t>[EFLHCool]</t>
  </si>
  <si>
    <t>Cooling capcity of Geothermal Source Heat Pump</t>
  </si>
  <si>
    <t>[PLFCool]</t>
  </si>
  <si>
    <t>Variable Speed GSHP</t>
  </si>
  <si>
    <t>Part load cooling operation</t>
  </si>
  <si>
    <t>Single/Constant Speed GSHP</t>
  </si>
  <si>
    <t>[FLFCool]</t>
  </si>
  <si>
    <t>Equivalent full load cooling mode operation factor</t>
  </si>
  <si>
    <t>[EERBase]</t>
  </si>
  <si>
    <t>Energy Efficiency Ratio (EER) of new baseline ASHP unit</t>
  </si>
  <si>
    <t>[EERExist]</t>
  </si>
  <si>
    <t>Energy Efficiency Ratio (EER) of existing cooling unit</t>
  </si>
  <si>
    <t>Full Load EER Efficiency of ENERGY STAR GSHP unit</t>
  </si>
  <si>
    <t>Installation performed</t>
  </si>
  <si>
    <t>Quality Installation</t>
  </si>
  <si>
    <t>Efficient GSHP cooling derating</t>
  </si>
  <si>
    <t>Not Quality Installation</t>
  </si>
  <si>
    <t>Basline GSHP cooling derating</t>
  </si>
  <si>
    <t>[EFLHHeat]</t>
  </si>
  <si>
    <t>Full load heating capacity for Geothermal Source Heat Pump</t>
  </si>
  <si>
    <t>[PLFHeat]</t>
  </si>
  <si>
    <t>Part load heating moder operation</t>
  </si>
  <si>
    <t>[FLFHeat]</t>
  </si>
  <si>
    <t>Full load heating moder operation factor</t>
  </si>
  <si>
    <t>Heating System Performance Factor (HSPF) of new replacement baseline heating system</t>
  </si>
  <si>
    <t>Heating System Performance Factor (HSPF) of existing heating system</t>
  </si>
  <si>
    <t>Part Load Coeffcient of Performance of efficient unit</t>
  </si>
  <si>
    <t>Full Load Coeffcient of Performance of efficient unit</t>
  </si>
  <si>
    <t>Efficient GSHP heating derating</t>
  </si>
  <si>
    <t>Baseline GSHP heating derating</t>
  </si>
  <si>
    <t>[3.412]</t>
  </si>
  <si>
    <t>Constant to convert the COP of the unit to the Housing Season Performance Factor (HSPF_</t>
  </si>
  <si>
    <t>[ElecDHW]</t>
  </si>
  <si>
    <t>DHW Heating Type</t>
  </si>
  <si>
    <t>Electrically Heated</t>
  </si>
  <si>
    <t>DWH Heating</t>
  </si>
  <si>
    <t>Not Electrically Heated</t>
  </si>
  <si>
    <t>[%DHWDisp]</t>
  </si>
  <si>
    <t>Desuperheater</t>
  </si>
  <si>
    <t>Unknown, installed</t>
  </si>
  <si>
    <t>Percentage of total DHW load that the GSHP will provide</t>
  </si>
  <si>
    <t>Not installed</t>
  </si>
  <si>
    <t xml:space="preserve">Energy Factor (efficiency) of electric water heater. Note if the unit is rated with a Uniform Energy Factor, for version 2.0 of the TRM this will conservatively be applied as an Energy Factor. In version 3.0, these new ratings will be fully incorporated </t>
  </si>
  <si>
    <t>Household unit type</t>
  </si>
  <si>
    <t>[TOUT]</t>
  </si>
  <si>
    <t>[TIN]</t>
  </si>
  <si>
    <t>1 Btu/lb*°F</t>
  </si>
  <si>
    <t>Energy Efficiency Ratio (EER) of new baseline unit</t>
  </si>
  <si>
    <t>[EERFL]</t>
  </si>
  <si>
    <t>Full load Energy Efficiency Ratio (EER) of ENERGY STAR GSHP unit</t>
  </si>
  <si>
    <t>Efficent Central Air Conditioner Cooling derating</t>
  </si>
  <si>
    <t>Baseline Central Air Conditioner Cooling derating</t>
  </si>
  <si>
    <t>Summer system peak Conicidence Factor for cooling</t>
  </si>
  <si>
    <t>Energy Factor (efficiency) of gas water heater. Default is only if size is unknown</t>
  </si>
  <si>
    <t>Gas Coincidence Factor for water heating</t>
  </si>
  <si>
    <t>RS-HVC-DSHP-V03-200101</t>
  </si>
  <si>
    <t>Unit Capacity (Btu/h)</t>
  </si>
  <si>
    <t>Equivalent Capacity (tons)</t>
  </si>
  <si>
    <t>SEER</t>
  </si>
  <si>
    <t>&lt;=18</t>
  </si>
  <si>
    <t>26+</t>
  </si>
  <si>
    <t>= [kWh_heat] + [kWh_cool]</t>
  </si>
  <si>
    <t>= [([Capacity_Cool] * (1 / [EER_exist] – 1 / [EER_ee]) * [CF]) / [1000]]</t>
  </si>
  <si>
    <t>= ([Capacity_Heat] * [EFLH_Heat] * (1/[HSPF_Base] - 1/[HSPF_EE])) * [LF]</t>
  </si>
  <si>
    <t>= (([Capacity_Cool] * [EFLH_cool] * (1 / [SEER_exist] – 1 / [SEER_ee])) / [1000]) * [LF]</t>
  </si>
  <si>
    <t>the heating capacity of the ductless heat pump unit in Btu/hr</t>
  </si>
  <si>
    <t>Whole House Conditioning, Climate Zone</t>
  </si>
  <si>
    <t>Add-on/supplemental  Climate Zone</t>
  </si>
  <si>
    <t>[HSPFee]</t>
  </si>
  <si>
    <t>HSPF rating of new equipment</t>
  </si>
  <si>
    <t>[HSPFbase]</t>
  </si>
  <si>
    <t>Existing Equipment Type</t>
  </si>
  <si>
    <t>Electric resistance heating</t>
  </si>
  <si>
    <t>HSPF rating of existing or new baseline equipment</t>
  </si>
  <si>
    <t>Air-Source Heat pump</t>
  </si>
  <si>
    <t>For new space conditioning, assume baseline ductless heat pump</t>
  </si>
  <si>
    <t>[Capacitycool]</t>
  </si>
  <si>
    <t>The cooling capacity of the ductless heat pump unit in Btu/hr</t>
  </si>
  <si>
    <t>Equivalent Full Load Hours for cooling. Depends on location and application (whole house v add-on / supplemental</t>
  </si>
  <si>
    <t>All</t>
  </si>
  <si>
    <t>SEER rating of new equipment</t>
  </si>
  <si>
    <t>Existing Cooling System Type</t>
  </si>
  <si>
    <t>Air-Source Heat Pump</t>
  </si>
  <si>
    <t>SEER rating of existing equipment</t>
  </si>
  <si>
    <t>Room AC</t>
  </si>
  <si>
    <t>No cooling</t>
  </si>
  <si>
    <t>Load Factor accounting for DHP operating at partial loads and to calibrate savings to findings from evaluations</t>
  </si>
  <si>
    <t>Energy Efficiency Ratio of existing cooling system (kBtu/hr / kW)</t>
  </si>
  <si>
    <t>No central cooling</t>
  </si>
  <si>
    <t xml:space="preserve">Energy Efficiency Ratio of new ductless Air Source Heat Pump (kBtu/hr / kW), If not provided convert SEER to EER using this formula: EER = (-0.02 * SEER2) + (1.12 * SEER)
</t>
  </si>
  <si>
    <t>Cooling area</t>
  </si>
  <si>
    <t>Supplemental or limited zonal cooling</t>
  </si>
  <si>
    <t>Summer system peak coincidence factor for cooling</t>
  </si>
  <si>
    <t>Whole house cooling</t>
  </si>
  <si>
    <t>RS-HVC-ERVE-V04-220101</t>
  </si>
  <si>
    <t>Costs known?</t>
  </si>
  <si>
    <t>= [∆kWh_cooling] + [∆kWh_heating]</t>
  </si>
  <si>
    <t xml:space="preserve">=  ([ΔkWh_cooling]) / [EFLH_cool] * [CF]  </t>
  </si>
  <si>
    <t>=([EFLH_Heat] * [Capacity_Heat]) / ([η_Heat] * [100,000]) * [RF_heat]</t>
  </si>
  <si>
    <t>= [Δtherms] * [GCF]</t>
  </si>
  <si>
    <t>[∆kWh_cooling]</t>
  </si>
  <si>
    <t>Cooling Capacity</t>
  </si>
  <si>
    <t>Less than 65 kBtu/hr</t>
  </si>
  <si>
    <t xml:space="preserve">= [([EFLH_cool] * [Capacity_Cool] * (1 / [SEER_exist])) / [1000]] * [RF_cool]   </t>
  </si>
  <si>
    <t>Greater than or equal to 65 kBtu/hr</t>
  </si>
  <si>
    <t xml:space="preserve">= [([EFLH_cool] * [Capacity_Cool] * (1 / [IEER_exist])) / [1000]] * [RF_cool]   </t>
  </si>
  <si>
    <t>[∆kWh_heating]</t>
  </si>
  <si>
    <t xml:space="preserve">= [([EFLH_heat] * [Capacity_Heat] * (1 / [HSPF_exist])) / [1000]] * [RF_heat]   </t>
  </si>
  <si>
    <t>[∆kWhcooling]</t>
  </si>
  <si>
    <t>If central cooling, reduction in annual cooling load due to ERV recovery</t>
  </si>
  <si>
    <t xml:space="preserve">[EFLHcool] </t>
  </si>
  <si>
    <t>Equivalent full load cooling hours</t>
  </si>
  <si>
    <t>Cooling Capacity of equipment in Btu/hr (note 1 ton = 12,000Btu/hr)</t>
  </si>
  <si>
    <t>Seasonal Energy Efficiency Ratio of existing unit (kBtu/kWh)</t>
  </si>
  <si>
    <t>Integrated Energy Efficiency Ratio of existing unit (kBtu/kWh)</t>
  </si>
  <si>
    <t>[1000]</t>
  </si>
  <si>
    <t>Btu to kBtu</t>
  </si>
  <si>
    <t>Converts Btu to kBtu</t>
  </si>
  <si>
    <t>[Rfcool]</t>
  </si>
  <si>
    <t>Recovery factor, expressed as a percentage of total design load reduction for cooling</t>
  </si>
  <si>
    <t>Equivalent full load hours of heating</t>
  </si>
  <si>
    <t>Resistance Heat</t>
  </si>
  <si>
    <t>Heating System Performance Factor of existing heating system (kBtu/kWh)</t>
  </si>
  <si>
    <t>[Rfheat]</t>
  </si>
  <si>
    <t>Recovery factor, expressed as a percentage of total design load reduction for heating</t>
  </si>
  <si>
    <t>Cooling Type</t>
  </si>
  <si>
    <t>Ducted ASHP</t>
  </si>
  <si>
    <t>[EFLHGasHeat]</t>
  </si>
  <si>
    <t>Equivalent Full load heating hours</t>
  </si>
  <si>
    <t>Converts Btu to Therms</t>
  </si>
  <si>
    <t>Heating Source</t>
  </si>
  <si>
    <t>Residential Boiler</t>
  </si>
  <si>
    <t xml:space="preserve">Gas Coincidence Factor for Heating </t>
  </si>
  <si>
    <t>Residential Space Heating (other)</t>
  </si>
  <si>
    <t>RS-HVC-GASF-V02-180101</t>
  </si>
  <si>
    <t>Dependent Variable 2  Options</t>
  </si>
  <si>
    <t>Retrofit</t>
  </si>
  <si>
    <t>Time of Sale and New Construction</t>
  </si>
  <si>
    <t>Cost known?</t>
  </si>
  <si>
    <t>=[Capacity_output] * (1 / ([eff_b]) - 1 / ([eff_e ])) * [Hours of Use]* [0.01]</t>
  </si>
  <si>
    <t>[Capacity_output]</t>
  </si>
  <si>
    <t>kBtu</t>
  </si>
  <si>
    <t>Output Capacity in kBTU</t>
  </si>
  <si>
    <t>[eff_b]</t>
  </si>
  <si>
    <t>Efficiency of baseline equipment</t>
  </si>
  <si>
    <t>[eff_e]</t>
  </si>
  <si>
    <t>Efficiency of new unit</t>
  </si>
  <si>
    <t>[Hours of Use]</t>
  </si>
  <si>
    <t>Hours of use</t>
  </si>
  <si>
    <t>[.01]</t>
  </si>
  <si>
    <t>kBtu to Therms</t>
  </si>
  <si>
    <t>Conversion factor kBtu to Therms</t>
  </si>
  <si>
    <t>Therm impact calculated above. Deemed result using defaults provided</t>
  </si>
  <si>
    <t>Gas coincidence factor for heating</t>
  </si>
  <si>
    <t>RS-HVC-WHF-V02-190101</t>
  </si>
  <si>
    <t>=[∆kWh]</t>
  </si>
  <si>
    <t>Manfactured</t>
  </si>
  <si>
    <t>Vintage</t>
  </si>
  <si>
    <t>Existing</t>
  </si>
  <si>
    <t>Electric energy savings are deemed based on building type and vintage</t>
  </si>
  <si>
    <t>New</t>
  </si>
  <si>
    <t>Central AC Tune-Up - HVAC SAVE Custom</t>
  </si>
  <si>
    <t>RS-HVC-ATUN-V04-210101</t>
  </si>
  <si>
    <t>HVAC SAVE REMOVED FROM THIS MEASURE IN IA v5 TRM</t>
  </si>
  <si>
    <t>=(([EFLH_cool] * [RatedCapacity_Cool]/[RatedSEER]) - ([EFLH_cool] * [CAPOutputCool_Pre]/[CAPOutputCool_Post] * [RatedCapacity_Cool]/[RatedSEER])/[1000]) + (([EFLH_Heat] * [RatedCapacity_Heat/[RatedHSPF]) - ([EFLH_Heat] * [CAPOutputHeat_Pre]/[CAPOutputHeat_Post] * [RatedCapacity_Heat]/[RatedHSPF])/[1000])</t>
  </si>
  <si>
    <t>= (([RatedCapacity_Cool/[RatedEER] * [1000]) - ([RatedCapacity_Cool * [CAPOutputCool_Pre]/[CAPOutputCool_Post]/[RatedEER] * [1000])) * [CF]</t>
  </si>
  <si>
    <t xml:space="preserve">[EFLH_cool] </t>
  </si>
  <si>
    <t>Equivalent full load hours of air conditioning</t>
  </si>
  <si>
    <t>[RatedCapacity_Cool]</t>
  </si>
  <si>
    <t>Rated cooling capacity of equipment in Btu/hr (note 1 ton = 12,000Btu/hr)</t>
  </si>
  <si>
    <t>[RatedSEER]</t>
  </si>
  <si>
    <t>Rated seasonal energy efficiency ratio of existing cooling system (kBtu/kWh)</t>
  </si>
  <si>
    <t>[CAPOutputCool_Pre]</t>
  </si>
  <si>
    <t xml:space="preserve">Measured output cooling capacity before HVAC SAVE tune-up </t>
  </si>
  <si>
    <t>[CAPOutputCool_Post]</t>
  </si>
  <si>
    <t xml:space="preserve">Measured output cooling capacity after HVAC SAVE tune-up </t>
  </si>
  <si>
    <t>[RatedCapacity_Heat]</t>
  </si>
  <si>
    <t>Rated heating capacity of equipment in Btu/hr (note 1 ton = 12,000Btu/hr)</t>
  </si>
  <si>
    <t>[RatedHSPF]</t>
  </si>
  <si>
    <t>Rated Heating System Performance Factor of existing heating system (kBtu/kWh)</t>
  </si>
  <si>
    <t>[CAPOutputHeat_Pre]</t>
  </si>
  <si>
    <t xml:space="preserve">Measured output heating capacity before HVAC SAVE tune-up </t>
  </si>
  <si>
    <t>[CAPOutputHeat_Post]</t>
  </si>
  <si>
    <t xml:space="preserve">Measured output heating capacity after HVAC SAVE tune-up </t>
  </si>
  <si>
    <t>[RatedEER]</t>
  </si>
  <si>
    <t xml:space="preserve">Use actual EER rating where it is possible to measure or reasonably estimate. If EER unknown but SEER available, convert using the equation: EER = (-0.02 * SEER2) + (1.12 * SEER)  
</t>
  </si>
  <si>
    <t>Central ASHP Tune-Up - HVAC SAVE Deemed</t>
  </si>
  <si>
    <t>= ([EFLH_cool] * [RatedCapacity_Cool] * (SF_cool]/[RatedSEER])/[1000]) + ([EFLH_Heat] * [RatedCapacity_Heat] * ([SF_heat]/[RatedHSPF])/[1000])</t>
  </si>
  <si>
    <t xml:space="preserve">= ([RatedCapacity_Cool] * ([SF_cool] / [RatedEER]) / [1000]) * [CF] </t>
  </si>
  <si>
    <t>[SF_cool]</t>
  </si>
  <si>
    <t>Cooling savings factor for ASHP tune-ups</t>
  </si>
  <si>
    <t>[SFheat]</t>
  </si>
  <si>
    <t>Heating savings factor for ASHP tune-ups</t>
  </si>
  <si>
    <t>RS-HVC-CTUN-V04-210101</t>
  </si>
  <si>
    <t>=(([EFLH_cool] * [RatedCapacity_Cool]*([SF_cool]/[RatedSEER]))/[1000]) + (([EFLH_heat] *  [RatedCapacity_Heat]*[SF_heat]/[RatedHSPF])/[1000])</t>
  </si>
  <si>
    <t>= (([RatedCapacity_Cool]*([SF_cool]/[RatedSEER]))/[1000])* [CF]</t>
  </si>
  <si>
    <t>Average/unknown</t>
  </si>
  <si>
    <t>[RatedIEER]</t>
  </si>
  <si>
    <t>Rated Integrated Energy Efficiency Ratio of existing cooling system (kBtu/kWh)</t>
  </si>
  <si>
    <t>[SF_Cool]</t>
  </si>
  <si>
    <t>Cooling Savings Factor for ASHP tune-ups</t>
  </si>
  <si>
    <t xml:space="preserve">[EFLH_heat] </t>
  </si>
  <si>
    <t>[SF_Heat]</t>
  </si>
  <si>
    <t>Heating Savings Factor for ASHP tune-ups</t>
  </si>
  <si>
    <t>Rated Heating System Performance Factor of existing heating system</t>
  </si>
  <si>
    <t>Btu per kBtu</t>
  </si>
  <si>
    <t>Central AC Tune-Up - HVAC SAVE Deemed</t>
  </si>
  <si>
    <t>For units with cooling capacities less than 65 kBtu/hr:
'=([EFLH_cool] * [RatedCapacity_Cool] * (SF_cool]/[RatedSEER])/[1000])
For units with cooling capacities equal to or greater than 65 kBtu/hr:
'=([EFLH_cool] * [RatedCapacity_Cool] * (SF_cool]/[RatedIEER])/[1000])</t>
  </si>
  <si>
    <t>RS-HVC-BLRT-V02-190101</t>
  </si>
  <si>
    <t xml:space="preserve">=([Capacity] * [EFLH] * ((([Effbefore] + [Ei]))/[Effbefore]  – 1))/[100,000]   </t>
  </si>
  <si>
    <t>Boiler gas input size</t>
  </si>
  <si>
    <t>[Effbefore]</t>
  </si>
  <si>
    <t>Combustion efficiency of the boiler before the tune-up</t>
  </si>
  <si>
    <t>[Ei]</t>
  </si>
  <si>
    <t>Combustion efficiency improvement of the boiler tune-up measure</t>
  </si>
  <si>
    <t>Gas Conicidence Factor for Heating</t>
  </si>
  <si>
    <t>RS-HVC-FTUN-V03-200101</t>
  </si>
  <si>
    <t>= [ΔTherms] *[Fe] * [29.3]</t>
  </si>
  <si>
    <t>=(([CAPInput_Pre] * [EFLH] * ([CAPOutput_Post]/[CAPOutput_Pre])) - ([CAPInput_Post] * [EFLH]))/[100,000]</t>
  </si>
  <si>
    <t>[ΔTherms ]</t>
  </si>
  <si>
    <t>As calcuated below</t>
  </si>
  <si>
    <t>[Fe]</t>
  </si>
  <si>
    <t>Furnace Fan energy consuption as a percentage of annual fuel consumption</t>
  </si>
  <si>
    <t>[29.3]</t>
  </si>
  <si>
    <t>kWh per Therm</t>
  </si>
  <si>
    <t>Average/Unknown (Des Moines</t>
  </si>
  <si>
    <t>[CAPInput_Pre]</t>
  </si>
  <si>
    <t>Gas furnace input capacity pre tune-up (Btu/hr)</t>
  </si>
  <si>
    <t>[CAPInput_Post]</t>
  </si>
  <si>
    <t>Gas furnace input capacity post tune-up (Btu/hr)</t>
  </si>
  <si>
    <t>[CAPOutput_Pre]</t>
  </si>
  <si>
    <t>Gas furnace output capacity pre tune-up (Btu/hr)</t>
  </si>
  <si>
    <t>[CAPOutput_Post]</t>
  </si>
  <si>
    <t>Gas furnace output capacity post tune-up (Btu/hr)</t>
  </si>
  <si>
    <t>Gas Coincidence Factor for Heating</t>
  </si>
  <si>
    <t>=([EFLH]*[CAPInput])/((1-[Derating_eff]))*(([AFUE]*(1-[Derating_eff]))/([AFUE]*(1-[Derating_base]))-1))/[100,000]</t>
  </si>
  <si>
    <t>[CAPInput]</t>
  </si>
  <si>
    <t>Gas furnace input size (Btu/hr)</t>
  </si>
  <si>
    <t>Existing Furance Annual Fuel Utilization Efficiency Rating</t>
  </si>
  <si>
    <t>Furnace AFUE Derating after HVAC SAVE tune-up</t>
  </si>
  <si>
    <t>Furance AFUE Derating before HVAC SAVE tune-up</t>
  </si>
  <si>
    <t>RS-HVC-FTUN-V04-220101</t>
  </si>
  <si>
    <t>=  [CAPInput] * [EFLH] * (([Effbefore] + [Ei])/[Effbefore]  – 1)/[100,000]</t>
  </si>
  <si>
    <t>Gas furnace input capacity (Btu/hr)</t>
  </si>
  <si>
    <t>Combustion Efficiency of the furnace before the tune-up</t>
  </si>
  <si>
    <t>[EI]</t>
  </si>
  <si>
    <t>Combustion Efficiency Improvement of the furnance tune-up measure</t>
  </si>
  <si>
    <t>RS-HVC-ASHP-TUN-V03-220101</t>
  </si>
  <si>
    <t>= [Cooling savings] + [Heating savings]</t>
  </si>
  <si>
    <t xml:space="preserve">= [([Capacity_Cool] * ([SF_cool] / [EER])) / [1000]] * [CF] </t>
  </si>
  <si>
    <t>[Cooling savings]</t>
  </si>
  <si>
    <t>= [([EFLH_Cool] * [Capacity_Cool] * ([PLF_Cool]* ([SF_cool] / [EER_PL] )+ [FLF_Cool] * ([SF_cool] / [EER_FL] ))) / [1000]]</t>
  </si>
  <si>
    <t>[Heating savings]</t>
  </si>
  <si>
    <t>=[ ([EFLH_Heat] * [Capacity_Heat] * ([PLF_Heat] * ([SF_heat] / (([COP_PL] * [3.412]) )) + [FLF_Heat] * ([SF_heat] / (([COP_FL] * [3.412]) )))) / [1000]]</t>
  </si>
  <si>
    <t>[EFLH_Cool ]</t>
  </si>
  <si>
    <t>Zone 5 (Burlington</t>
  </si>
  <si>
    <t>Full load cooling hours</t>
  </si>
  <si>
    <t>Speed</t>
  </si>
  <si>
    <t>Part load cooling mode operation</t>
  </si>
  <si>
    <t>Single/Constant</t>
  </si>
  <si>
    <t>[Sfcool]</t>
  </si>
  <si>
    <t>Cooling savings factor for GSHP tune-ups</t>
  </si>
  <si>
    <t>[EERPL]</t>
  </si>
  <si>
    <t>Part load Energy Efficiency Ratio (EER) of efficient GSHP unit</t>
  </si>
  <si>
    <t xml:space="preserve">[EERFL] </t>
  </si>
  <si>
    <t>[EFLH_Heat ]</t>
  </si>
  <si>
    <t>Full load heating capacity of Geothermal Source Heat Pump (Btu/hr)  (note 1 ton = 12,000Btu/hr)</t>
  </si>
  <si>
    <t>Part load heating mode operation</t>
  </si>
  <si>
    <t xml:space="preserve">Full load heating mode operation factor </t>
  </si>
  <si>
    <t>[Sfheat]</t>
  </si>
  <si>
    <t>Heat savings factor for ASHP tune-ups</t>
  </si>
  <si>
    <t>[COPPL]</t>
  </si>
  <si>
    <t>Part load Coefficient of Performance of efficient unit</t>
  </si>
  <si>
    <t>[COPFL]</t>
  </si>
  <si>
    <t>Full load Coefficient of Performance of efficient unit</t>
  </si>
  <si>
    <t>Constant to convert the COP of the unit to the Heating Season Performance Factor (HSPF)</t>
  </si>
  <si>
    <t>[EER]</t>
  </si>
  <si>
    <t>Energy Efficiency Ratio (EER) of existing cooling system (kBtuh/kW)</t>
  </si>
  <si>
    <t>RS-HVC-DINS-V04-220101</t>
  </si>
  <si>
    <t xml:space="preserve">= ΔkWhCooling + ΔkWhHeating </t>
  </si>
  <si>
    <t>=  [ΔkWhcooling]/[EFLHcool]  * [CF]</t>
  </si>
  <si>
    <t>= (((([PreCFM50_WH] - [PreCFM50_Env] * [SCF]) - ([PostCFM50_WH] - [PostCFM50_Env] * [SCF])) * [0.64] * ([SLF] + [RLF])) / ([CapacityHeat]* [0.0136])) * [TRFHeat] * [EFLH_GasHeat] * [CapacityHeat] * [ηEquipment]/[ηSystem]) / [100000])</t>
  </si>
  <si>
    <t>[ΔkWhCooling]</t>
  </si>
  <si>
    <r>
      <t>= (((([PreCFM50_WH] - [PreCFM50_Env] * [SCF]) - ([PostCFM50_WH] - [PostCFM50_Env] * [SCF])) * [0.64] * ([SLF] + [RLF])) / ([CapacityCool]/[12000] * [400])) * [TRF</t>
    </r>
    <r>
      <rPr>
        <vertAlign val="subscript"/>
        <sz val="11"/>
        <color theme="1"/>
        <rFont val="Calibri"/>
        <family val="2"/>
        <scheme val="minor"/>
      </rPr>
      <t>Cool</t>
    </r>
    <r>
      <rPr>
        <sz val="11"/>
        <color theme="1"/>
        <rFont val="Calibri"/>
        <family val="2"/>
        <scheme val="minor"/>
      </rPr>
      <t>] * [EFLH_Cool] * [CapacityCool]) / ([1000] * [ηCool])</t>
    </r>
  </si>
  <si>
    <t>[kWh_heating]</t>
  </si>
  <si>
    <t>Heating fuel</t>
  </si>
  <si>
    <r>
      <t>= (((([PreCFM50_WH] - [PreCFM50_Env] * [SCF]) - ([PostCFM50_WH] - [PostCFM50_Env] * [SCF])) * [0.64] * ([SLF] + [RLF])) / ([CapacityHeat]/[12000] * [400])) * [TRF</t>
    </r>
    <r>
      <rPr>
        <vertAlign val="subscript"/>
        <sz val="11"/>
        <color theme="1"/>
        <rFont val="Calibri"/>
        <family val="2"/>
        <scheme val="minor"/>
      </rPr>
      <t>Heat</t>
    </r>
    <r>
      <rPr>
        <sz val="11"/>
        <color theme="1"/>
        <rFont val="Calibri"/>
        <family val="2"/>
        <scheme val="minor"/>
      </rPr>
      <t>] [EFLH_ElectricHeat] * [CapacityHeat]) / ([ηHeat] * [3412])</t>
    </r>
  </si>
  <si>
    <t xml:space="preserve">Gas </t>
  </si>
  <si>
    <t>=  [ΔTherms] * [Fe] * [29.3]</t>
  </si>
  <si>
    <t>[SLF]</t>
  </si>
  <si>
    <t xml:space="preserve">=[% leaks sealed in Supply ducts] * 1 </t>
  </si>
  <si>
    <t>[RLF]</t>
  </si>
  <si>
    <t xml:space="preserve">=[% leaks sealed in Return ducts] * 0.5 </t>
  </si>
  <si>
    <t>[PreCFM50_WH]</t>
  </si>
  <si>
    <t>CFM</t>
  </si>
  <si>
    <t>Standard Blower Door test result finding Cubic Feet per Minute at 50 Pascal pressure differential pre duct sealing</t>
  </si>
  <si>
    <t>[PreCFM50_Env]</t>
  </si>
  <si>
    <t>Blower Door test result finding Cubic Feet per Minute at 50 Pascal pressure differential with all supply and return registers sealed pre duct sealing</t>
  </si>
  <si>
    <t>[SCF]</t>
  </si>
  <si>
    <t>House to duct pressure (Pa)</t>
  </si>
  <si>
    <t>Subtraction Correction Factor to account for underestimation of duct leakage due to connections between the duct system and the home. Determined by measuring pressure in duct system with registers sealed and using look up table provided by Energy Conservatory below:</t>
  </si>
  <si>
    <t>[PostCFM50_WH]</t>
  </si>
  <si>
    <t>[PostCFM50_Env]</t>
  </si>
  <si>
    <t>[0.64]</t>
  </si>
  <si>
    <t>Converts CFM50DL to CFM25DL</t>
  </si>
  <si>
    <t>Supply Loss Factor</t>
  </si>
  <si>
    <t>[% leaks sealed in Supply ducts]</t>
  </si>
  <si>
    <t>% of leaks sealed located in supply ducts</t>
  </si>
  <si>
    <t>Return Loss Factor</t>
  </si>
  <si>
    <t>[% leaks sealed in Return ducts]</t>
  </si>
  <si>
    <t>% of leaks sealed located in return ducts</t>
  </si>
  <si>
    <t xml:space="preserve">Capacity of Air Cooling system </t>
  </si>
  <si>
    <t>[12000]</t>
  </si>
  <si>
    <t>Converts Btu/hr capacity to tons</t>
  </si>
  <si>
    <t>[400]</t>
  </si>
  <si>
    <t>CFM/ton</t>
  </si>
  <si>
    <t xml:space="preserve">Conversion of Capacity to CFM </t>
  </si>
  <si>
    <r>
      <t>[TRF</t>
    </r>
    <r>
      <rPr>
        <vertAlign val="subscript"/>
        <sz val="11"/>
        <color theme="1"/>
        <rFont val="Calibri"/>
        <family val="2"/>
        <scheme val="minor"/>
      </rPr>
      <t>Cool</t>
    </r>
    <r>
      <rPr>
        <sz val="11"/>
        <color theme="1"/>
        <rFont val="Calibri"/>
        <family val="2"/>
        <scheme val="minor"/>
      </rPr>
      <t>]</t>
    </r>
  </si>
  <si>
    <t>Unconditioned</t>
  </si>
  <si>
    <t xml:space="preserve">Thermal Regain Factor </t>
  </si>
  <si>
    <t>Semi-Conditioned</t>
  </si>
  <si>
    <t>[EFLH_Cool]</t>
  </si>
  <si>
    <t>Actual (where it is possible to measure or reasonable estimate) - if unknown, assume the following</t>
  </si>
  <si>
    <t>Central AC after 1/1/2015</t>
  </si>
  <si>
    <t>Heat Pump After 1/1/2015</t>
  </si>
  <si>
    <t>[ΔkWh_heating]</t>
  </si>
  <si>
    <t>If gas furnace heat, kWh savings for reduction in fan run time</t>
  </si>
  <si>
    <t>Furnace Fan energy consumption as a percentage of annual fuel consumption</t>
  </si>
  <si>
    <t>kWh per therm</t>
  </si>
  <si>
    <t>Heating output capacity (Btu/hr) of electric heat</t>
  </si>
  <si>
    <r>
      <t>[TRF</t>
    </r>
    <r>
      <rPr>
        <vertAlign val="subscript"/>
        <sz val="11"/>
        <color theme="1"/>
        <rFont val="Calibri"/>
        <family val="2"/>
        <scheme val="minor"/>
      </rPr>
      <t>Heat</t>
    </r>
    <r>
      <rPr>
        <sz val="11"/>
        <color theme="1"/>
        <rFont val="Calibri"/>
        <family val="2"/>
        <scheme val="minor"/>
      </rPr>
      <t>]</t>
    </r>
  </si>
  <si>
    <t>[EFLH_ElectricHeat]</t>
  </si>
  <si>
    <t>Equivalent Full Load Hours of electric heating</t>
  </si>
  <si>
    <t>[ΔkW_cooling]</t>
  </si>
  <si>
    <t>Cooling savings as calculated above</t>
  </si>
  <si>
    <t>[EFLH_GasHeat]</t>
  </si>
  <si>
    <t>Equivalent Full Load Hours of gas heating</t>
  </si>
  <si>
    <t>[ηEquipment]</t>
  </si>
  <si>
    <t xml:space="preserve">Heating Equipment Efficiency </t>
  </si>
  <si>
    <t>[ηSystem]</t>
  </si>
  <si>
    <t xml:space="preserve">Pre duct sealing Heating System Efficiency </t>
  </si>
  <si>
    <t>= (((([PreCFM25] - [PostCFM25]) / ([CapacityHeat]* [0.0136])) * [TRFHeat] * [EFLH_GasHeat] * [CapacityHeat] * [ηEquipment]/[ηSystem]) / [100000])</t>
  </si>
  <si>
    <r>
      <t>= ((([PreCFM25] - [PostCFM25]) / ([CapacityCool]/[12000] * [400])) * [TRF</t>
    </r>
    <r>
      <rPr>
        <vertAlign val="subscript"/>
        <sz val="11"/>
        <color theme="1"/>
        <rFont val="Calibri"/>
        <family val="2"/>
        <scheme val="minor"/>
      </rPr>
      <t>Cool</t>
    </r>
    <r>
      <rPr>
        <sz val="11"/>
        <color theme="1"/>
        <rFont val="Calibri"/>
        <family val="2"/>
        <scheme val="minor"/>
      </rPr>
      <t>] * [EFLH_Cool] * [CapacityCool]) / ([1000] * [ηCool])</t>
    </r>
  </si>
  <si>
    <t>= ((([PreCFM25] - [PostCFM25]) / ([CapacityHeat]/[12000] * [400])) * [TRFHeat] * [EFLH_ElectricHeat] * [CapacityHeat]) / ([ηHeat] * [3412])</t>
  </si>
  <si>
    <t>[PreCFM25]</t>
  </si>
  <si>
    <t>Duct leakage in CFM25 as measured by duct blaster test before sealing</t>
  </si>
  <si>
    <t>[PostCFM25]</t>
  </si>
  <si>
    <t>Duct leakage in CFM25 as measured by duct blaster test after sealing</t>
  </si>
  <si>
    <t xml:space="preserve">= [GasHeatSavingsPerUnit] * [Duct_Length]   </t>
  </si>
  <si>
    <t>= [CoolSavingsPerUnit] * [Duct_Length]</t>
  </si>
  <si>
    <t xml:space="preserve">= [ElecHeatSavingsPerUnit] * [Duct_Length]   </t>
  </si>
  <si>
    <t>[CoolSavingsPerUnit]</t>
  </si>
  <si>
    <t>Conditioned?</t>
  </si>
  <si>
    <t xml:space="preserve">Manufactured </t>
  </si>
  <si>
    <t>Annual cooling savings per linear foot of duct</t>
  </si>
  <si>
    <t>Single-family</t>
  </si>
  <si>
    <t>Semi-conditioned</t>
  </si>
  <si>
    <t>[Duct_Length]</t>
  </si>
  <si>
    <t>Total linear feet of duct within the home</t>
  </si>
  <si>
    <t>[HeatSavingsPerUnit]</t>
  </si>
  <si>
    <t>Annual heating savings per linear foot of duct</t>
  </si>
  <si>
    <t>[GasHeatSavingsPerUnit]</t>
  </si>
  <si>
    <t>RS-HVC-PROG-V03-200101</t>
  </si>
  <si>
    <t>Labor cost of implementation</t>
  </si>
  <si>
    <t xml:space="preserve">= [%ElectricHeat] * [Elec_Heating_Consumption] * [%Controlled] * [Heating_Reduction] * [Eff_ISR] + ([∆Therms] * [Fe] * [29.3])   </t>
  </si>
  <si>
    <t xml:space="preserve">= [%FossilHeat] * [Gas_Heating_Consumption] * [%Controlled] * [Heating_Reduction] * [Eff_ISR] </t>
  </si>
  <si>
    <t>Controllable Electric Heat (i.e. ducted ASHP or GSHP)</t>
  </si>
  <si>
    <t>Percentage of heating savings assumed to be electric</t>
  </si>
  <si>
    <t>[Elec_Heating_ Consumption]</t>
  </si>
  <si>
    <t>Heating System &amp; Building Type</t>
  </si>
  <si>
    <t>Air-Source Heat Pump, Manufactured</t>
  </si>
  <si>
    <t>Estimate of annual household heating consumption for electrically heated homes. If location and heating type is unknown, assume 60,599 kWh</t>
  </si>
  <si>
    <t>Air-Source Heat Pump, Multifamily</t>
  </si>
  <si>
    <t>Air-Source Heat Pump, Single-family</t>
  </si>
  <si>
    <t>Ground-Source Heat Pump, Manufactured</t>
  </si>
  <si>
    <t>Ground-Source Heat Pump, Multifamily</t>
  </si>
  <si>
    <t>Ground-Source Heat Pump, Single-Family</t>
  </si>
  <si>
    <t>Unknown Heat and Location</t>
  </si>
  <si>
    <t>[%Controlled]</t>
  </si>
  <si>
    <t>Zone Type</t>
  </si>
  <si>
    <t>Single</t>
  </si>
  <si>
    <t>Assumed percentage of household heating consumption that is controlled by the thermostat</t>
  </si>
  <si>
    <t>Single in multi zone home</t>
  </si>
  <si>
    <t>1/#Zones</t>
  </si>
  <si>
    <t>Multi zone</t>
  </si>
  <si>
    <t>[Heating_Reduction]</t>
  </si>
  <si>
    <t>Assumed percentage reduction in total household heating energy consumption due to programmable thermostat</t>
  </si>
  <si>
    <t>[Eff_ISR]</t>
  </si>
  <si>
    <t>Effective In-Service Rate, the percentage of thermostats intalled and programmed effectively</t>
  </si>
  <si>
    <t>Other, or unknown</t>
  </si>
  <si>
    <t>[∆Therms]</t>
  </si>
  <si>
    <t>Therm savings if Natural Gas heating system, see calculation</t>
  </si>
  <si>
    <t>Air Source Heat Pump, Manufactured</t>
  </si>
  <si>
    <t>Climate Zone and Program Type</t>
  </si>
  <si>
    <t>Direct Install, Zone 5 (Burlington)</t>
  </si>
  <si>
    <t>Direct Install, Zone 6 (Mason City)</t>
  </si>
  <si>
    <t>Direct Install, Average/Unknown (Des Moines)</t>
  </si>
  <si>
    <t>Air Source Heat Pump, Multifamily</t>
  </si>
  <si>
    <t>Air Source Heat Pump, Single-family</t>
  </si>
  <si>
    <t>Other Program, Zone 5 (Burlington)</t>
  </si>
  <si>
    <t>Other Program, Zone 6 (Mason City)</t>
  </si>
  <si>
    <t>Other Program, Average/Unknown (Des Moines)</t>
  </si>
  <si>
    <t>Ground Source Heat Pump, Manufactured</t>
  </si>
  <si>
    <t>Ground Source Heat Pump, Multifamily</t>
  </si>
  <si>
    <t>Ground Source Heat Pump, Single-family</t>
  </si>
  <si>
    <t>Gas Furnace, Manufactured</t>
  </si>
  <si>
    <t>Gas Furnace, Multifamily</t>
  </si>
  <si>
    <t>Gas Furnace, Single-family</t>
  </si>
  <si>
    <t>Gas Boiler, Manufactured</t>
  </si>
  <si>
    <t>Gas Boiler, Multifamily</t>
  </si>
  <si>
    <t>Gas Boiler, Single-family</t>
  </si>
  <si>
    <t>[%FossilHeat]</t>
  </si>
  <si>
    <t>Percentage of heating savings assumed to be Natural Gas</t>
  </si>
  <si>
    <t>[Gas_Heating_Consumption]</t>
  </si>
  <si>
    <t>Heat Central Furnace, Manufactured</t>
  </si>
  <si>
    <t>Estimate of annual household heating consumption for gas heated homes</t>
  </si>
  <si>
    <t>Heat Central Furnace, Multifamily</t>
  </si>
  <si>
    <t>Heat Central Furnace, Single-family</t>
  </si>
  <si>
    <t>Heat Central Boiler, Manufactured</t>
  </si>
  <si>
    <t>Heat Central Boiler, Multifamily</t>
  </si>
  <si>
    <t>Heat Central Boiler, Single-Family</t>
  </si>
  <si>
    <t>Heating Type</t>
  </si>
  <si>
    <t>Gas Coincidence Fator for heating</t>
  </si>
  <si>
    <t>Residential Spacing Heating (other)</t>
  </si>
  <si>
    <t>RS-HVC-ADTH-V06-220101</t>
  </si>
  <si>
    <t>Actual - $50</t>
  </si>
  <si>
    <t>=[∆kWh_heat] + [kWh_cool]</t>
  </si>
  <si>
    <t>= [%AC] * ([%Controlled] * [Cooling_DemandReduction] * [Capacity_cool] * (1 / [EER])) / [1000] * [Eff_ISR] * [CF]</t>
  </si>
  <si>
    <t xml:space="preserve">= [%FossilHeat] * [Gas_Heating_Consumption] * [Heating_Reduction] * [HF] * [Eff_ISR] </t>
  </si>
  <si>
    <t>[∆kWh_heat]</t>
  </si>
  <si>
    <t xml:space="preserve">= [%ElectricHeat] * [Elec_Heating_Consumption] * [%Controlled] *  [Heating_Reduction] * [HF] * [Eff_ISR] + ([∆Therms] * [Fe] * [29.3])   </t>
  </si>
  <si>
    <t xml:space="preserve">=[%AC] * (([EFLH_cool] * [Capacity_cool] * 1 / [SEERbase]) / [1000]) * [%Controlled] * [Cooling_Reduction] * [Eff_ISR] </t>
  </si>
  <si>
    <t>Controllable Electric Heat (i.e. ducted ASHP, GSHP or forced air electric furnace)</t>
  </si>
  <si>
    <t>Estimate of annual household heating consumption for electrically heated single-family homes . If location and heating type is unknown, assume 10,559 kWh .</t>
  </si>
  <si>
    <t>Average/Unknown</t>
  </si>
  <si>
    <t>Forced Air Electric Furnace, Manufactured</t>
  </si>
  <si>
    <t>Forced Air Electric Furnace, Multifamily</t>
  </si>
  <si>
    <t>Forced Air Electric Furnace, Single-Family</t>
  </si>
  <si>
    <t xml:space="preserve">Unknown </t>
  </si>
  <si>
    <t>Existing Thermostat Type</t>
  </si>
  <si>
    <t>Manual</t>
  </si>
  <si>
    <t>Assumed percentage reduction in total household heating energy consumption due to advanced thermostat including accounting for Thermostat Optimization services</t>
  </si>
  <si>
    <t>Programmable</t>
  </si>
  <si>
    <t>Unknown (blended)</t>
  </si>
  <si>
    <t xml:space="preserve">Household factor, to adjust heating consumption for non-single-family households. </t>
  </si>
  <si>
    <t>Effective In-Service Rate, the percentage of thermostats installed and configured effectively for 2-way communication</t>
  </si>
  <si>
    <t>Furance Fan energy consumption as a percentage of annual fuel consumption</t>
  </si>
  <si>
    <t>[%AC]</t>
  </si>
  <si>
    <t>Thermostat control of air conditioning</t>
  </si>
  <si>
    <t>Yes</t>
  </si>
  <si>
    <t>Fraction of customers with thermostat-controlled air-conditioning</t>
  </si>
  <si>
    <t>No</t>
  </si>
  <si>
    <t>Manufactired New</t>
  </si>
  <si>
    <t>Seasonal Energy Efficiency Ratio of baseline unit (kBtu/kWh)</t>
  </si>
  <si>
    <t>[1/1000]</t>
  </si>
  <si>
    <t>kBtu per Btu</t>
  </si>
  <si>
    <t>[Cooling_Reduction]</t>
  </si>
  <si>
    <t>Assumed percentage reduction in total household cooling energy consumption due to installation of advanced thermostat including accounting for Thermostat Optimization services</t>
  </si>
  <si>
    <t>[Cooling_DemandReduction]</t>
  </si>
  <si>
    <t>Assumed percentage reduction in total household cooling demand due to installation of advanced thermostat including accounting for Thermostat Optimization services</t>
  </si>
  <si>
    <t>Cooling System</t>
  </si>
  <si>
    <t>Summer peak coincidence factor for cooling</t>
  </si>
  <si>
    <t>Heat Central Furance, Manufactured</t>
  </si>
  <si>
    <t xml:space="preserve">Estimate of annual household heating consumption for gas heated single-family homes. </t>
  </si>
  <si>
    <t>Heat Central Furance, Multifamily</t>
  </si>
  <si>
    <t>Heat Central Furance, Single-family</t>
  </si>
  <si>
    <t>RS-HVC-DUCT-V04-220101</t>
  </si>
  <si>
    <t>= [∆kWhcooling] + [∆kWhheating]</t>
  </si>
  <si>
    <t>=  [∆kWhcooling] / [EFLHcooling] * [CF]</t>
  </si>
  <si>
    <r>
      <t>=  (1 / [R_existing] - 1 / [R_new]) * [Area] * [TRF</t>
    </r>
    <r>
      <rPr>
        <vertAlign val="subscript"/>
        <sz val="11"/>
        <color theme="1"/>
        <rFont val="Calibri"/>
        <family val="2"/>
        <scheme val="minor"/>
      </rPr>
      <t>Cool</t>
    </r>
    <r>
      <rPr>
        <sz val="11"/>
        <color theme="1"/>
        <rFont val="Calibri"/>
        <family val="2"/>
        <scheme val="minor"/>
      </rPr>
      <t xml:space="preserve">] * [EFLH_gasheat] * [∆T_AVGheating] / ([100,000] * [η_heat])  </t>
    </r>
  </si>
  <si>
    <t xml:space="preserve">= [Δtherms] * [GCF] </t>
  </si>
  <si>
    <t>=  ((1 / [R_existing ]- 1 / [R_new ])* [Area]* [TRFCool]* [EFLH_cooling] * [∆T_AVGcooling]) / ([1,000] * [η_cooling])</t>
  </si>
  <si>
    <t>[∆kWh_heating ]</t>
  </si>
  <si>
    <t>Electric resistance</t>
  </si>
  <si>
    <r>
      <t>=(1 / [R_existing] - 1 / [R_new] ) * [Area] * [TRF</t>
    </r>
    <r>
      <rPr>
        <vertAlign val="subscript"/>
        <sz val="11"/>
        <color theme="1"/>
        <rFont val="Calibri"/>
        <family val="2"/>
        <scheme val="minor"/>
      </rPr>
      <t>Heat</t>
    </r>
    <r>
      <rPr>
        <sz val="11"/>
        <color theme="1"/>
        <rFont val="Calibri"/>
        <family val="2"/>
        <scheme val="minor"/>
      </rPr>
      <t xml:space="preserve">] * [EFLH_heating] * [∆T_AVGheating] / ([3,412] * [η_heating])  </t>
    </r>
  </si>
  <si>
    <t>= [∆Therms] * [Fe] * [29.3]</t>
  </si>
  <si>
    <t>[Rexisting]</t>
  </si>
  <si>
    <t>[(hr-⁰F-ft2)/Btu]</t>
  </si>
  <si>
    <t>Duct heat loss coefficient of existing duct [(hr-⁰F-ft2)/Btu]</t>
  </si>
  <si>
    <t>[Rnew]</t>
  </si>
  <si>
    <t>Duct heat loss coefficient with new insulation [(hr-⁰F-ft2)/Btu]</t>
  </si>
  <si>
    <t>[Area]</t>
  </si>
  <si>
    <t>Area of the duct surface exposed to the unconditioned space that has been insulated  [ft2]. (e.g. for circular duct - Calculate the circumference of the duct (= π * diameter) multiplied by length (ft))</t>
  </si>
  <si>
    <t>[EFLHcooling]</t>
  </si>
  <si>
    <t xml:space="preserve">Equivalent Full Load Cooling Hours </t>
  </si>
  <si>
    <t>[ΔT_AVGcooling]</t>
  </si>
  <si>
    <t>⁰F</t>
  </si>
  <si>
    <t xml:space="preserve">Average temperature difference [⁰F] during cooling season between outdoor air temperature and assumed 60⁰F  duct supply air temperature </t>
  </si>
  <si>
    <t>[1,000]</t>
  </si>
  <si>
    <t>Conversion from Btu to kBtu</t>
  </si>
  <si>
    <t>[ηcooling]</t>
  </si>
  <si>
    <t>Equipment Type</t>
  </si>
  <si>
    <t>Before 2006 (Unsealed)</t>
  </si>
  <si>
    <t>bkBtu/kWh</t>
  </si>
  <si>
    <t>Seasonal energy efficiency ratio (SEER) of cooling system (kBtu/kWh) of unsealed duct</t>
  </si>
  <si>
    <t>After 2006 (Unsealed)</t>
  </si>
  <si>
    <t>2006-2014 (Unsealed)</t>
  </si>
  <si>
    <t>2015 on (Unsealed)</t>
  </si>
  <si>
    <t>Before 2006 (Sealed)</t>
  </si>
  <si>
    <t>Seasonal energy efficiency ratio (SEER) of cooling system (kBtu/kWh) of sealed duct</t>
  </si>
  <si>
    <t>After 2006 (Sealed)</t>
  </si>
  <si>
    <t>2006-2014 (Sealed)</t>
  </si>
  <si>
    <t>2015 on (Sealed)</t>
  </si>
  <si>
    <t>[EFLHheating]</t>
  </si>
  <si>
    <t xml:space="preserve">Equivalent Full Load Heating Hours for ASHP </t>
  </si>
  <si>
    <t>[ΔT_AVGheating]</t>
  </si>
  <si>
    <t xml:space="preserve">Average temperature difference [⁰F] during heating season between outdoor air temperature and assumed 115⁰F  duct supply temperature </t>
  </si>
  <si>
    <t>[3,142]</t>
  </si>
  <si>
    <t>[ηheating]</t>
  </si>
  <si>
    <t>Efficiency of heating system (COP) of Sealed Ducts</t>
  </si>
  <si>
    <t>Efficiency of heating system (COP) of Unsealed Duct</t>
  </si>
  <si>
    <t>Efficiency of heating system (HSPF) estimate</t>
  </si>
  <si>
    <t>Gas savings calculated with equation below</t>
  </si>
  <si>
    <t>Percentage of heating energy consumed by fans</t>
  </si>
  <si>
    <t>therms to kWh</t>
  </si>
  <si>
    <t>Conversion from therms to kWh</t>
  </si>
  <si>
    <t>[EFLHgasheat]</t>
  </si>
  <si>
    <t>Equivalent Full Load Heating Hours for gas heating</t>
  </si>
  <si>
    <t>Conversion from Btus to Therms</t>
  </si>
  <si>
    <t>[ηheat]</t>
  </si>
  <si>
    <t>Efficiency of gas heating system</t>
  </si>
  <si>
    <t>Therm impact calcuated above</t>
  </si>
  <si>
    <t>Gas Coincidence factor for heating</t>
  </si>
  <si>
    <t>RS-HVC-AOPT-V02-200101</t>
  </si>
  <si>
    <t>$6.00 per participant per year</t>
  </si>
  <si>
    <t>=[∆kWh_HeatingOptimized] + [∆kWh_CoolingOptimized]</t>
  </si>
  <si>
    <t>=[∆kWh_CoolingOptimized]/[EFLH_Cool]</t>
  </si>
  <si>
    <t>=[NewGasHeatingConsumption] * [Heating_OptimizedReduction]</t>
  </si>
  <si>
    <t xml:space="preserve">= [ΔTherms]*[GCF] </t>
  </si>
  <si>
    <t>[∆kWh_HeatingOptimized]</t>
  </si>
  <si>
    <t>=[NewHeatingConsumption] * [Heating_OptimizedReduction]</t>
  </si>
  <si>
    <t>[kWh_CoolingOptimized]</t>
  </si>
  <si>
    <t>=[NewCoolingConsumption] * [Cooling_OptimizedReduction]</t>
  </si>
  <si>
    <t>[NewHeatingConsumption]</t>
  </si>
  <si>
    <t>New heating consumption - i.e. calculation of consumption after subtracting the base level savings from the Advanced Thermostat measure</t>
  </si>
  <si>
    <t>[Heating_OptimizedReduction]</t>
  </si>
  <si>
    <t>Assumed percentage reduction in household heating energy consumption due to Nest Seasonal Savings</t>
  </si>
  <si>
    <t>[NewCoolingConsumption]</t>
  </si>
  <si>
    <t>New cooling consumption - i.e. calculation of consumption after subtracting the base level savings from the Advanced Thermostat measure</t>
  </si>
  <si>
    <t>[Cooling_OptimizedReduction]</t>
  </si>
  <si>
    <t>Assumed percentage reduction in household cooling energy consumption due to Nest Seasonal Savings</t>
  </si>
  <si>
    <t>[NewGasHeatingConsumption]</t>
  </si>
  <si>
    <t>RS-LTG-ESCF-V01-170101</t>
  </si>
  <si>
    <t>Note: This measure is effective until 12/31/2017. It should not be used beyond that date but is left in the manual for reference purposes.</t>
  </si>
  <si>
    <t>Year Installed</t>
  </si>
  <si>
    <t>Retail TOS</t>
  </si>
  <si>
    <t>Lumens</t>
  </si>
  <si>
    <t>&lt; 2000 lumens</t>
  </si>
  <si>
    <t>&gt; 2000 lumens</t>
  </si>
  <si>
    <t xml:space="preserve">&lt; 2000 lumens </t>
  </si>
  <si>
    <t xml:space="preserve">≥ 2000 lumens </t>
  </si>
  <si>
    <t>Efficiency Kit</t>
  </si>
  <si>
    <t>Depenent Variable 1</t>
  </si>
  <si>
    <t>Depenent Variable 2</t>
  </si>
  <si>
    <t>Installation Location</t>
  </si>
  <si>
    <t>Residential interior and in-unit Multifamily</t>
  </si>
  <si>
    <t xml:space="preserve"> &lt;2,000 lumens </t>
  </si>
  <si>
    <t>≥2,000 lumens</t>
  </si>
  <si>
    <t>Exterior</t>
  </si>
  <si>
    <t>Unknown (e.g, Retail, Upstream, and Efficiency Kits</t>
  </si>
  <si>
    <t>=([Watts_Base]-[Watts_EE])/1,000*[ISR]*[Hours]*([WHFeHeat]+([WHFeCool]-1))</t>
  </si>
  <si>
    <t>=([Watts_Base]-[Watts_EE])/1,000*[ISR]*[WHFdCool]*[CF]</t>
  </si>
  <si>
    <t xml:space="preserve">=-(([Watts_Base]-[Watts_EE])/1,000*[ISR]*[Hours]*[HF]*[0.03412] )/[ηHeat]  *[%GasHeat] </t>
  </si>
  <si>
    <t>=([ ΔTherms])/[HeatDays]</t>
  </si>
  <si>
    <t>[WHFeHeat]</t>
  </si>
  <si>
    <t>= 1 - (([HF] / [ηHeatElectric]) * [%ElecHeat])</t>
  </si>
  <si>
    <t>[WattsBase]</t>
  </si>
  <si>
    <t>Lumen Range</t>
  </si>
  <si>
    <t>250-309</t>
  </si>
  <si>
    <t>Watts</t>
  </si>
  <si>
    <t>Actual wattage of CFL purchased / installed</t>
  </si>
  <si>
    <t>310-749</t>
  </si>
  <si>
    <t>750-1049</t>
  </si>
  <si>
    <t>1050-1489</t>
  </si>
  <si>
    <t>1490-2600</t>
  </si>
  <si>
    <t>2601-3000</t>
  </si>
  <si>
    <t>3001-3999</t>
  </si>
  <si>
    <t>4000-6000</t>
  </si>
  <si>
    <t>[WattsEE]</t>
  </si>
  <si>
    <t>Retail (Time of Sale)</t>
  </si>
  <si>
    <t>In Service Rate, the percentage of units rebated that are actually in service</t>
  </si>
  <si>
    <t>Efficiency Kits - School Kits</t>
  </si>
  <si>
    <t>Number of Bulbs</t>
  </si>
  <si>
    <t>Efficiency Kits - EnergyWise (Low Income)</t>
  </si>
  <si>
    <t>Residential Interior and in-unit Multifamily</t>
  </si>
  <si>
    <t>Unknown (e.g. Retail, Upstream, and Efficiency Kits)</t>
  </si>
  <si>
    <t>Waste Heat Factor for energy to account for electric heating increase from reducing waste heat from efficient lighting (if fossil fuel heating – see calculation of heating penalty in that section)</t>
  </si>
  <si>
    <t>Interior or unknown</t>
  </si>
  <si>
    <t>Heating Factor percentage of light savings that must now be heated</t>
  </si>
  <si>
    <t>Exterior or unheated</t>
  </si>
  <si>
    <t>Efficiency in COP of Heating Equipment</t>
  </si>
  <si>
    <t>[%ElecHeat ]</t>
  </si>
  <si>
    <t>Percentage of homes with electric heat</t>
  </si>
  <si>
    <t>Bulb Location</t>
  </si>
  <si>
    <t>Building with cooling</t>
  </si>
  <si>
    <t xml:space="preserve">Waste Heat Factor for energy to account for cooling savings from reducing waste heat from efficient lighting </t>
  </si>
  <si>
    <t>Building without cooling or exterior</t>
  </si>
  <si>
    <t>[WHFdCool ]</t>
  </si>
  <si>
    <t>Waste Heat Factor for demand to account for cooling savings from efficient lighting</t>
  </si>
  <si>
    <t>Unknown (e.g.,  Retail, Upstream, and Efficiency Kits)</t>
  </si>
  <si>
    <t>Summer peak Coincidence Factor for measure</t>
  </si>
  <si>
    <t>Heating Factor or percentage of light savings that must now be heated</t>
  </si>
  <si>
    <t>RS-LTG-LEDS-V01-170101</t>
  </si>
  <si>
    <t>Unknown (e.g., Retail, Upstream, and Efficiency Kits)</t>
  </si>
  <si>
    <t>Full Cost (Direct Install)</t>
  </si>
  <si>
    <t>Bulb Type</t>
  </si>
  <si>
    <t>Directional</t>
  </si>
  <si>
    <t>CFL Wattage</t>
  </si>
  <si>
    <t>&lt; 20W</t>
  </si>
  <si>
    <t>≥20W</t>
  </si>
  <si>
    <t>Decorative and Globes</t>
  </si>
  <si>
    <t>&lt;15W</t>
  </si>
  <si>
    <t xml:space="preserve">≥15W </t>
  </si>
  <si>
    <t>Other / Unknown</t>
  </si>
  <si>
    <t>Dependent Variable Input 3</t>
  </si>
  <si>
    <t>Dependent Variable 3 Options</t>
  </si>
  <si>
    <t>Replacement Period (years)</t>
  </si>
  <si>
    <t>Replacement Cost</t>
  </si>
  <si>
    <t xml:space="preserve">CFL Wattage </t>
  </si>
  <si>
    <t>&lt;20W</t>
  </si>
  <si>
    <t>Unknown (e.g. Retail, Upstream, and Effciency Kitrs</t>
  </si>
  <si>
    <t xml:space="preserve">≥20W </t>
  </si>
  <si>
    <t>Decorative/Globe</t>
  </si>
  <si>
    <t>=-(([Watts_Base]-[Watts_EE])/1,000*[ISR]*[Hours]*[HF][*0.03412] )/[ηHea]t  *[%GasHeat]</t>
  </si>
  <si>
    <t>=( [ΔTherms])/[HeatDays]</t>
  </si>
  <si>
    <t>Bulb Type 
(EISA Exempt)</t>
  </si>
  <si>
    <t>3-way</t>
  </si>
  <si>
    <t>Lumen range</t>
  </si>
  <si>
    <t>250-449</t>
  </si>
  <si>
    <t>Based on lumens of CFL bulb installed and includes blend of incandescent/halogen , CFL and LED by weightings provided in table below . Note that when an IA net-to-gross (NTG) factor is determined for this measure, this blended baseline should be replaced with the Incandescent/Halogen baseline only.</t>
  </si>
  <si>
    <t>450-799</t>
  </si>
  <si>
    <t>800-1099</t>
  </si>
  <si>
    <t>1100-1599</t>
  </si>
  <si>
    <t>1600-1999</t>
  </si>
  <si>
    <t>2000-2549</t>
  </si>
  <si>
    <t>2550-2999</t>
  </si>
  <si>
    <t>Globe (medium and intermediate bases less than 750 lumens)</t>
  </si>
  <si>
    <t>90-179</t>
  </si>
  <si>
    <t>180-249</t>
  </si>
  <si>
    <t>250-349</t>
  </si>
  <si>
    <t>350-749</t>
  </si>
  <si>
    <t>Decorative (Shapes B, BA, C, CA, DC, F, G, medium and intermediate bases less than 750 lumens)</t>
  </si>
  <si>
    <t>70-89</t>
  </si>
  <si>
    <t>90-149</t>
  </si>
  <si>
    <t>150-299</t>
  </si>
  <si>
    <t>300-749</t>
  </si>
  <si>
    <t>Globe (candelabra bases less than 750 lumens)</t>
  </si>
  <si>
    <t>350-499</t>
  </si>
  <si>
    <t>500-1049</t>
  </si>
  <si>
    <t>Decorative (Shapes B, BA, C, CA, DC, F, G, candelabra 1050 lumens)</t>
  </si>
  <si>
    <t>300-499</t>
  </si>
  <si>
    <t>Bulb Type
(Directional)</t>
  </si>
  <si>
    <t>R, ER, BR with medium screw bases w/ diameter &gt;2.25" (*see exceptions below)</t>
  </si>
  <si>
    <t>420-472</t>
  </si>
  <si>
    <t>473-524</t>
  </si>
  <si>
    <t>525-714</t>
  </si>
  <si>
    <t>715-937</t>
  </si>
  <si>
    <t>938-1259</t>
  </si>
  <si>
    <t>1260-1399</t>
  </si>
  <si>
    <t>1400-1739</t>
  </si>
  <si>
    <t>1740-2174</t>
  </si>
  <si>
    <t>2175-2624</t>
  </si>
  <si>
    <t>2625-2999</t>
  </si>
  <si>
    <t>3000-4500</t>
  </si>
  <si>
    <t>*R, BR, and ER with medium screw bases w/ diameter ≤2.25"</t>
  </si>
  <si>
    <t>400-449</t>
  </si>
  <si>
    <t>450-499</t>
  </si>
  <si>
    <t>500-649</t>
  </si>
  <si>
    <t>650-1199</t>
  </si>
  <si>
    <t>*ER30, BR30, BR40, or ER40</t>
  </si>
  <si>
    <t>BR30, BR40, or ER 40</t>
  </si>
  <si>
    <t>650-1419</t>
  </si>
  <si>
    <t>R20</t>
  </si>
  <si>
    <t>450-719</t>
  </si>
  <si>
    <t>*All reflector lamps below lumen ranges specified above</t>
  </si>
  <si>
    <t>200-299</t>
  </si>
  <si>
    <t>300-399</t>
  </si>
  <si>
    <t>Bulb Type
(EISA non-exempt bulb types)</t>
  </si>
  <si>
    <t>Dimmable Twist, Globe (less than 5" in diameter and &gt; 749 lumens), candle (shapes B, BA, CA &gt; 749 lumens), Candelabra Base Lamps (&gt;1049 lumens), Intermediate Base Lamps (&gt;749 lumens)</t>
  </si>
  <si>
    <t>Actual wattage of energy efficient specialty bulb purchased, if unknown, assume the following defaults</t>
  </si>
  <si>
    <t>RS-HVC-GFHP-V01-220101</t>
  </si>
  <si>
    <r>
      <t>$0.115 * [Capacity</t>
    </r>
    <r>
      <rPr>
        <vertAlign val="subscript"/>
        <sz val="10"/>
        <color theme="1"/>
        <rFont val="Arial"/>
        <family val="2"/>
      </rPr>
      <t>out]</t>
    </r>
  </si>
  <si>
    <t>=  (-[Power] * [EFLH])/1000</t>
  </si>
  <si>
    <t>=([EFLH]*[Capacity]*(([AFUE_eff]*(1-[Derating_eff]))/([AFUE_base]*(1-[Derating_base)])-1))/[100,000]</t>
  </si>
  <si>
    <t>=([EFLH]*[Capacity]*(([AFUE_eff]*(1-[Derating_eff]))/([AFUE_exist]*(1-[Derating_base)])-1))/[100,000]</t>
  </si>
  <si>
    <t>[Power]</t>
  </si>
  <si>
    <t>W</t>
  </si>
  <si>
    <t>Nominal maximum electrical power requirement for the gas-fired heat pump, W</t>
  </si>
  <si>
    <t>Nominal heating input capacity (Btu/hr) for gas-fired heat pump</t>
  </si>
  <si>
    <t>RS-LTG-LEDA-V07-220101</t>
  </si>
  <si>
    <t>Standard A-Lamp</t>
  </si>
  <si>
    <t>&lt;90</t>
  </si>
  <si>
    <t>Baseline</t>
  </si>
  <si>
    <t>ESTAR LED</t>
  </si>
  <si>
    <t>CEE T2 LED</t>
  </si>
  <si>
    <t>&gt;=90</t>
  </si>
  <si>
    <t>Dependent Variable  3 Options</t>
  </si>
  <si>
    <t>CRI</t>
  </si>
  <si>
    <t>&lt;90CRI</t>
  </si>
  <si>
    <t xml:space="preserve">
&gt;=90CRI</t>
  </si>
  <si>
    <t>=(([Watts_Base]- [Watts_EE])/1,000*[ISR]*[Hours]*([WHFeHeat]+([WHFeCool]-1))) * [MidLifeAdj]</t>
  </si>
  <si>
    <t>=([Watts_Base]-[Watts_EE])/1,000*[ISR]*[WHFdCool]*[CF]* [MidLifeAdj]</t>
  </si>
  <si>
    <t>=-((([Watts_Base]-[Watts_EE])/1,000*[ISR]*[Hours]*[HF]*[0.03412] )/[ηHeat]  *[%GasHeat])* [MidLifeAdj]</t>
  </si>
  <si>
    <t>=  ([ΔTherms] )/[HeatDays]</t>
  </si>
  <si>
    <t>= 1 - (([HF] / [ηHeatelectric]) * [%ElecHeat])</t>
  </si>
  <si>
    <t>[Watts_Base]</t>
  </si>
  <si>
    <t>Based on lumens of LED bulb installed and includes blend of incandescent/halogen , CFL and LED by weightings provided in table below . Note that when an IA net-to-gross (NTG) factor is determined for this measure, this blended baseline should be replaced with the Incandescent/Halogen baseline only.</t>
  </si>
  <si>
    <t>2601-3300</t>
  </si>
  <si>
    <t>3301-3999</t>
  </si>
  <si>
    <t>[Watts_EE]</t>
  </si>
  <si>
    <t>LED Type</t>
  </si>
  <si>
    <t>ESTAR CRI &lt;90</t>
  </si>
  <si>
    <t>Actual wattage of LED purchased / installed - If unknown, use default provided below :</t>
  </si>
  <si>
    <t>ESTAR CRI &lt;90 CRI &gt;=90</t>
  </si>
  <si>
    <t>CEE T2 CRI &lt;90</t>
  </si>
  <si>
    <t>CEE T2 CRI &gt;=90</t>
  </si>
  <si>
    <t>Efficiency Kits</t>
  </si>
  <si>
    <t>School Kits</t>
  </si>
  <si>
    <t>Residential</t>
  </si>
  <si>
    <t xml:space="preserve">Waste Heat Factor for energy to account for electric heating increase from reducing waste heat from efficient lighting (if fossil fuel heating – see calculation of heating penalty in that section). </t>
  </si>
  <si>
    <t>[ηHeatelectric]</t>
  </si>
  <si>
    <t xml:space="preserve">Efficiency in COP of Heating equipment, actual system efficiency including duct loss  </t>
  </si>
  <si>
    <t>Building with Cooling</t>
  </si>
  <si>
    <t>Waste Heat Factor for energy to account for cooling savings from reducing waste heat from efficient lighting</t>
  </si>
  <si>
    <t>[MidLifeAdj]</t>
  </si>
  <si>
    <t>Year and Type</t>
  </si>
  <si>
    <t>Before 2026</t>
  </si>
  <si>
    <t>Mid Life Adjustment to account for baseline shifting within the measure life to a LED.</t>
  </si>
  <si>
    <t>2026 on</t>
  </si>
  <si>
    <t>Efficiency</t>
  </si>
  <si>
    <t>CEE T2</t>
  </si>
  <si>
    <t xml:space="preserve">Waste Heat Factor for demand to account for cooling savings from efficient lighting. </t>
  </si>
  <si>
    <t>Summer peak Coincidence Factor for measure.</t>
  </si>
  <si>
    <t>Annual Therm Savings as calculated.</t>
  </si>
  <si>
    <t>RS-LTG-LEDS-V06-220101</t>
  </si>
  <si>
    <t xml:space="preserve">Interior </t>
  </si>
  <si>
    <t>Decorative</t>
  </si>
  <si>
    <t>CRI and Product Type</t>
  </si>
  <si>
    <t>&lt;90 Baseline</t>
  </si>
  <si>
    <t>&lt;90 ESTAR LED</t>
  </si>
  <si>
    <t>&lt;90 CEE T2 LED</t>
  </si>
  <si>
    <t>&gt;=90 Baseline</t>
  </si>
  <si>
    <t>&gt;=90 ESTAR LED</t>
  </si>
  <si>
    <t>&gt;=90 CEE T2 LED</t>
  </si>
  <si>
    <t/>
  </si>
  <si>
    <t>Dependent Variable Input 4</t>
  </si>
  <si>
    <t>Dependent Variable 4 Options</t>
  </si>
  <si>
    <t>Dependent Variable Input 5</t>
  </si>
  <si>
    <t>Dependent Variable 5 Options</t>
  </si>
  <si>
    <t>Lamp Type</t>
  </si>
  <si>
    <t xml:space="preserve">Directional </t>
  </si>
  <si>
    <t>=(([Watts_Base]-[Watts_EE])/1,000*[ISR]*[Hours]*([WHFeHeat]+([WHFeCool]-1))) * [MidLifeAdjust]</t>
  </si>
  <si>
    <t>=(([Watts_Base]-[Watts_EE])/1,000*[ISR]*[WHFdCool]*[CF]) * [MidLifeAdjust]</t>
  </si>
  <si>
    <t>=-((([Watts_Base]-[Watts_EE])/1,000*[ISR]*[Hours]*[HF]*[0.03412] )/[ηHeat] * [%GasHeat]) * [MidLifeAdjust]</t>
  </si>
  <si>
    <t xml:space="preserve">=  [ΔTherms]/[HeatDays]  </t>
  </si>
  <si>
    <t>Dependent Variable  4 Options</t>
  </si>
  <si>
    <t>Globe (medium and intermediate bases less than 1050 lumens)</t>
  </si>
  <si>
    <t>Decorative (Shapes B, BA, C, CA, DC, F, G, medium and intermediate bases less than 1050 lumens)</t>
  </si>
  <si>
    <t>Actual wattage of LED pruchased/installed. If unknown, use default provided below</t>
  </si>
  <si>
    <t xml:space="preserve"> =&gt;90</t>
  </si>
  <si>
    <t>Year</t>
  </si>
  <si>
    <t>Pre 2026</t>
  </si>
  <si>
    <t>Lamp Category</t>
  </si>
  <si>
    <t>Decorative and Globe</t>
  </si>
  <si>
    <t>Mid Life Adjustment to account for baseline shifting within the measure life to an LED.</t>
  </si>
  <si>
    <t>RS-LTG-EXIT-V02-180101</t>
  </si>
  <si>
    <t>RF / DI Program</t>
  </si>
  <si>
    <t>CFL Lamp</t>
  </si>
  <si>
    <t>Incandescent lamp</t>
  </si>
  <si>
    <t>=((WattsBase] - [WattsEE] ) / [1000]) * [Hours] * ([WHFeHeat] + ([WHFeCool] - [1])</t>
  </si>
  <si>
    <t>=([WattsBase] - [WattsEE]) / [1,000] * [WHFdCool] * [CF]</t>
  </si>
  <si>
    <t xml:space="preserve">=-(([WattsBase] - [WattsEE]) / [1,000] * [Hours] * [HF] * [0.03412] ) / [ηHeatGas] * [%GasHeat] </t>
  </si>
  <si>
    <t>=  [Δtherms] / [HeatDays]</t>
  </si>
  <si>
    <t>= 1 - (([HF] / [ηHeat]) * [%ElecHeat])</t>
  </si>
  <si>
    <t xml:space="preserve">[WattsBase] </t>
  </si>
  <si>
    <t>Retrofit/Direct Install</t>
  </si>
  <si>
    <t>Baseline Type</t>
  </si>
  <si>
    <t>Incandescent (dual sided)</t>
  </si>
  <si>
    <t>Actual wattage if known</t>
  </si>
  <si>
    <t>Incandescent (single sided)</t>
  </si>
  <si>
    <t>CFL (dual sided)</t>
  </si>
  <si>
    <t>CFL (single sided)</t>
  </si>
  <si>
    <t>Single v Dual Sided</t>
  </si>
  <si>
    <t>Single Sided</t>
  </si>
  <si>
    <t xml:space="preserve">Actual wattage if known, </t>
  </si>
  <si>
    <t>Dual Sided</t>
  </si>
  <si>
    <t>Annual operating hours</t>
  </si>
  <si>
    <t xml:space="preserve">Waste Heat Factor for energy to account for electric heating increase from reducing waste heat from efficient lighting </t>
  </si>
  <si>
    <t>Heating Factor or percentage of light savings that must be heated</t>
  </si>
  <si>
    <t>Actual system efficiency including duct loss</t>
  </si>
  <si>
    <t xml:space="preserve"> Waste Heat Factor for demand to account for cooling savings from efficient lighting</t>
  </si>
  <si>
    <t>Unknown (e.g. Retail, Upstream, and Efficiency Kits</t>
  </si>
  <si>
    <t>Summer peak coincidence factor for this measure</t>
  </si>
  <si>
    <t>Heating factor, or percentage of lighting savings that must be replaced by heating system</t>
  </si>
  <si>
    <t>RS-LTG-LDFX-V04-220101</t>
  </si>
  <si>
    <t>Fixture Category</t>
  </si>
  <si>
    <t>Indoor</t>
  </si>
  <si>
    <t>Task /Under Cabinet</t>
  </si>
  <si>
    <t>Outdoor</t>
  </si>
  <si>
    <t>Downlight</t>
  </si>
  <si>
    <t>Baseline is an average of lumen-equivalent EISA wattages for ENERGY STAR products within the fixture category</t>
  </si>
  <si>
    <t xml:space="preserve">Actual wattage of LED fixture purchased / installed - If unknown, use default provided </t>
  </si>
  <si>
    <t>Hours]</t>
  </si>
  <si>
    <t>Up to 2026</t>
  </si>
  <si>
    <t xml:space="preserve">Mid Life Adjustment to account for baseline shifting within the measure life to an LED. </t>
  </si>
  <si>
    <t>RS-SHL-AIRS-V03-200101</t>
  </si>
  <si>
    <t>[ΔkWh_cooling] + [ΔkWh_heating]</t>
  </si>
  <si>
    <t>=  ([ΔkWh_cooling])/([FLH_cooling])  * [CF]</t>
  </si>
  <si>
    <t>=  ( ((CFM50_Pre  - CFM50_Post))/(N_heat)  * 60 * 24 * HDD * 0.018)/((ηHeat * 100,000))</t>
  </si>
  <si>
    <t>= ΔTherms * GCF</t>
  </si>
  <si>
    <t>[ΔkWh_cooling]</t>
  </si>
  <si>
    <t xml:space="preserve">=  (((CFM50_Pre- CFM50_Post)/N_cool )* 60 * 24 * CDD * DUA * 0.018*LM)/((1000 *  ηCool))  </t>
  </si>
  <si>
    <t>=  ( ((CFM50_Pre  - CFM50_Post))/(N_heat)  * 60 * 24 * HDD * 0.018)/((ηHeat * 3,412))</t>
  </si>
  <si>
    <t>If central cooling, reduction in annual cooling requirements due to air sealing</t>
  </si>
  <si>
    <t>[CFM50Pre]</t>
  </si>
  <si>
    <t>Infiltration at 50 Pascals as measured by blower door before air sealing</t>
  </si>
  <si>
    <t>[CFM50Post]</t>
  </si>
  <si>
    <t>Infiltration at 50 Pascals as measured by blower door after air sealing</t>
  </si>
  <si>
    <t>[Ncool]</t>
  </si>
  <si>
    <t>Stories</t>
  </si>
  <si>
    <t>Conversion factor from leakage at 50 Pascal to leakage at natural conditions</t>
  </si>
  <si>
    <t>[60 * 24]</t>
  </si>
  <si>
    <t>Converts Cubic Feet per Minute to Cubic Feet per Day</t>
  </si>
  <si>
    <t>[DUA]</t>
  </si>
  <si>
    <t>Discretionary Use Adjustment (reflects the fact that people do not always operate their AC when conditions may call for it)</t>
  </si>
  <si>
    <t>[0.018]</t>
  </si>
  <si>
    <t>Btu/ft3*°F</t>
  </si>
  <si>
    <t>Specific Heat Capacity of Air (Btu/ft3*°F)</t>
  </si>
  <si>
    <t>Actual (where it is possible to measure or reasonable estimate) - if unknown, assume the following (SEER Unsealed Ducts)</t>
  </si>
  <si>
    <t>Central AC after 1/1/2015 (Unsealed)</t>
  </si>
  <si>
    <t>Heat Pump After 1/1/2015 (Unsealed)</t>
  </si>
  <si>
    <t>Actual (where it is possible to measure or reasonable estimate) - if unknown, assume the following (SEER Sealed Ducts)</t>
  </si>
  <si>
    <t>Central AC after 1/1/2015 (Sealed)</t>
  </si>
  <si>
    <t>Heat Pump After 1/1/2015 (Sealed)</t>
  </si>
  <si>
    <t>If electric heat (resistance or heat pump), reduction in annual electric heating due to air sealing</t>
  </si>
  <si>
    <t>[N_heat]</t>
  </si>
  <si>
    <t>Efficiency of heating system (COP with sealed ducts)</t>
  </si>
  <si>
    <t>2015 and after (Sealed)</t>
  </si>
  <si>
    <t>N/A (Sealed)</t>
  </si>
  <si>
    <t>Efficiency of heating system (COP with unsealed ducts)</t>
  </si>
  <si>
    <t>2015 and after (Unsealed)</t>
  </si>
  <si>
    <t>N/A (Unsealed)</t>
  </si>
  <si>
    <t>Ducted ASHP, ductless HP (whole home conditioning)</t>
  </si>
  <si>
    <t>Ductless HP (supplemental or limited zone</t>
  </si>
  <si>
    <t>Ducts</t>
  </si>
  <si>
    <t>Sealed</t>
  </si>
  <si>
    <t>Efficiency of heating system with sealed ducts</t>
  </si>
  <si>
    <t>Unsealed</t>
  </si>
  <si>
    <t>Efficiency of heating system with unsealed ducts</t>
  </si>
  <si>
    <t>Residential Space Heating (Other)</t>
  </si>
  <si>
    <t>= [SavingsPerUnit_Gas]*[SqFt]</t>
  </si>
  <si>
    <t>[SavingsPerUnit_Elec]</t>
  </si>
  <si>
    <t>HVAC System</t>
  </si>
  <si>
    <t>Annual savings per square foot, dependent on heating / cooling equipment</t>
  </si>
  <si>
    <t>Electric Furance / Resistance Space Heat</t>
  </si>
  <si>
    <t>Air Source Heat Pump - Cooling</t>
  </si>
  <si>
    <t>Air Source Heat Pump - Heating</t>
  </si>
  <si>
    <t>[SqFt]</t>
  </si>
  <si>
    <t>Building conditioned square footage</t>
  </si>
  <si>
    <t>[SavingsPerUnit_Gas]</t>
  </si>
  <si>
    <t>Gas Boiler</t>
  </si>
  <si>
    <t>Gas Furnace</t>
  </si>
  <si>
    <t>RS-SHL-AINS-V04-200101</t>
  </si>
  <si>
    <t xml:space="preserve">= ([ΔkWh_cooling] + [ΔkWh_heating]) </t>
  </si>
  <si>
    <t xml:space="preserve">=  ([ΔkWh_cooling])/([FLH_cooling])   * [CF]  </t>
  </si>
  <si>
    <t>=  ((1/[R_old ]- 1/[R_attic] )* [A_Attic]* (1-[FramingFactor_Attic] )* [HDD] * [24] )/(([ηHeat] * [100,000]) )</t>
  </si>
  <si>
    <t>=  ((1/[R_Old] - 1/[R_Attic] )* [A_attic]* (1-[FramingFactor_Attic])* [CDD]*[24] * [DUA])/(([1000] * [ηCool]) )</t>
  </si>
  <si>
    <t>=  ((1/[R_Old] - 1/[R_Attic] )* [A_Attic]* (1-[FramingFactor_Attic] )* [HDD]* [24] )/(([ηHeat] * [3412]))</t>
  </si>
  <si>
    <t>If central cooling, reduction in annual cooling requirements due to insulation</t>
  </si>
  <si>
    <t>[Rattic]</t>
  </si>
  <si>
    <t>ft2.°F.h/Btu</t>
  </si>
  <si>
    <t>R-value of new attic assembly including all layers between inside air and outside air</t>
  </si>
  <si>
    <t>[Rold]</t>
  </si>
  <si>
    <t>R-value of existing asseumbly and any existing insulation (minimum of R-5 for uninsulated assemblies)</t>
  </si>
  <si>
    <t>[Aattic]</t>
  </si>
  <si>
    <t>Total area of insulated ceiling/attic</t>
  </si>
  <si>
    <t>[FramingFactorAttic]</t>
  </si>
  <si>
    <t>Adjustment to account for area of framing</t>
  </si>
  <si>
    <t>Average/unknown (Des Moines</t>
  </si>
  <si>
    <t>[24]</t>
  </si>
  <si>
    <t>Converts days to hours</t>
  </si>
  <si>
    <t>Seasonal Energy Efficiency Ratio of cooling system of unsealed duct</t>
  </si>
  <si>
    <t>Heat Pump after 1/1/2015 (Unsealed)</t>
  </si>
  <si>
    <t>Seasonal Energy Efficiency Ratio of cooling system of sealed duct</t>
  </si>
  <si>
    <t>Heat Pump after 1/1/2015 (Sealed)</t>
  </si>
  <si>
    <t>If electric heat (resistance or heat pump), reduction in annual electric heating due to insulation</t>
  </si>
  <si>
    <t>RS-SHL-RINS-V04-200101</t>
  </si>
  <si>
    <t xml:space="preserve">=  ([ΔkWh_cooling] )/([FLH_cooling])  * [CF]  </t>
  </si>
  <si>
    <t>=  ((1/[R_old] - 1/[R_Rim] )*[A_Rim]* (1-[FramingFactor_Rim] )* [HDD] * [24] *[ADJRim])/(([ηHea]t * [100,000]))</t>
  </si>
  <si>
    <t>=  [ΔTherms] * [GCF]</t>
  </si>
  <si>
    <t>=  ((1/[R_Old] - 1/[R_Rim ])* [A_Rim]* (1-[FramingFactor_Rim] )* [CDD]*[24]* [DUA])/(([1000] * [ηCool]))</t>
  </si>
  <si>
    <t xml:space="preserve">=  ((1/[R_old] - 1/[R_Rim] )* [A_Rim]* (1-[FramingFactor_Rim] )* [HDD] * [24] *[ADJRim] )/(([ηHeat] * [3412]))  </t>
  </si>
  <si>
    <t>[Rrim]</t>
  </si>
  <si>
    <t>R-value of new rim/band joist assembly including all layers between inside air and outside air</t>
  </si>
  <si>
    <t>[Arim]</t>
  </si>
  <si>
    <t>Net area of insulated rim/band joist</t>
  </si>
  <si>
    <t>Conditioned Space</t>
  </si>
  <si>
    <t>Unconditioned Space</t>
  </si>
  <si>
    <t>Seasonal Energy Efficiency Ratio of cooling system with unsealed duct</t>
  </si>
  <si>
    <t>Seasonal Energy Efficiency Ratio of cooling system with sealed duct</t>
  </si>
  <si>
    <t>[ADJrim]</t>
  </si>
  <si>
    <t>Adjustment for rim/band joist insulation to account for prescriptive engineering algorithms consistenly overclaiming savings</t>
  </si>
  <si>
    <t>RS-SHL-WINS-V03-200101</t>
  </si>
  <si>
    <t>=  ((1/[R_old] - 1/[R_wall] )* [A_wall]* (1-[FramingFactor_Wall] )* [HDD] * [24] *[ADJWall] )/(([ηHeat] * [100,000]))</t>
  </si>
  <si>
    <t>=  ((1/[R_Old] - 1/[R_Wall ])* [A_Wall]* (1-[FramingFactor_Wall] )* [CDD]*[24]* [DUA])/(([1000] * [ηCool]))</t>
  </si>
  <si>
    <t xml:space="preserve">=  ((1/R_Old - 1/R_Wall )* A_wall* (1-FramingFactor_Wall )* HDD * 24 *ADJWall )/((ηHeat * 3412))  </t>
  </si>
  <si>
    <t>[Rwall]</t>
  </si>
  <si>
    <t>[Awall]</t>
  </si>
  <si>
    <t>Seasonal Energy Efficiency Ratio of cooling system for unsealed ducts</t>
  </si>
  <si>
    <t>Seasonal Energy Efficiency Ratio of cooling system for sealed ducts</t>
  </si>
  <si>
    <t>[ADJwall]</t>
  </si>
  <si>
    <t>Adjustment for wall insulation to account for prescriptive engineering algorithms consistenly overclaiming savings</t>
  </si>
  <si>
    <t>RS-SHL-DOOR-V03-200101</t>
  </si>
  <si>
    <t>= ([∆kWhcooling] / [EFLHcooling]) * [CF]</t>
  </si>
  <si>
    <t xml:space="preserve">=  ((1 / [R_existing] - 1 / [R_new ]) * [Area] * [HDD] * [24] ) / (([100,000] *  [η_heat)])  </t>
  </si>
  <si>
    <t>=  ((1 / [R_existing] - 1 / [R_new]) *[ Area] * [CDD] * [24) * DUA / (([1,000] * [η_cooling]))</t>
  </si>
  <si>
    <t>Electric (resistance or heat pump)</t>
  </si>
  <si>
    <t>=  ((1 / [R_existing] - 1 / [R_new]) * [Area]) * [HDD] * [24] / ([3,412] * [η_heating_elec])</t>
  </si>
  <si>
    <t xml:space="preserve"> = [∆Therms] * [Fe] * [29.3]</t>
  </si>
  <si>
    <t>(hr-⁰F-ft2)/Btu</t>
  </si>
  <si>
    <t>Existing door heat loss coefficient [(hr-⁰F-ft2)/Btu</t>
  </si>
  <si>
    <t xml:space="preserve">New door heat loss coefficient </t>
  </si>
  <si>
    <t xml:space="preserve">Area of the door surface in square feet. </t>
  </si>
  <si>
    <t>Cooling degree days</t>
  </si>
  <si>
    <t>days to hours</t>
  </si>
  <si>
    <t>Seasonal Energy Efficiency Ratio of cooling system (kBtu/kWh) with unsealed ducts</t>
  </si>
  <si>
    <t>Seasonal Energy Efficiency Ratio of cooling system (kBtu/kWh) with sealed ducts</t>
  </si>
  <si>
    <t>Heating degree days</t>
  </si>
  <si>
    <t>[ηHeat_Electric]</t>
  </si>
  <si>
    <t>As calculated below</t>
  </si>
  <si>
    <t>Furnace fan energy consumption as a percentage of annual fuel consumption</t>
  </si>
  <si>
    <t>[FLHcooling]</t>
  </si>
  <si>
    <t>Ductless HP (supplemental or limited zone)</t>
  </si>
  <si>
    <t>[ηHeat_gas]</t>
  </si>
  <si>
    <t>Space Heating (other)</t>
  </si>
  <si>
    <t>RS-SHL-FINS-V04-200101</t>
  </si>
  <si>
    <t xml:space="preserve">=  ([ΔkWh_cooling]) / ([FLH_cooling]) * [CF]  </t>
  </si>
  <si>
    <t>=  ((1 / [R_Old] - 1 / ((R_Added] + [R_Old]))) * [Area]* (1 - [Framing Factor]) * [HDD] * [24] * [ADJ_Floor]) / (([ηHeat] * [100,000]))</t>
  </si>
  <si>
    <t>=  ((1 / [R_Old] - 1 / ([(R_Added] + [R_Old)]))* [Area]* (1 - [Framing Factor])* [CDD] * [24] * [DUA]) / (([1000] * [ηCool)])</t>
  </si>
  <si>
    <t>=  ((1 / [R_Old] - 1 / ([(R_Added] + [R_Old)]))* [Area]* (1 - [Framing Factor])* [HDD] * [24] * [Adj_Floor]]) / (([ηHeat) * [3412])</t>
  </si>
  <si>
    <t>[ΔkWh_cooling ]</t>
  </si>
  <si>
    <t>If central cooling, reduction in annual cooling requirement due to insulation</t>
  </si>
  <si>
    <t>R-value value of floor before insulation, assuming 3/4” plywood subfloor and carpet with pad</t>
  </si>
  <si>
    <t>[Radded]</t>
  </si>
  <si>
    <t>R-value of additional spray foam, rigid foam, or cavity insulation.</t>
  </si>
  <si>
    <t>Total floor area to be insulated</t>
  </si>
  <si>
    <t>[Framing Factor]</t>
  </si>
  <si>
    <t>Cooling degree days for unconditioned space</t>
  </si>
  <si>
    <t>Seasonal Energy Efficiency Ratio of cooling system (kBtu/kWh) of unsealed ducts</t>
  </si>
  <si>
    <t>Seasonal Energy Efficiency Ratio of cooling system (kBtu/kWh) of sealed ducts</t>
  </si>
  <si>
    <t>[ADJFloor]</t>
  </si>
  <si>
    <t xml:space="preserve">Adjustment for floor insulation to account for prescriptive engineering algorithms overclaiming savings. </t>
  </si>
  <si>
    <t>RS-SHL-BINS-V04-200101</t>
  </si>
  <si>
    <t>=  ((((1 / [R_OldAG] - 1 / ([(R_Added] + [R_OldAG]))) * [L_BWT] * [H_BWAG] * (1 - [FF])) + ((1 / [R_OldBG] - 1 / ([(R_Added] + [R_OldBG]))) * [L_BWT] * ([H_BWT] - [H_BWAG]) * (1 - [FF]))) * [HDD] * [24] * [ADJ_Basement]) / (([100,000] * [ηHeat]))</t>
  </si>
  <si>
    <t>=  ((1 / [R_OldAG] - 1 / (([R_Added] + [R_OldAG]))) * [L_BWT] * [H_BWAG]* (1 - [FF]) * [CDD] * [24] * [DUA]) / (([1000] * [ηCool]))</t>
  </si>
  <si>
    <t>Electric (Resistance or heat pump)</t>
  </si>
  <si>
    <t>=  ((1 / [R_OldAG] - 1 / (([R_Added] + [R_OldAG]))) * [L_BWT] * [H_BWAG]* (1 - [FF]) +  ((1 / [R_OldBG] - 1 / (([R_Added] + [R_OldBG]))) * [L_BWT] * ([H_BWT] - [H_BWAG]) * (1 - [FF]) * [HDD] * [24] * [DUA] * Adj_Basement / (([3412] * [ηHeat]))</t>
  </si>
  <si>
    <t>[R_OldBG]</t>
  </si>
  <si>
    <t>=[Rwall] + [Rearth]</t>
  </si>
  <si>
    <t xml:space="preserve"> If central cooling, reduction in annual cooling requirement due to insulation</t>
  </si>
  <si>
    <t>[ROldAG]</t>
  </si>
  <si>
    <t>R-value value of foundation wall above grade.</t>
  </si>
  <si>
    <t>[LBWT]</t>
  </si>
  <si>
    <t>Length (Basement Wall Total) of basement wall around the entire insulated perimeter (ft)</t>
  </si>
  <si>
    <t>[HBWAG]</t>
  </si>
  <si>
    <t>Height (Basement Wall Above Grade) of insulated basement wall above grade (ft)</t>
  </si>
  <si>
    <t>[FF]</t>
  </si>
  <si>
    <t>Insulation Type</t>
  </si>
  <si>
    <t>Spray Foam or External Rigid Foam</t>
  </si>
  <si>
    <t>Framing Factor, an adjustment to account for area of framing when cavity insulation is used</t>
  </si>
  <si>
    <t>Studs and cavity insulation</t>
  </si>
  <si>
    <t>Space Conditioning</t>
  </si>
  <si>
    <t>Conditioned (CDD 65)</t>
  </si>
  <si>
    <t>Unconditioned (CDD 75)</t>
  </si>
  <si>
    <t xml:space="preserve"> If electric heat (resistance or heat pump), reduction in annual electric heating due to insulation</t>
  </si>
  <si>
    <t>[ROldBG]</t>
  </si>
  <si>
    <t>'R-value value of foundation wall below grade (including thermal resistance of the earth), dependent on depth of foundation (H_basement_wall_total – H_basement_wall_AG)</t>
  </si>
  <si>
    <t>R-value of foundation wall</t>
  </si>
  <si>
    <t>[Rearth]</t>
  </si>
  <si>
    <t>Below Grade R-value</t>
  </si>
  <si>
    <t>Earth R-value                 (°F-ft2-h/Btu)</t>
  </si>
  <si>
    <t>Depth Below Grade</t>
  </si>
  <si>
    <t>R-value of earth</t>
  </si>
  <si>
    <t>Average Earth R-value (°F-ft2-h/Btu)</t>
  </si>
  <si>
    <t>Total BG R-value (earth + R-1.0 foundation) default</t>
  </si>
  <si>
    <t>[HBWT]</t>
  </si>
  <si>
    <t>Total height of basement wall</t>
  </si>
  <si>
    <t>Conditioned (HDD 60)</t>
  </si>
  <si>
    <t>Unconditioned (HDD 50)</t>
  </si>
  <si>
    <t>[ADJBasement]</t>
  </si>
  <si>
    <t>Adjustment for basement wall insulation to account for prescriptive engineering algorithms overclaiming savings.</t>
  </si>
  <si>
    <t>$1.50/ft2</t>
  </si>
  <si>
    <t>=  (([U_code] - [U_eff]) * [A_window] * [HDD] * [24] * [ADJ_window]) / (([η_heat] * [100000]))</t>
  </si>
  <si>
    <t xml:space="preserve">=  (([U_code] - [U_eff]) * [A_window] * [CDD] * [24] * [DUA]) / (([1000] * [η_cool]))  </t>
  </si>
  <si>
    <t>[kWhheating]</t>
  </si>
  <si>
    <t>=  (([U_code] - [U_eff]) * [A_window] * [HDD] * [24] * [ADJ_window]) / (([η_heat] * [3412]))</t>
  </si>
  <si>
    <t>[Ucode]</t>
  </si>
  <si>
    <t>Window Type</t>
  </si>
  <si>
    <t>Regular</t>
  </si>
  <si>
    <t>Btu/ft2.°F.h</t>
  </si>
  <si>
    <t>U-factor value of code baseline (IECC2012) window assembly (Btu/ft2.°F.h)</t>
  </si>
  <si>
    <t>Skylight</t>
  </si>
  <si>
    <t>[Ueff]</t>
  </si>
  <si>
    <t>U-factor value of the efficient window assembly (Btu/ft2.°F.h)</t>
  </si>
  <si>
    <t>[Awindow]</t>
  </si>
  <si>
    <t>Area of insulated window (including visible framing and glass) (ft2)</t>
  </si>
  <si>
    <t>Before 2006 (Eealed)</t>
  </si>
  <si>
    <t>[ADJwindow]</t>
  </si>
  <si>
    <t>Adjustment for account for prescriptive engineering algorithms consistently overclaiming savings</t>
  </si>
  <si>
    <t>RS-SHL-WINK-V02-200101</t>
  </si>
  <si>
    <t xml:space="preserve">= [ΔkWh_heating]  </t>
  </si>
  <si>
    <t>=  ((1 / [R_Old] - 1 / ([R_Old] + [R_New])) * [A_window] * [HDD] * [24 ]* [ADJ_window]) / (([η_heat] * [100000]))</t>
  </si>
  <si>
    <t>=  ((1 / [R_Old] - 1 / ([R_Old] + [R_New])) * [A_window] * [HDD] * [24 ]* [ADJ_window]) / (([η_heat] * [3412]))</t>
  </si>
  <si>
    <t>R-2</t>
  </si>
  <si>
    <t>R-value value of existing window assembly (ft2.°F.h/Btu)</t>
  </si>
  <si>
    <t>R-2.85</t>
  </si>
  <si>
    <t>R-value of added air layer (ft2.°F.h/Btu)</t>
  </si>
  <si>
    <t>Net area of insulated window (ft2)</t>
  </si>
  <si>
    <t xml:space="preserve">Adjustment for wall insulation to account for prescriptive engineering algorithms consistently overclaiming savings </t>
  </si>
  <si>
    <t>RS-SHL-STRM-V02-200101</t>
  </si>
  <si>
    <t>Costs known</t>
  </si>
  <si>
    <t>Glazing</t>
  </si>
  <si>
    <t>No glazing</t>
  </si>
  <si>
    <t>$7.85/ft2 + $30 per window installation</t>
  </si>
  <si>
    <t>Clear glazing</t>
  </si>
  <si>
    <t>$6.72/ft2 of window area + $30 per window installation</t>
  </si>
  <si>
    <t>= [ΔkWh_cooling] + [ΔkWh_heating]</t>
  </si>
  <si>
    <t xml:space="preserve">=  [ΔkWh_cooling] / [FLH_cooling] * [CF]  </t>
  </si>
  <si>
    <t xml:space="preserve">= [φ_heat] * [A]) / ([ηHeat] * [100])  </t>
  </si>
  <si>
    <t xml:space="preserve">=  ([φ_cool] * [A] ) / ([ηCool])  </t>
  </si>
  <si>
    <t>Heating type</t>
  </si>
  <si>
    <t>=  ([φ_heat] * [A] ) / ([ηHeat] * [3.412])</t>
  </si>
  <si>
    <t>Gas furnace</t>
  </si>
  <si>
    <t>= [Δtherms] * [Fe] * [29.3]</t>
  </si>
  <si>
    <t xml:space="preserve"> If storm windows are left installed during the cooling season and the home has central cooling, the reduction in annual cooling requirement</t>
  </si>
  <si>
    <t>[φcool]</t>
  </si>
  <si>
    <t>Clear Exterior, Single Pane, Double Hung</t>
  </si>
  <si>
    <t>Savings factor for cooling</t>
  </si>
  <si>
    <t>Clear Interior, Single Pane, Double Hung</t>
  </si>
  <si>
    <t>Low-E Exterior, Single Pane, Double Hung</t>
  </si>
  <si>
    <t>Low-E Interior, Single Pane, Double Hung</t>
  </si>
  <si>
    <t>Clear Exterior, Double Pane, Double Hung</t>
  </si>
  <si>
    <t>Clear Interior, Double Pane, Double Hung</t>
  </si>
  <si>
    <t>Low-E Exterior, Double Pane, Double Hung</t>
  </si>
  <si>
    <t>Low-E Interior, Double Pane, Double Hung</t>
  </si>
  <si>
    <t>Clear Exterior, Single Pane, Fixed</t>
  </si>
  <si>
    <t>Clear Interior, Single Pane, Fixed</t>
  </si>
  <si>
    <t>Low-E Exterior, Single Pane, Fixed</t>
  </si>
  <si>
    <t>Low-E Interior, Single Pane, Fixed</t>
  </si>
  <si>
    <t>Clear Exterior, Double Pane, Fixed</t>
  </si>
  <si>
    <t>Clear Interior, Double Pane, Fixed</t>
  </si>
  <si>
    <t>Low-E Exterior, Double Pane, Fixed</t>
  </si>
  <si>
    <t>Low-E Interior, Double Pane, Fixed</t>
  </si>
  <si>
    <t>Area (square fottage) of storm windows installed</t>
  </si>
  <si>
    <t>Efficiency (SEER) of Air Conditioning equipment (kBtu/kWh) with unsealed ducts</t>
  </si>
  <si>
    <t>Efficiency (SEER) of Air Conditioning equipment (kBtu/kWh) with sealed ducts</t>
  </si>
  <si>
    <t>If electric heat (resistance or heat pump), reduction in annual electric heating</t>
  </si>
  <si>
    <t>[φheat]</t>
  </si>
  <si>
    <t>Savings factor for heating</t>
  </si>
  <si>
    <t>kBtu to kWh</t>
  </si>
  <si>
    <t>Converts kBtu to kWh</t>
  </si>
  <si>
    <t>Building type</t>
  </si>
  <si>
    <t>[100]</t>
  </si>
  <si>
    <t>kBtu to therms</t>
  </si>
  <si>
    <t>Converts kBtu to therms</t>
  </si>
  <si>
    <t>Space Heating</t>
  </si>
  <si>
    <t>RS-MSC-RPLP-V03-220101</t>
  </si>
  <si>
    <t>Pool Type</t>
  </si>
  <si>
    <t>In-ground</t>
  </si>
  <si>
    <t>Above ground</t>
  </si>
  <si>
    <t>=([Gallons]* [Turnovers] * (1/[WEF_Base] - 1/ [WEF_ESTAR]))/[1,000] * [Days]</t>
  </si>
  <si>
    <t xml:space="preserve">=(([kWh/Day_Base])/([Hrs/Day_Base]) - ([kWh/Day_ESTAR])/([Hrs/Day_ESTAR])) * [CF] </t>
  </si>
  <si>
    <t>=([Gallons]* [Turnovers] * (1/[WEF_Exist] - 1/ [WEF_ESTAR]))/[1,000] * [Days]</t>
  </si>
  <si>
    <t xml:space="preserve">=(([kWh/Day_Exist])/([Hrs/Day_Exist]) - ([kWh/Day_ESTAR])/([Hrs/Day_ESTAR])) * [CF] </t>
  </si>
  <si>
    <t>[Hr/Day]</t>
  </si>
  <si>
    <t>= ([Gallons] * [Turnover]) / [GPM]</t>
  </si>
  <si>
    <t>[Gallons]</t>
  </si>
  <si>
    <t>In ground</t>
  </si>
  <si>
    <t>Capacity of the pool</t>
  </si>
  <si>
    <t>[Turnovers]</t>
  </si>
  <si>
    <t>Desired number of pool water turnovers per day</t>
  </si>
  <si>
    <t>[WEFBase]</t>
  </si>
  <si>
    <t>gal/Wh</t>
  </si>
  <si>
    <t>Weighted Energy factor of baseline pump (gal/Wh)</t>
  </si>
  <si>
    <t>[WEF_ESTAR]</t>
  </si>
  <si>
    <t>Weighted Energy factor of ENERGY STAR pump (gal/Wh)</t>
  </si>
  <si>
    <t>[EF_Exist]</t>
  </si>
  <si>
    <t>Energy factor of existing single speed pump (gal/Wh)</t>
  </si>
  <si>
    <t>Wh to kWh</t>
  </si>
  <si>
    <t>Conversion factor from Wh to kWh</t>
  </si>
  <si>
    <t>[Days]</t>
  </si>
  <si>
    <t>Pool operating days per year</t>
  </si>
  <si>
    <t>Default savings</t>
  </si>
  <si>
    <t>[kWh/DayBase]</t>
  </si>
  <si>
    <t>Daily energy consumption of single speed pool pump</t>
  </si>
  <si>
    <t>[kWh/Day_ESTAR]</t>
  </si>
  <si>
    <t>[kWh/Day_Exist]</t>
  </si>
  <si>
    <t>[GPM]</t>
  </si>
  <si>
    <t>Gallons/Minute</t>
  </si>
  <si>
    <t>Weighted average gallons per minute of pump</t>
  </si>
  <si>
    <t>ESTAR</t>
  </si>
  <si>
    <t>Exist</t>
  </si>
  <si>
    <t>[Hrs/Day]</t>
  </si>
  <si>
    <t>Daily run hours of pump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</si>
</sst>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164" formatCode="&quot;$&quot;#,##0.00"/>
    <numFmt numFmtId="165" formatCode="0.0%"/>
    <numFmt numFmtId="166" formatCode="0.000"/>
    <numFmt numFmtId="167" formatCode="0.00000"/>
    <numFmt numFmtId="168" formatCode="0.0"/>
    <numFmt numFmtId="169" formatCode="0.0000"/>
    <numFmt numFmtId="170" formatCode="0.000000"/>
    <numFmt numFmtId="171" formatCode="&quot;$&quot;#,##0"/>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1"/>
      <color theme="1"/>
      <name val="Calibri"/>
      <family val="2"/>
    </font>
    <font>
      <sz val="10"/>
      <name val="Arial"/>
      <family val="2"/>
    </font>
    <font>
      <b/>
      <sz val="10"/>
      <color theme="0"/>
      <name val="Arial"/>
      <family val="2"/>
    </font>
    <font>
      <b/>
      <sz val="10"/>
      <name val="Arial"/>
      <family val="2"/>
    </font>
    <font>
      <sz val="10"/>
      <name val="Calibri"/>
      <family val="2"/>
    </font>
    <font>
      <u/>
      <sz val="10"/>
      <color theme="10"/>
      <name val="Arial"/>
      <family val="2"/>
    </font>
    <font>
      <sz val="10"/>
      <color theme="1"/>
      <name val="Calibri"/>
      <family val="2"/>
      <scheme val="minor"/>
    </font>
    <font>
      <sz val="10"/>
      <color rgb="FF000000"/>
      <name val="Calibri"/>
      <family val="2"/>
      <scheme val="minor"/>
    </font>
    <font>
      <sz val="10"/>
      <color theme="1"/>
      <name val="Arial"/>
      <family val="2"/>
    </font>
    <font>
      <sz val="9"/>
      <color theme="1"/>
      <name val="Arial"/>
      <family val="2"/>
    </font>
    <font>
      <sz val="10"/>
      <color theme="1"/>
      <name val="Calibri"/>
      <family val="2"/>
    </font>
    <font>
      <sz val="11"/>
      <name val="Calibri"/>
      <family val="2"/>
      <scheme val="minor"/>
    </font>
    <font>
      <sz val="11"/>
      <color rgb="FFFF0000"/>
      <name val="Calibri"/>
      <family val="2"/>
      <scheme val="minor"/>
    </font>
    <font>
      <sz val="10"/>
      <color rgb="FFFF0000"/>
      <name val="Arial"/>
      <family val="2"/>
    </font>
    <font>
      <b/>
      <sz val="12"/>
      <color theme="1"/>
      <name val="Calibri"/>
      <family val="2"/>
      <scheme val="minor"/>
    </font>
    <font>
      <b/>
      <sz val="10"/>
      <color theme="1"/>
      <name val="Calibri"/>
      <family val="2"/>
      <scheme val="minor"/>
    </font>
    <font>
      <sz val="10"/>
      <color rgb="FF000000"/>
      <name val="Arial"/>
      <family val="2"/>
    </font>
    <font>
      <sz val="11"/>
      <color rgb="FFFF0000"/>
      <name val="Arial"/>
      <family val="2"/>
    </font>
    <font>
      <b/>
      <u/>
      <sz val="11"/>
      <color rgb="FFFF0000"/>
      <name val="Calibri"/>
      <family val="2"/>
      <scheme val="minor"/>
    </font>
    <font>
      <sz val="11"/>
      <color rgb="FF000000"/>
      <name val="Calibri"/>
      <family val="2"/>
      <scheme val="minor"/>
    </font>
    <font>
      <vertAlign val="superscript"/>
      <sz val="11"/>
      <color theme="1"/>
      <name val="Calibri"/>
      <family val="2"/>
      <scheme val="minor"/>
    </font>
    <font>
      <b/>
      <sz val="11"/>
      <color rgb="FFFF0000"/>
      <name val="Calibri"/>
      <family val="2"/>
      <scheme val="minor"/>
    </font>
    <font>
      <i/>
      <sz val="11"/>
      <color theme="1"/>
      <name val="Calibri"/>
      <family val="2"/>
      <scheme val="minor"/>
    </font>
    <font>
      <vertAlign val="subscript"/>
      <sz val="11"/>
      <color theme="1"/>
      <name val="Calibri"/>
      <family val="2"/>
      <scheme val="minor"/>
    </font>
    <font>
      <vertAlign val="subscript"/>
      <sz val="10"/>
      <color theme="1"/>
      <name val="Arial"/>
      <family val="2"/>
    </font>
  </fonts>
  <fills count="9">
    <fill>
      <patternFill patternType="none"/>
    </fill>
    <fill>
      <patternFill patternType="gray125"/>
    </fill>
    <fill>
      <patternFill patternType="solid">
        <fgColor rgb="FF92D050"/>
        <bgColor indexed="64"/>
      </patternFill>
    </fill>
    <fill>
      <patternFill patternType="solid">
        <fgColor theme="0" tint="-0.34998626667073579"/>
        <bgColor indexed="64"/>
      </patternFill>
    </fill>
    <fill>
      <patternFill patternType="solid">
        <fgColor theme="0"/>
        <bgColor indexed="64"/>
      </patternFill>
    </fill>
    <fill>
      <patternFill patternType="solid">
        <fgColor theme="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FFFFFF"/>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7">
    <xf numFmtId="0" fontId="0" fillId="0" borderId="0"/>
    <xf numFmtId="44" fontId="1" fillId="0" borderId="0" applyFont="0" applyFill="0" applyBorder="0" applyAlignment="0" applyProtection="0"/>
    <xf numFmtId="0" fontId="5" fillId="0" borderId="0"/>
    <xf numFmtId="9" fontId="5" fillId="0" borderId="0" applyFont="0" applyFill="0" applyBorder="0" applyAlignment="0" applyProtection="0"/>
    <xf numFmtId="44" fontId="5" fillId="0" borderId="0" applyFont="0" applyFill="0" applyBorder="0" applyAlignment="0" applyProtection="0"/>
    <xf numFmtId="0" fontId="9" fillId="0" borderId="0" applyNumberFormat="0" applyFill="0" applyBorder="0" applyAlignment="0" applyProtection="0"/>
    <xf numFmtId="9" fontId="1" fillId="0" borderId="0" applyFont="0" applyFill="0" applyBorder="0" applyAlignment="0" applyProtection="0"/>
  </cellStyleXfs>
  <cellXfs count="532">
    <xf numFmtId="0" fontId="0" fillId="0" borderId="0" xfId="0"/>
    <xf numFmtId="0" fontId="3" fillId="0" borderId="0" xfId="0" applyFont="1"/>
    <xf numFmtId="0" fontId="2" fillId="0" borderId="0" xfId="0" applyFont="1"/>
    <xf numFmtId="0" fontId="0" fillId="0" borderId="0" xfId="0" applyAlignment="1">
      <alignment horizontal="left"/>
    </xf>
    <xf numFmtId="0" fontId="0" fillId="0" borderId="0" xfId="0" applyFill="1" applyBorder="1" applyAlignment="1">
      <alignment horizontal="left" vertical="center"/>
    </xf>
    <xf numFmtId="0" fontId="0" fillId="0" borderId="0" xfId="0" quotePrefix="1"/>
    <xf numFmtId="0" fontId="0" fillId="2" borderId="4" xfId="0" applyFill="1" applyBorder="1"/>
    <xf numFmtId="0" fontId="0" fillId="2" borderId="4" xfId="0" applyFill="1" applyBorder="1" applyAlignment="1">
      <alignment horizontal="center" wrapText="1"/>
    </xf>
    <xf numFmtId="0" fontId="0" fillId="0" borderId="4" xfId="0" applyBorder="1" applyAlignment="1">
      <alignment vertical="center"/>
    </xf>
    <xf numFmtId="0" fontId="9" fillId="0" borderId="0" xfId="5" applyAlignment="1">
      <alignment horizontal="justify" vertical="center"/>
    </xf>
    <xf numFmtId="0" fontId="10" fillId="0" borderId="0" xfId="0" applyFont="1" applyAlignment="1">
      <alignment vertical="center"/>
    </xf>
    <xf numFmtId="0" fontId="0" fillId="0" borderId="0" xfId="0" applyAlignment="1">
      <alignment horizontal="center"/>
    </xf>
    <xf numFmtId="0" fontId="5" fillId="0" borderId="4" xfId="2" applyFill="1" applyBorder="1" applyAlignment="1">
      <alignment horizontal="center"/>
    </xf>
    <xf numFmtId="0" fontId="0" fillId="4" borderId="4" xfId="0" applyFill="1" applyBorder="1" applyAlignment="1">
      <alignment horizontal="center" vertical="center"/>
    </xf>
    <xf numFmtId="0" fontId="12" fillId="0" borderId="0" xfId="0" applyFont="1" applyBorder="1" applyAlignment="1"/>
    <xf numFmtId="0" fontId="12" fillId="0" borderId="0" xfId="0" applyFont="1" applyBorder="1" applyAlignment="1">
      <alignment horizontal="center" vertical="center" wrapText="1"/>
    </xf>
    <xf numFmtId="164" fontId="12" fillId="0" borderId="0" xfId="1" applyNumberFormat="1" applyFont="1" applyAlignment="1">
      <alignment horizontal="center" vertical="center"/>
    </xf>
    <xf numFmtId="0" fontId="0" fillId="0" borderId="4" xfId="0" applyBorder="1" applyAlignment="1"/>
    <xf numFmtId="0" fontId="0" fillId="0" borderId="4" xfId="0" applyBorder="1" applyAlignment="1">
      <alignment horizontal="center"/>
    </xf>
    <xf numFmtId="9" fontId="0" fillId="0" borderId="4" xfId="0" applyNumberFormat="1" applyBorder="1" applyAlignment="1">
      <alignment horizontal="center"/>
    </xf>
    <xf numFmtId="2" fontId="0" fillId="0" borderId="4" xfId="0" applyNumberFormat="1" applyBorder="1" applyAlignment="1">
      <alignment horizontal="center"/>
    </xf>
    <xf numFmtId="0" fontId="7" fillId="7" borderId="4" xfId="2" applyFont="1" applyFill="1" applyBorder="1" applyAlignment="1">
      <alignment horizontal="center" wrapText="1"/>
    </xf>
    <xf numFmtId="164" fontId="12" fillId="0" borderId="4" xfId="1" applyNumberFormat="1" applyFont="1" applyBorder="1" applyAlignment="1">
      <alignment horizontal="center" vertical="center"/>
    </xf>
    <xf numFmtId="0" fontId="5" fillId="7" borderId="4" xfId="2" applyFill="1" applyBorder="1" applyAlignment="1">
      <alignment horizontal="center"/>
    </xf>
    <xf numFmtId="0" fontId="12" fillId="0" borderId="4" xfId="0" applyFont="1" applyBorder="1" applyAlignment="1">
      <alignment horizontal="center"/>
    </xf>
    <xf numFmtId="0" fontId="0" fillId="0" borderId="4" xfId="0" applyBorder="1"/>
    <xf numFmtId="0" fontId="13" fillId="0" borderId="4" xfId="0" quotePrefix="1" applyFont="1" applyBorder="1"/>
    <xf numFmtId="0" fontId="10" fillId="0" borderId="4" xfId="0" quotePrefix="1" applyFont="1" applyBorder="1" applyAlignment="1">
      <alignment vertical="center" wrapText="1"/>
    </xf>
    <xf numFmtId="0" fontId="0" fillId="3" borderId="4" xfId="0" applyFill="1" applyBorder="1" applyAlignment="1">
      <alignment horizontal="center"/>
    </xf>
    <xf numFmtId="0" fontId="0" fillId="3" borderId="4" xfId="0" applyFill="1" applyBorder="1" applyAlignment="1">
      <alignment vertical="center" wrapText="1"/>
    </xf>
    <xf numFmtId="0" fontId="0" fillId="3" borderId="4" xfId="0" applyFill="1" applyBorder="1" applyAlignment="1"/>
    <xf numFmtId="2" fontId="0" fillId="3" borderId="4" xfId="0" applyNumberFormat="1" applyFill="1" applyBorder="1" applyAlignment="1">
      <alignment horizontal="center"/>
    </xf>
    <xf numFmtId="0" fontId="0" fillId="3" borderId="1" xfId="0" applyFill="1" applyBorder="1" applyAlignment="1">
      <alignment horizontal="center" vertical="center" wrapText="1"/>
    </xf>
    <xf numFmtId="0" fontId="0" fillId="3" borderId="9" xfId="0" applyFill="1" applyBorder="1" applyAlignment="1">
      <alignment horizontal="center" vertical="center"/>
    </xf>
    <xf numFmtId="9" fontId="4" fillId="0" borderId="4" xfId="0" applyNumberFormat="1" applyFont="1" applyBorder="1" applyAlignment="1">
      <alignment horizontal="center" vertical="center" wrapText="1"/>
    </xf>
    <xf numFmtId="0" fontId="12" fillId="0" borderId="4" xfId="0" applyFont="1" applyBorder="1" applyAlignment="1">
      <alignment horizontal="left"/>
    </xf>
    <xf numFmtId="9" fontId="0" fillId="3" borderId="9" xfId="6" applyFont="1" applyFill="1" applyBorder="1" applyAlignment="1">
      <alignment horizontal="center" vertical="center"/>
    </xf>
    <xf numFmtId="165" fontId="0" fillId="3" borderId="9" xfId="6" applyNumberFormat="1" applyFont="1" applyFill="1" applyBorder="1" applyAlignment="1">
      <alignment horizontal="center" vertical="center"/>
    </xf>
    <xf numFmtId="8" fontId="11" fillId="8" borderId="4" xfId="0" applyNumberFormat="1" applyFont="1" applyFill="1" applyBorder="1" applyAlignment="1">
      <alignment horizontal="center" vertical="center"/>
    </xf>
    <xf numFmtId="0" fontId="0" fillId="3" borderId="4" xfId="0" applyFill="1" applyBorder="1" applyAlignment="1">
      <alignment horizontal="left" vertical="center" wrapText="1"/>
    </xf>
    <xf numFmtId="0" fontId="0" fillId="0" borderId="0" xfId="0" applyAlignment="1">
      <alignment wrapText="1"/>
    </xf>
    <xf numFmtId="0" fontId="0" fillId="0" borderId="0" xfId="0" applyAlignment="1">
      <alignment vertical="center"/>
    </xf>
    <xf numFmtId="0" fontId="5" fillId="0" borderId="4" xfId="2" applyFont="1" applyBorder="1" applyAlignment="1">
      <alignment horizontal="center" vertical="center" wrapText="1"/>
    </xf>
    <xf numFmtId="164" fontId="12" fillId="0" borderId="4" xfId="0" applyNumberFormat="1" applyFont="1" applyBorder="1" applyAlignment="1">
      <alignment horizontal="center" vertical="center" wrapText="1"/>
    </xf>
    <xf numFmtId="0" fontId="7" fillId="7" borderId="4" xfId="2" applyFont="1" applyFill="1" applyBorder="1" applyAlignment="1">
      <alignment horizontal="center" vertical="center" wrapText="1"/>
    </xf>
    <xf numFmtId="2" fontId="0" fillId="0" borderId="4" xfId="0" applyNumberFormat="1" applyFill="1" applyBorder="1" applyAlignment="1">
      <alignment horizontal="center" vertical="center" wrapText="1"/>
    </xf>
    <xf numFmtId="2" fontId="0" fillId="0" borderId="4" xfId="0" applyNumberFormat="1" applyFill="1" applyBorder="1" applyAlignment="1">
      <alignment horizontal="center"/>
    </xf>
    <xf numFmtId="1" fontId="0" fillId="3" borderId="4" xfId="0" applyNumberFormat="1" applyFill="1" applyBorder="1" applyAlignment="1">
      <alignment horizontal="center"/>
    </xf>
    <xf numFmtId="9" fontId="0" fillId="3" borderId="4" xfId="6" applyFont="1" applyFill="1" applyBorder="1" applyAlignment="1">
      <alignment horizontal="center"/>
    </xf>
    <xf numFmtId="9" fontId="0" fillId="3" borderId="4" xfId="6" applyFont="1" applyFill="1" applyBorder="1" applyAlignment="1">
      <alignment horizontal="center" vertical="center" wrapText="1"/>
    </xf>
    <xf numFmtId="9" fontId="0" fillId="3" borderId="4" xfId="6" applyFont="1" applyFill="1" applyBorder="1" applyAlignment="1">
      <alignment horizontal="center" vertical="center"/>
    </xf>
    <xf numFmtId="165" fontId="0" fillId="3" borderId="4" xfId="6" applyNumberFormat="1" applyFont="1" applyFill="1" applyBorder="1" applyAlignment="1">
      <alignment horizontal="center"/>
    </xf>
    <xf numFmtId="0" fontId="5" fillId="0" borderId="4" xfId="2" applyFill="1" applyBorder="1" applyAlignment="1">
      <alignment horizontal="center" vertical="center"/>
    </xf>
    <xf numFmtId="0" fontId="0" fillId="2" borderId="4" xfId="0" applyFill="1" applyBorder="1" applyAlignment="1">
      <alignment vertical="center" wrapText="1"/>
    </xf>
    <xf numFmtId="1" fontId="0" fillId="3" borderId="4" xfId="0" applyNumberFormat="1" applyFill="1" applyBorder="1" applyAlignment="1">
      <alignment horizontal="center" vertical="center" wrapText="1"/>
    </xf>
    <xf numFmtId="166" fontId="0" fillId="3" borderId="4" xfId="0" applyNumberFormat="1" applyFill="1" applyBorder="1" applyAlignment="1">
      <alignment horizontal="center" vertical="center" wrapText="1"/>
    </xf>
    <xf numFmtId="167" fontId="0" fillId="3" borderId="4" xfId="0" applyNumberFormat="1" applyFill="1" applyBorder="1" applyAlignment="1">
      <alignment horizontal="center" vertical="center" wrapText="1"/>
    </xf>
    <xf numFmtId="2" fontId="0" fillId="0" borderId="4" xfId="0" applyNumberFormat="1" applyBorder="1" applyAlignment="1">
      <alignment horizontal="lef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horizontal="center" vertical="center"/>
    </xf>
    <xf numFmtId="0" fontId="12" fillId="0" borderId="0" xfId="0" applyFont="1" applyBorder="1" applyAlignment="1">
      <alignment vertical="center"/>
    </xf>
    <xf numFmtId="0" fontId="5" fillId="7" borderId="4" xfId="2" applyFill="1" applyBorder="1" applyAlignment="1">
      <alignment horizontal="center" vertical="center"/>
    </xf>
    <xf numFmtId="0" fontId="0" fillId="0" borderId="0" xfId="0" applyAlignment="1">
      <alignment horizontal="left" vertical="center"/>
    </xf>
    <xf numFmtId="168" fontId="0" fillId="3" borderId="4" xfId="0" applyNumberFormat="1" applyFill="1" applyBorder="1" applyAlignment="1">
      <alignment horizontal="center" vertical="center"/>
    </xf>
    <xf numFmtId="1" fontId="0" fillId="3" borderId="4" xfId="0" applyNumberFormat="1" applyFill="1" applyBorder="1" applyAlignment="1">
      <alignment horizontal="center" vertical="center"/>
    </xf>
    <xf numFmtId="2" fontId="0" fillId="3" borderId="4" xfId="0" applyNumberFormat="1" applyFill="1" applyBorder="1" applyAlignment="1">
      <alignment vertical="center" wrapText="1"/>
    </xf>
    <xf numFmtId="2" fontId="0" fillId="3" borderId="4" xfId="0" applyNumberFormat="1" applyFill="1" applyBorder="1" applyAlignment="1">
      <alignment vertical="center"/>
    </xf>
    <xf numFmtId="0" fontId="0" fillId="0" borderId="0" xfId="0" applyFont="1" applyAlignment="1">
      <alignment horizontal="center"/>
    </xf>
    <xf numFmtId="0" fontId="2" fillId="0" borderId="0" xfId="0" applyFont="1" applyFill="1" applyAlignment="1">
      <alignment vertical="center"/>
    </xf>
    <xf numFmtId="0" fontId="0" fillId="0" borderId="0" xfId="0" applyBorder="1" applyAlignment="1">
      <alignment vertical="center"/>
    </xf>
    <xf numFmtId="165" fontId="0" fillId="3" borderId="4" xfId="6" applyNumberFormat="1" applyFont="1" applyFill="1" applyBorder="1" applyAlignment="1">
      <alignment horizontal="center" vertical="center"/>
    </xf>
    <xf numFmtId="169" fontId="0" fillId="3" borderId="4" xfId="0" applyNumberFormat="1" applyFill="1" applyBorder="1" applyAlignment="1">
      <alignment horizontal="center" vertical="center"/>
    </xf>
    <xf numFmtId="0" fontId="10" fillId="0" borderId="4" xfId="0" applyFont="1" applyBorder="1" applyAlignment="1">
      <alignment vertical="center" wrapText="1"/>
    </xf>
    <xf numFmtId="0" fontId="10" fillId="0" borderId="4" xfId="0" applyFont="1" applyFill="1" applyBorder="1" applyAlignment="1">
      <alignment vertical="center" wrapText="1"/>
    </xf>
    <xf numFmtId="0" fontId="2" fillId="0" borderId="4" xfId="0" applyFont="1" applyBorder="1" applyAlignment="1">
      <alignment vertical="center"/>
    </xf>
    <xf numFmtId="0" fontId="0" fillId="0" borderId="0" xfId="0" applyAlignment="1">
      <alignment vertical="center" wrapText="1"/>
    </xf>
    <xf numFmtId="170" fontId="0" fillId="3" borderId="4" xfId="0" applyNumberFormat="1" applyFill="1" applyBorder="1" applyAlignment="1">
      <alignment horizontal="center" vertical="center"/>
    </xf>
    <xf numFmtId="2" fontId="0" fillId="3" borderId="4" xfId="6" applyNumberFormat="1" applyFont="1" applyFill="1" applyBorder="1" applyAlignment="1">
      <alignment horizontal="center" vertical="center"/>
    </xf>
    <xf numFmtId="168" fontId="0" fillId="3" borderId="4" xfId="6" applyNumberFormat="1" applyFont="1" applyFill="1" applyBorder="1" applyAlignment="1">
      <alignment horizontal="center" vertical="center"/>
    </xf>
    <xf numFmtId="166" fontId="0" fillId="3" borderId="4" xfId="6" applyNumberFormat="1" applyFont="1" applyFill="1" applyBorder="1" applyAlignment="1">
      <alignment horizontal="center" vertical="center"/>
    </xf>
    <xf numFmtId="0" fontId="0" fillId="0" borderId="4" xfId="0" applyBorder="1" applyAlignment="1">
      <alignment vertical="center" wrapText="1"/>
    </xf>
    <xf numFmtId="168" fontId="0" fillId="3" borderId="4" xfId="0" applyNumberFormat="1" applyFill="1" applyBorder="1" applyAlignment="1">
      <alignment horizontal="center" vertical="center" wrapText="1"/>
    </xf>
    <xf numFmtId="2" fontId="0" fillId="3" borderId="5" xfId="0" applyNumberFormat="1" applyFill="1" applyBorder="1" applyAlignment="1">
      <alignment vertical="center" wrapText="1"/>
    </xf>
    <xf numFmtId="2" fontId="0" fillId="3" borderId="5" xfId="0" applyNumberFormat="1" applyFill="1" applyBorder="1" applyAlignment="1">
      <alignment vertical="center"/>
    </xf>
    <xf numFmtId="168" fontId="0" fillId="3" borderId="5" xfId="6" applyNumberFormat="1" applyFont="1" applyFill="1" applyBorder="1" applyAlignment="1">
      <alignment horizontal="center" vertical="center"/>
    </xf>
    <xf numFmtId="0" fontId="0" fillId="0" borderId="0" xfId="0" applyBorder="1" applyAlignment="1">
      <alignment vertical="center" wrapText="1"/>
    </xf>
    <xf numFmtId="0" fontId="0" fillId="0" borderId="15" xfId="0" applyBorder="1" applyAlignment="1">
      <alignment vertical="center"/>
    </xf>
    <xf numFmtId="167" fontId="0" fillId="3" borderId="4" xfId="6" applyNumberFormat="1" applyFont="1" applyFill="1" applyBorder="1" applyAlignment="1">
      <alignment horizontal="center" vertical="center"/>
    </xf>
    <xf numFmtId="0" fontId="0" fillId="0" borderId="0" xfId="0" applyAlignment="1">
      <alignment horizontal="left" vertical="center" wrapText="1"/>
    </xf>
    <xf numFmtId="9" fontId="0" fillId="3" borderId="4" xfId="6" applyNumberFormat="1" applyFont="1" applyFill="1" applyBorder="1" applyAlignment="1">
      <alignment horizontal="center" vertical="center"/>
    </xf>
    <xf numFmtId="0" fontId="11" fillId="0" borderId="4" xfId="0" applyFont="1" applyBorder="1" applyAlignment="1">
      <alignment horizontal="justify" vertical="center" wrapText="1"/>
    </xf>
    <xf numFmtId="0" fontId="10" fillId="0" borderId="0" xfId="0" applyFont="1" applyAlignment="1">
      <alignment vertical="center" wrapText="1"/>
    </xf>
    <xf numFmtId="0" fontId="2" fillId="0" borderId="0" xfId="0" applyFont="1" applyBorder="1" applyAlignment="1">
      <alignment vertical="center"/>
    </xf>
    <xf numFmtId="164" fontId="12" fillId="0" borderId="0" xfId="1" applyNumberFormat="1" applyFont="1" applyBorder="1" applyAlignment="1">
      <alignment horizontal="center" vertical="center"/>
    </xf>
    <xf numFmtId="9" fontId="12" fillId="0" borderId="4" xfId="6" applyFont="1" applyBorder="1" applyAlignment="1">
      <alignment horizontal="center" vertical="center" wrapText="1"/>
    </xf>
    <xf numFmtId="165" fontId="0" fillId="3" borderId="4" xfId="6" applyNumberFormat="1" applyFont="1" applyFill="1" applyBorder="1" applyAlignment="1">
      <alignment horizontal="center" vertical="center" wrapText="1"/>
    </xf>
    <xf numFmtId="170" fontId="0" fillId="3" borderId="4" xfId="0" applyNumberFormat="1" applyFill="1" applyBorder="1" applyAlignment="1">
      <alignment horizontal="center" vertical="center" wrapText="1"/>
    </xf>
    <xf numFmtId="0" fontId="12" fillId="0" borderId="0" xfId="0" applyFont="1" applyBorder="1" applyAlignment="1">
      <alignment horizontal="center" vertical="center"/>
    </xf>
    <xf numFmtId="0" fontId="0" fillId="0" borderId="4" xfId="0" applyFont="1" applyBorder="1" applyAlignment="1">
      <alignment horizontal="left" vertical="center"/>
    </xf>
    <xf numFmtId="0" fontId="0" fillId="0" borderId="0" xfId="0" quotePrefix="1" applyAlignment="1">
      <alignment vertical="center"/>
    </xf>
    <xf numFmtId="0" fontId="12" fillId="4" borderId="4" xfId="0" applyFont="1" applyFill="1" applyBorder="1" applyAlignment="1">
      <alignment horizontal="center" vertical="center"/>
    </xf>
    <xf numFmtId="0" fontId="0" fillId="4" borderId="4" xfId="0" applyFill="1" applyBorder="1" applyAlignment="1">
      <alignment vertical="center"/>
    </xf>
    <xf numFmtId="9" fontId="0" fillId="0" borderId="4" xfId="6" applyFont="1" applyBorder="1" applyAlignment="1">
      <alignment horizontal="center" vertical="center"/>
    </xf>
    <xf numFmtId="10" fontId="0" fillId="3" borderId="4" xfId="6" applyNumberFormat="1" applyFont="1" applyFill="1" applyBorder="1" applyAlignment="1">
      <alignment horizontal="center" vertical="center"/>
    </xf>
    <xf numFmtId="0" fontId="0" fillId="0" borderId="0" xfId="0" applyBorder="1" applyAlignment="1">
      <alignment horizontal="center" vertical="center"/>
    </xf>
    <xf numFmtId="0" fontId="0" fillId="0" borderId="4" xfId="0" quotePrefix="1" applyBorder="1" applyAlignment="1">
      <alignment vertical="center" wrapText="1"/>
    </xf>
    <xf numFmtId="167" fontId="0" fillId="3" borderId="4" xfId="0" applyNumberFormat="1" applyFill="1" applyBorder="1" applyAlignment="1">
      <alignment horizontal="center" vertical="center"/>
    </xf>
    <xf numFmtId="166" fontId="0" fillId="3" borderId="4" xfId="0" applyNumberFormat="1" applyFill="1" applyBorder="1" applyAlignment="1">
      <alignment horizontal="center" vertical="center"/>
    </xf>
    <xf numFmtId="10" fontId="0" fillId="3" borderId="4" xfId="6" applyNumberFormat="1" applyFont="1" applyFill="1" applyBorder="1" applyAlignment="1">
      <alignment horizontal="center" vertical="center" wrapText="1"/>
    </xf>
    <xf numFmtId="0" fontId="0" fillId="0" borderId="0" xfId="0" applyFill="1" applyAlignment="1">
      <alignment vertical="center"/>
    </xf>
    <xf numFmtId="2" fontId="12" fillId="0" borderId="4" xfId="0" applyNumberFormat="1" applyFont="1" applyBorder="1" applyAlignment="1">
      <alignment horizontal="center" vertical="center" wrapText="1"/>
    </xf>
    <xf numFmtId="2" fontId="0" fillId="0" borderId="4" xfId="0" applyNumberFormat="1" applyBorder="1" applyAlignment="1">
      <alignment horizontal="center" vertical="center"/>
    </xf>
    <xf numFmtId="0" fontId="12" fillId="0" borderId="4" xfId="0" applyFont="1" applyBorder="1" applyAlignment="1">
      <alignment horizontal="center" vertical="center"/>
    </xf>
    <xf numFmtId="0" fontId="2" fillId="3" borderId="5" xfId="0" applyFont="1" applyFill="1" applyBorder="1" applyAlignment="1">
      <alignment horizontal="center" vertical="center" wrapText="1"/>
    </xf>
    <xf numFmtId="164" fontId="17" fillId="0" borderId="4"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vertical="center"/>
    </xf>
    <xf numFmtId="1" fontId="0" fillId="3" borderId="3" xfId="0" applyNumberFormat="1" applyFill="1" applyBorder="1" applyAlignment="1">
      <alignment horizontal="center" vertical="center"/>
    </xf>
    <xf numFmtId="0" fontId="9" fillId="0" borderId="4" xfId="5" applyBorder="1" applyAlignment="1">
      <alignment vertical="center" wrapText="1"/>
    </xf>
    <xf numFmtId="0" fontId="9" fillId="0" borderId="4" xfId="5" applyFill="1" applyBorder="1" applyAlignment="1">
      <alignment vertical="center" wrapText="1"/>
    </xf>
    <xf numFmtId="0" fontId="9" fillId="0" borderId="4" xfId="5" applyFont="1" applyBorder="1" applyAlignment="1">
      <alignment vertical="center" wrapText="1"/>
    </xf>
    <xf numFmtId="0" fontId="10" fillId="0" borderId="0" xfId="0" applyFont="1" applyAlignment="1">
      <alignment wrapText="1"/>
    </xf>
    <xf numFmtId="0" fontId="6" fillId="6" borderId="4" xfId="2" applyFont="1" applyFill="1" applyBorder="1" applyAlignment="1">
      <alignment horizontal="center" wrapText="1"/>
    </xf>
    <xf numFmtId="0" fontId="10" fillId="0" borderId="0" xfId="0" applyFont="1" applyFill="1" applyAlignment="1">
      <alignment vertical="center" wrapText="1"/>
    </xf>
    <xf numFmtId="0" fontId="11" fillId="0" borderId="0" xfId="0" applyFont="1" applyAlignment="1">
      <alignment horizontal="justify" vertical="center" wrapText="1"/>
    </xf>
    <xf numFmtId="0" fontId="18" fillId="0" borderId="0" xfId="0" applyFont="1" applyAlignment="1">
      <alignment vertical="center"/>
    </xf>
    <xf numFmtId="0" fontId="10" fillId="0" borderId="0" xfId="0" applyFont="1"/>
    <xf numFmtId="0" fontId="19" fillId="0" borderId="0" xfId="0" applyFont="1" applyAlignment="1">
      <alignment vertical="center"/>
    </xf>
    <xf numFmtId="164" fontId="12" fillId="0" borderId="0" xfId="0" applyNumberFormat="1" applyFont="1" applyBorder="1" applyAlignment="1">
      <alignment horizontal="center" vertical="center" wrapText="1"/>
    </xf>
    <xf numFmtId="164" fontId="12" fillId="0" borderId="4" xfId="1" quotePrefix="1" applyNumberFormat="1" applyFont="1" applyBorder="1" applyAlignment="1">
      <alignment horizontal="center" vertical="center" wrapText="1"/>
    </xf>
    <xf numFmtId="0" fontId="7" fillId="0" borderId="0" xfId="2" applyFont="1" applyFill="1" applyBorder="1" applyAlignment="1">
      <alignment horizontal="center" vertical="center" wrapText="1"/>
    </xf>
    <xf numFmtId="164" fontId="12" fillId="0" borderId="0" xfId="1" applyNumberFormat="1" applyFont="1" applyFill="1" applyBorder="1" applyAlignment="1">
      <alignment horizontal="center" vertical="center" wrapText="1"/>
    </xf>
    <xf numFmtId="0" fontId="0" fillId="0" borderId="0" xfId="0" applyFill="1" applyBorder="1" applyAlignment="1">
      <alignment vertical="center"/>
    </xf>
    <xf numFmtId="171" fontId="12" fillId="0" borderId="4" xfId="0" applyNumberFormat="1" applyFont="1" applyBorder="1" applyAlignment="1">
      <alignment horizontal="center" vertical="center" wrapText="1"/>
    </xf>
    <xf numFmtId="171" fontId="0" fillId="0" borderId="4" xfId="0" applyNumberFormat="1" applyBorder="1" applyAlignment="1">
      <alignment horizontal="center" vertical="center"/>
    </xf>
    <xf numFmtId="9" fontId="12" fillId="0" borderId="0" xfId="6" applyFont="1" applyBorder="1" applyAlignment="1">
      <alignment horizontal="center" vertical="center" wrapText="1"/>
    </xf>
    <xf numFmtId="9" fontId="0" fillId="3" borderId="4" xfId="6" applyNumberFormat="1" applyFont="1" applyFill="1" applyBorder="1" applyAlignment="1">
      <alignment horizontal="center" vertical="center" wrapText="1"/>
    </xf>
    <xf numFmtId="1" fontId="0" fillId="3" borderId="9" xfId="0" applyNumberFormat="1" applyFill="1" applyBorder="1" applyAlignment="1">
      <alignment horizontal="center" vertical="center"/>
    </xf>
    <xf numFmtId="9" fontId="0" fillId="0" borderId="9" xfId="6" applyFont="1" applyFill="1" applyBorder="1" applyAlignment="1">
      <alignment horizontal="center" vertical="center" wrapText="1"/>
    </xf>
    <xf numFmtId="0" fontId="0" fillId="0" borderId="0" xfId="0" applyBorder="1" applyAlignment="1">
      <alignment horizontal="left" vertical="center"/>
    </xf>
    <xf numFmtId="2" fontId="0" fillId="0" borderId="0" xfId="0" applyNumberFormat="1" applyFill="1" applyBorder="1" applyAlignment="1">
      <alignment horizontal="center" vertical="center" wrapText="1"/>
    </xf>
    <xf numFmtId="168" fontId="0" fillId="0" borderId="0" xfId="0" applyNumberFormat="1" applyFill="1" applyBorder="1" applyAlignment="1">
      <alignment horizontal="center" vertical="center"/>
    </xf>
    <xf numFmtId="164" fontId="0" fillId="0" borderId="0" xfId="1" applyNumberFormat="1" applyFont="1" applyBorder="1" applyAlignment="1">
      <alignment vertical="center"/>
    </xf>
    <xf numFmtId="164" fontId="0" fillId="0" borderId="4" xfId="1" applyNumberFormat="1" applyFont="1" applyBorder="1" applyAlignment="1">
      <alignment horizontal="center" vertical="center"/>
    </xf>
    <xf numFmtId="0" fontId="12" fillId="0" borderId="0" xfId="0" quotePrefix="1" applyFont="1" applyBorder="1" applyAlignment="1">
      <alignment horizontal="center" vertical="center" wrapText="1"/>
    </xf>
    <xf numFmtId="164" fontId="0" fillId="0" borderId="0" xfId="0" applyNumberFormat="1" applyBorder="1" applyAlignment="1">
      <alignment horizontal="center" vertical="center"/>
    </xf>
    <xf numFmtId="164" fontId="16" fillId="0" borderId="0" xfId="0" applyNumberFormat="1" applyFont="1" applyFill="1" applyBorder="1" applyAlignment="1">
      <alignment horizontal="center" vertical="center"/>
    </xf>
    <xf numFmtId="0" fontId="5" fillId="7" borderId="4" xfId="2" applyFont="1" applyFill="1" applyBorder="1" applyAlignment="1">
      <alignment horizontal="center" vertical="center" wrapText="1"/>
    </xf>
    <xf numFmtId="164" fontId="12" fillId="0" borderId="4" xfId="0" applyNumberFormat="1" applyFont="1" applyBorder="1" applyAlignment="1">
      <alignment horizontal="center" vertical="center"/>
    </xf>
    <xf numFmtId="164" fontId="21" fillId="0" borderId="4" xfId="0" applyNumberFormat="1" applyFont="1" applyFill="1" applyBorder="1" applyAlignment="1">
      <alignment horizontal="center" vertical="center"/>
    </xf>
    <xf numFmtId="0" fontId="20" fillId="0" borderId="4" xfId="0" quotePrefix="1" applyFont="1" applyBorder="1" applyAlignment="1">
      <alignment horizontal="center" vertical="center"/>
    </xf>
    <xf numFmtId="0" fontId="12" fillId="0" borderId="4" xfId="0" applyFont="1" applyFill="1" applyBorder="1" applyAlignment="1">
      <alignment horizontal="left" vertical="center"/>
    </xf>
    <xf numFmtId="0" fontId="0" fillId="0" borderId="4" xfId="0" applyFill="1" applyBorder="1" applyAlignment="1">
      <alignment vertical="center"/>
    </xf>
    <xf numFmtId="0" fontId="22" fillId="0" borderId="0" xfId="0" applyFont="1" applyAlignment="1">
      <alignment vertical="center"/>
    </xf>
    <xf numFmtId="9" fontId="0" fillId="3" borderId="9" xfId="0" applyNumberFormat="1" applyFill="1" applyBorder="1" applyAlignment="1">
      <alignment horizontal="center" vertical="center"/>
    </xf>
    <xf numFmtId="0" fontId="2" fillId="0" borderId="0" xfId="0" applyFont="1" applyFill="1"/>
    <xf numFmtId="0" fontId="12" fillId="0" borderId="4" xfId="0" quotePrefix="1" applyFont="1" applyFill="1" applyBorder="1" applyAlignment="1">
      <alignment horizontal="center" vertical="center" wrapText="1"/>
    </xf>
    <xf numFmtId="0" fontId="5" fillId="0" borderId="0" xfId="2" applyFill="1" applyBorder="1" applyAlignment="1">
      <alignment horizontal="center" vertical="center" wrapText="1"/>
    </xf>
    <xf numFmtId="0" fontId="0" fillId="0" borderId="0" xfId="0" applyFill="1" applyBorder="1" applyAlignment="1">
      <alignment horizontal="center" vertical="center" wrapText="1"/>
    </xf>
    <xf numFmtId="0" fontId="0" fillId="2" borderId="5" xfId="0" applyFill="1" applyBorder="1" applyAlignment="1">
      <alignment horizontal="center" vertical="center" wrapText="1"/>
    </xf>
    <xf numFmtId="168" fontId="0" fillId="3" borderId="9" xfId="0" applyNumberFormat="1" applyFill="1" applyBorder="1" applyAlignment="1">
      <alignment horizontal="center" vertical="center"/>
    </xf>
    <xf numFmtId="0" fontId="23" fillId="0" borderId="4" xfId="0" applyFont="1" applyBorder="1" applyAlignment="1">
      <alignment horizontal="center" vertical="center"/>
    </xf>
    <xf numFmtId="169" fontId="0" fillId="3" borderId="4" xfId="0" applyNumberFormat="1" applyFill="1" applyBorder="1" applyAlignment="1">
      <alignment horizontal="center" vertical="center" wrapText="1"/>
    </xf>
    <xf numFmtId="164" fontId="12" fillId="0" borderId="4" xfId="1" applyNumberFormat="1" applyFont="1" applyBorder="1" applyAlignment="1">
      <alignment vertical="center" wrapText="1"/>
    </xf>
    <xf numFmtId="0" fontId="12" fillId="0" borderId="0" xfId="0" applyFont="1" applyBorder="1" applyAlignment="1">
      <alignment vertical="center" wrapText="1"/>
    </xf>
    <xf numFmtId="0" fontId="25" fillId="0" borderId="0" xfId="0" applyFont="1" applyAlignment="1">
      <alignment vertical="center"/>
    </xf>
    <xf numFmtId="164" fontId="0" fillId="0" borderId="0" xfId="0" applyNumberFormat="1" applyAlignment="1">
      <alignment vertical="center"/>
    </xf>
    <xf numFmtId="0" fontId="0" fillId="3" borderId="4" xfId="6" applyNumberFormat="1" applyFont="1" applyFill="1" applyBorder="1" applyAlignment="1">
      <alignment horizontal="center" vertical="center"/>
    </xf>
    <xf numFmtId="0" fontId="0" fillId="0" borderId="4" xfId="0" quotePrefix="1" applyBorder="1" applyAlignment="1">
      <alignment horizontal="center"/>
    </xf>
    <xf numFmtId="0" fontId="12" fillId="0" borderId="4" xfId="0" quotePrefix="1" applyFont="1" applyBorder="1" applyAlignment="1">
      <alignment horizontal="center"/>
    </xf>
    <xf numFmtId="0" fontId="5" fillId="0" borderId="4" xfId="2" applyBorder="1" applyAlignment="1">
      <alignment horizontal="center" vertical="center"/>
    </xf>
    <xf numFmtId="6" fontId="0" fillId="0" borderId="4" xfId="0" applyNumberFormat="1" applyBorder="1" applyAlignment="1">
      <alignment horizontal="center"/>
    </xf>
    <xf numFmtId="0" fontId="12" fillId="0" borderId="0" xfId="0" applyFont="1" applyAlignment="1">
      <alignment horizontal="center" vertical="center" wrapText="1"/>
    </xf>
    <xf numFmtId="0" fontId="0" fillId="7" borderId="4" xfId="0" applyFill="1" applyBorder="1" applyAlignment="1">
      <alignment horizontal="center" vertical="center"/>
    </xf>
    <xf numFmtId="164" fontId="12" fillId="0" borderId="0" xfId="0" applyNumberFormat="1" applyFont="1" applyAlignment="1">
      <alignment horizontal="center" vertical="center" wrapText="1"/>
    </xf>
    <xf numFmtId="0" fontId="12" fillId="0" borderId="0" xfId="0" applyFont="1"/>
    <xf numFmtId="0" fontId="2" fillId="0" borderId="0" xfId="0" quotePrefix="1" applyFont="1"/>
    <xf numFmtId="0" fontId="5" fillId="0" borderId="4" xfId="2" applyBorder="1" applyAlignment="1">
      <alignment horizontal="center"/>
    </xf>
    <xf numFmtId="0" fontId="0" fillId="0" borderId="4" xfId="0" applyBorder="1" applyAlignment="1">
      <alignment wrapText="1"/>
    </xf>
    <xf numFmtId="6" fontId="12" fillId="0" borderId="4" xfId="0" applyNumberFormat="1" applyFont="1" applyBorder="1" applyAlignment="1">
      <alignment horizontal="center" vertical="center" wrapText="1"/>
    </xf>
    <xf numFmtId="6" fontId="0" fillId="0" borderId="4" xfId="0" applyNumberFormat="1" applyBorder="1" applyAlignment="1">
      <alignment horizontal="center" vertical="center"/>
    </xf>
    <xf numFmtId="0" fontId="12" fillId="0" borderId="0" xfId="0" applyFont="1" applyAlignment="1">
      <alignment vertical="center"/>
    </xf>
    <xf numFmtId="0" fontId="2" fillId="0" borderId="0" xfId="0" quotePrefix="1" applyFont="1" applyAlignment="1">
      <alignment vertical="center"/>
    </xf>
    <xf numFmtId="165" fontId="0" fillId="3" borderId="4" xfId="0" applyNumberFormat="1" applyFill="1" applyBorder="1" applyAlignment="1">
      <alignment horizontal="center" vertical="center"/>
    </xf>
    <xf numFmtId="0" fontId="12" fillId="0" borderId="4" xfId="0" applyFont="1" applyBorder="1"/>
    <xf numFmtId="1" fontId="0" fillId="3" borderId="5" xfId="0" applyNumberFormat="1" applyFill="1" applyBorder="1" applyAlignment="1">
      <alignment horizontal="center" vertical="center"/>
    </xf>
    <xf numFmtId="164" fontId="0" fillId="0" borderId="0" xfId="0" applyNumberFormat="1" applyAlignment="1">
      <alignment horizontal="center" vertical="center"/>
    </xf>
    <xf numFmtId="2" fontId="12" fillId="0" borderId="0" xfId="0" applyNumberFormat="1" applyFont="1" applyAlignment="1">
      <alignment horizontal="center" vertical="center" wrapText="1"/>
    </xf>
    <xf numFmtId="2" fontId="0" fillId="3" borderId="9" xfId="0" applyNumberFormat="1" applyFill="1" applyBorder="1" applyAlignment="1">
      <alignment vertical="center" wrapText="1"/>
    </xf>
    <xf numFmtId="6" fontId="0" fillId="0" borderId="0" xfId="0" applyNumberFormat="1" applyAlignment="1">
      <alignment horizontal="center" vertical="center"/>
    </xf>
    <xf numFmtId="164" fontId="12" fillId="0" borderId="4" xfId="0" applyNumberFormat="1" applyFont="1" applyBorder="1" applyAlignment="1">
      <alignment vertical="center" wrapText="1"/>
    </xf>
    <xf numFmtId="0" fontId="16" fillId="0" borderId="0" xfId="0" applyFont="1" applyAlignment="1">
      <alignment vertical="center"/>
    </xf>
    <xf numFmtId="9" fontId="0" fillId="0" borderId="4" xfId="6" applyFont="1" applyBorder="1" applyAlignment="1">
      <alignment horizontal="center" vertical="center" wrapText="1"/>
    </xf>
    <xf numFmtId="0" fontId="4" fillId="0" borderId="0" xfId="0" applyFont="1" applyAlignment="1">
      <alignment horizontal="center" vertical="center"/>
    </xf>
    <xf numFmtId="2" fontId="0" fillId="0" borderId="0" xfId="0" applyNumberFormat="1" applyAlignment="1">
      <alignment horizontal="center" vertical="center"/>
    </xf>
    <xf numFmtId="2" fontId="0" fillId="0" borderId="0" xfId="0" applyNumberFormat="1" applyAlignment="1">
      <alignment horizontal="center" vertical="center" wrapText="1"/>
    </xf>
    <xf numFmtId="165" fontId="0" fillId="3" borderId="4" xfId="0" applyNumberFormat="1" applyFill="1" applyBorder="1" applyAlignment="1">
      <alignment horizontal="center" vertical="center" wrapText="1"/>
    </xf>
    <xf numFmtId="0" fontId="12" fillId="0" borderId="4" xfId="0" applyFont="1" applyBorder="1" applyAlignment="1">
      <alignment vertical="center" wrapText="1"/>
    </xf>
    <xf numFmtId="0" fontId="0" fillId="3" borderId="4" xfId="0" applyFill="1" applyBorder="1"/>
    <xf numFmtId="9" fontId="0" fillId="3" borderId="4" xfId="0" applyNumberFormat="1" applyFill="1" applyBorder="1" applyAlignment="1">
      <alignment horizontal="center" vertical="center" wrapText="1"/>
    </xf>
    <xf numFmtId="9" fontId="0" fillId="3" borderId="4" xfId="0" applyNumberFormat="1" applyFill="1" applyBorder="1" applyAlignment="1">
      <alignment horizontal="center" vertical="center"/>
    </xf>
    <xf numFmtId="164" fontId="0" fillId="0" borderId="4" xfId="0" applyNumberFormat="1" applyBorder="1" applyAlignment="1">
      <alignment horizontal="center" vertical="center" wrapText="1"/>
    </xf>
    <xf numFmtId="2" fontId="0" fillId="3" borderId="1" xfId="0" applyNumberFormat="1" applyFill="1" applyBorder="1" applyAlignment="1">
      <alignment horizontal="center" vertical="center" wrapText="1"/>
    </xf>
    <xf numFmtId="0" fontId="11" fillId="0" borderId="4" xfId="0" quotePrefix="1" applyFont="1" applyBorder="1" applyAlignment="1">
      <alignment vertical="center" wrapText="1"/>
    </xf>
    <xf numFmtId="0" fontId="10" fillId="0" borderId="4" xfId="0" applyFont="1" applyBorder="1" applyAlignment="1">
      <alignment vertical="center"/>
    </xf>
    <xf numFmtId="0" fontId="9" fillId="0" borderId="4" xfId="5" applyBorder="1" applyAlignment="1">
      <alignment vertical="center"/>
    </xf>
    <xf numFmtId="0" fontId="10" fillId="0" borderId="4" xfId="0" quotePrefix="1" applyFont="1" applyBorder="1" applyAlignment="1">
      <alignment vertical="center"/>
    </xf>
    <xf numFmtId="0" fontId="11" fillId="0" borderId="4" xfId="0" quotePrefix="1" applyFont="1" applyBorder="1" applyAlignment="1">
      <alignment vertical="center"/>
    </xf>
    <xf numFmtId="0" fontId="0" fillId="3" borderId="10" xfId="0" applyFill="1" applyBorder="1" applyAlignment="1">
      <alignment horizontal="center" vertical="center" wrapText="1"/>
    </xf>
    <xf numFmtId="0" fontId="10" fillId="3" borderId="4" xfId="0" applyFont="1" applyFill="1" applyBorder="1" applyAlignment="1">
      <alignment horizontal="left" vertical="center" wrapText="1"/>
    </xf>
    <xf numFmtId="0" fontId="10" fillId="3" borderId="4" xfId="0" applyFont="1" applyFill="1" applyBorder="1" applyAlignment="1">
      <alignment horizontal="left" vertical="center"/>
    </xf>
    <xf numFmtId="0" fontId="2" fillId="0" borderId="4" xfId="0" applyFont="1" applyBorder="1" applyAlignment="1">
      <alignment horizontal="left" vertical="center"/>
    </xf>
    <xf numFmtId="0" fontId="26" fillId="0" borderId="4" xfId="0" applyFont="1" applyBorder="1" applyAlignment="1">
      <alignment horizontal="left" vertical="center"/>
    </xf>
    <xf numFmtId="2" fontId="26" fillId="3" borderId="4" xfId="0" applyNumberFormat="1" applyFont="1" applyFill="1" applyBorder="1" applyAlignment="1">
      <alignment horizontal="center" vertical="center" wrapText="1"/>
    </xf>
    <xf numFmtId="2" fontId="26" fillId="3" borderId="4" xfId="0" applyNumberFormat="1" applyFont="1" applyFill="1" applyBorder="1" applyAlignment="1">
      <alignment horizontal="center" vertical="center"/>
    </xf>
    <xf numFmtId="0" fontId="26" fillId="0" borderId="4" xfId="0" applyFont="1" applyBorder="1" applyAlignment="1">
      <alignment horizontal="center" vertical="center"/>
    </xf>
    <xf numFmtId="0" fontId="26" fillId="0" borderId="0" xfId="0" applyFont="1" applyAlignment="1">
      <alignment vertical="center"/>
    </xf>
    <xf numFmtId="0" fontId="11" fillId="0" borderId="4" xfId="0" applyFont="1" applyBorder="1" applyAlignment="1">
      <alignment horizontal="center" vertical="center"/>
    </xf>
    <xf numFmtId="8" fontId="11" fillId="0" borderId="4" xfId="0" applyNumberFormat="1" applyFont="1" applyBorder="1" applyAlignment="1">
      <alignment horizontal="center" vertical="center"/>
    </xf>
    <xf numFmtId="2" fontId="0" fillId="3" borderId="1" xfId="0" applyNumberFormat="1" applyFill="1" applyBorder="1" applyAlignment="1">
      <alignment horizontal="center" vertical="center"/>
    </xf>
    <xf numFmtId="0" fontId="11" fillId="0" borderId="4" xfId="0" applyFont="1" applyBorder="1" applyAlignment="1">
      <alignment horizontal="center" vertical="center" wrapText="1"/>
    </xf>
    <xf numFmtId="0" fontId="5" fillId="0" borderId="1" xfId="2" applyFont="1" applyFill="1" applyBorder="1" applyAlignment="1">
      <alignment horizontal="center" vertical="center" wrapText="1"/>
    </xf>
    <xf numFmtId="0" fontId="7" fillId="7" borderId="5" xfId="2" applyFont="1" applyFill="1" applyBorder="1" applyAlignment="1">
      <alignment horizontal="center" vertical="center" wrapText="1"/>
    </xf>
    <xf numFmtId="0" fontId="6" fillId="5" borderId="4" xfId="2" applyFont="1" applyFill="1" applyBorder="1" applyAlignment="1">
      <alignment horizontal="center" wrapText="1"/>
    </xf>
    <xf numFmtId="0" fontId="0" fillId="0" borderId="4" xfId="0" applyBorder="1" applyAlignment="1">
      <alignment horizontal="left" vertical="center"/>
    </xf>
    <xf numFmtId="0" fontId="5" fillId="7" borderId="4" xfId="2" applyFill="1" applyBorder="1" applyAlignment="1">
      <alignment horizontal="center" vertical="center" wrapText="1"/>
    </xf>
    <xf numFmtId="0" fontId="0" fillId="0" borderId="1" xfId="0" quotePrefix="1" applyBorder="1" applyAlignment="1">
      <alignment horizontal="left" vertical="center"/>
    </xf>
    <xf numFmtId="0" fontId="0" fillId="0" borderId="2" xfId="0" quotePrefix="1" applyBorder="1" applyAlignment="1">
      <alignment horizontal="left" vertical="center"/>
    </xf>
    <xf numFmtId="0" fontId="0" fillId="0" borderId="3" xfId="0" quotePrefix="1" applyBorder="1" applyAlignment="1">
      <alignment horizontal="left" vertical="center"/>
    </xf>
    <xf numFmtId="0" fontId="0" fillId="2" borderId="4" xfId="0" applyFill="1" applyBorder="1" applyAlignment="1">
      <alignment horizontal="center" vertical="center"/>
    </xf>
    <xf numFmtId="2" fontId="0" fillId="3" borderId="5" xfId="0" applyNumberFormat="1" applyFill="1" applyBorder="1" applyAlignment="1">
      <alignment horizontal="center" vertical="center" wrapText="1"/>
    </xf>
    <xf numFmtId="2" fontId="0" fillId="3" borderId="13" xfId="0" applyNumberFormat="1" applyFill="1" applyBorder="1" applyAlignment="1">
      <alignment horizontal="center" vertical="center" wrapText="1"/>
    </xf>
    <xf numFmtId="2" fontId="0" fillId="3" borderId="9" xfId="0" applyNumberFormat="1" applyFill="1" applyBorder="1" applyAlignment="1">
      <alignment horizontal="center" vertical="center" wrapText="1"/>
    </xf>
    <xf numFmtId="0" fontId="0" fillId="0" borderId="5" xfId="0" applyBorder="1" applyAlignment="1">
      <alignment horizontal="left" vertical="center"/>
    </xf>
    <xf numFmtId="0" fontId="0" fillId="0" borderId="13" xfId="0" applyBorder="1" applyAlignment="1">
      <alignment horizontal="left" vertical="center"/>
    </xf>
    <xf numFmtId="0" fontId="0" fillId="0" borderId="9" xfId="0" applyBorder="1" applyAlignment="1">
      <alignment horizontal="left"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0" fillId="0" borderId="1" xfId="0" quotePrefix="1" applyBorder="1" applyAlignment="1">
      <alignment horizontal="left" vertical="center" wrapText="1"/>
    </xf>
    <xf numFmtId="0" fontId="0" fillId="0" borderId="2" xfId="0" quotePrefix="1" applyBorder="1" applyAlignment="1">
      <alignment horizontal="left" vertical="center" wrapText="1"/>
    </xf>
    <xf numFmtId="0" fontId="0" fillId="0" borderId="3" xfId="0" quotePrefix="1" applyBorder="1" applyAlignment="1">
      <alignment horizontal="left" vertical="center" wrapText="1"/>
    </xf>
    <xf numFmtId="0" fontId="0" fillId="0" borderId="6" xfId="0" quotePrefix="1" applyBorder="1" applyAlignment="1">
      <alignment horizontal="left" vertical="center" wrapText="1"/>
    </xf>
    <xf numFmtId="0" fontId="0" fillId="0" borderId="7" xfId="0" quotePrefix="1" applyBorder="1" applyAlignment="1">
      <alignment horizontal="left" vertical="center" wrapText="1"/>
    </xf>
    <xf numFmtId="0" fontId="0" fillId="0" borderId="8" xfId="0" quotePrefix="1" applyBorder="1" applyAlignment="1">
      <alignment horizontal="left" vertical="center" wrapText="1"/>
    </xf>
    <xf numFmtId="0" fontId="0" fillId="0" borderId="0" xfId="0" quotePrefix="1" applyBorder="1" applyAlignment="1">
      <alignment horizontal="left" vertical="center" wrapText="1"/>
    </xf>
    <xf numFmtId="0" fontId="0" fillId="0" borderId="10" xfId="0" quotePrefix="1" applyBorder="1" applyAlignment="1">
      <alignment horizontal="left" vertical="center" wrapText="1"/>
    </xf>
    <xf numFmtId="0" fontId="0" fillId="0" borderId="11" xfId="0" quotePrefix="1" applyBorder="1" applyAlignment="1">
      <alignment horizontal="left" vertical="center" wrapText="1"/>
    </xf>
    <xf numFmtId="0" fontId="0" fillId="0" borderId="12" xfId="0" quotePrefix="1" applyBorder="1" applyAlignment="1">
      <alignment horizontal="left" vertical="center" wrapText="1"/>
    </xf>
    <xf numFmtId="2" fontId="0" fillId="3" borderId="5" xfId="0" applyNumberFormat="1" applyFill="1" applyBorder="1" applyAlignment="1">
      <alignment horizontal="center" vertical="center"/>
    </xf>
    <xf numFmtId="2" fontId="0" fillId="0" borderId="9" xfId="0" applyNumberFormat="1" applyFill="1" applyBorder="1" applyAlignment="1">
      <alignment horizontal="center" vertical="center" wrapText="1"/>
    </xf>
    <xf numFmtId="0" fontId="12" fillId="0" borderId="4" xfId="0" applyFont="1" applyBorder="1" applyAlignment="1">
      <alignment horizontal="center" vertical="center" wrapText="1"/>
    </xf>
    <xf numFmtId="0" fontId="5" fillId="7" borderId="4" xfId="2" applyFill="1" applyBorder="1" applyAlignment="1">
      <alignment horizontal="center" wrapText="1"/>
    </xf>
    <xf numFmtId="0" fontId="0" fillId="0" borderId="1" xfId="0" quotePrefix="1" applyBorder="1" applyAlignment="1">
      <alignment horizontal="left"/>
    </xf>
    <xf numFmtId="0" fontId="0" fillId="0" borderId="2" xfId="0" quotePrefix="1" applyBorder="1" applyAlignment="1">
      <alignment horizontal="left"/>
    </xf>
    <xf numFmtId="0" fontId="0" fillId="0" borderId="3" xfId="0" quotePrefix="1" applyBorder="1" applyAlignment="1">
      <alignment horizontal="left"/>
    </xf>
    <xf numFmtId="0" fontId="0" fillId="2" borderId="4" xfId="0" applyFill="1" applyBorder="1" applyAlignment="1">
      <alignment horizontal="center" vertical="center" wrapText="1"/>
    </xf>
    <xf numFmtId="0" fontId="0" fillId="0" borderId="4" xfId="0" applyBorder="1" applyAlignment="1">
      <alignment horizontal="left" vertical="center" wrapText="1"/>
    </xf>
    <xf numFmtId="0" fontId="0" fillId="0" borderId="3" xfId="0" applyBorder="1" applyAlignment="1">
      <alignment horizontal="left" vertical="center"/>
    </xf>
    <xf numFmtId="0" fontId="0" fillId="0" borderId="1" xfId="0" applyBorder="1" applyAlignment="1">
      <alignment horizontal="center"/>
    </xf>
    <xf numFmtId="0" fontId="0" fillId="0" borderId="0" xfId="0" quotePrefix="1" applyAlignment="1">
      <alignment horizontal="left" vertical="center" wrapText="1"/>
    </xf>
    <xf numFmtId="0" fontId="0" fillId="0" borderId="9" xfId="0" quotePrefix="1" applyBorder="1" applyAlignment="1">
      <alignment horizontal="left" vertical="center"/>
    </xf>
    <xf numFmtId="0" fontId="0" fillId="0" borderId="5" xfId="0" applyBorder="1" applyAlignment="1">
      <alignment vertical="center"/>
    </xf>
    <xf numFmtId="0" fontId="0" fillId="0" borderId="9" xfId="0" applyBorder="1" applyAlignment="1">
      <alignment vertical="center"/>
    </xf>
    <xf numFmtId="0" fontId="0" fillId="0" borderId="4" xfId="0" quotePrefix="1" applyBorder="1" applyAlignment="1">
      <alignment horizontal="left"/>
    </xf>
    <xf numFmtId="0" fontId="0" fillId="0" borderId="9" xfId="0" applyBorder="1" applyAlignment="1">
      <alignment horizontal="center" vertical="center" wrapText="1"/>
    </xf>
    <xf numFmtId="0" fontId="0" fillId="2" borderId="4" xfId="0" applyFill="1" applyBorder="1" applyAlignment="1">
      <alignment horizontal="center"/>
    </xf>
    <xf numFmtId="0" fontId="0" fillId="0" borderId="4" xfId="0" quotePrefix="1" applyBorder="1" applyAlignment="1">
      <alignment horizontal="left" vertical="center"/>
    </xf>
    <xf numFmtId="0" fontId="0" fillId="0" borderId="1" xfId="0" applyBorder="1" applyAlignment="1">
      <alignment horizontal="center" vertical="center"/>
    </xf>
    <xf numFmtId="0" fontId="4" fillId="0" borderId="5" xfId="0" applyFont="1" applyBorder="1" applyAlignment="1">
      <alignment horizontal="center" vertical="center"/>
    </xf>
    <xf numFmtId="0" fontId="0" fillId="2" borderId="4" xfId="0" applyFill="1" applyBorder="1" applyAlignment="1">
      <alignment vertical="center"/>
    </xf>
    <xf numFmtId="2" fontId="0" fillId="3" borderId="4" xfId="0" applyNumberFormat="1" applyFill="1" applyBorder="1" applyAlignment="1">
      <alignment horizontal="left" vertical="center" wrapText="1"/>
    </xf>
    <xf numFmtId="164" fontId="12" fillId="0" borderId="4" xfId="1" applyNumberFormat="1" applyFont="1" applyBorder="1" applyAlignment="1">
      <alignment horizontal="center" vertical="center" wrapText="1"/>
    </xf>
    <xf numFmtId="0" fontId="12" fillId="0" borderId="4" xfId="0" quotePrefix="1" applyFont="1" applyBorder="1" applyAlignment="1">
      <alignment horizontal="center" vertical="center" wrapText="1"/>
    </xf>
    <xf numFmtId="0" fontId="0" fillId="0" borderId="4" xfId="0" applyBorder="1" applyAlignment="1">
      <alignment horizontal="center" vertical="center"/>
    </xf>
    <xf numFmtId="2" fontId="0" fillId="3" borderId="4" xfId="0" applyNumberFormat="1" applyFill="1" applyBorder="1" applyAlignment="1">
      <alignment horizontal="center" vertical="center" wrapText="1"/>
    </xf>
    <xf numFmtId="1" fontId="0" fillId="3" borderId="5" xfId="0" applyNumberFormat="1" applyFill="1" applyBorder="1" applyAlignment="1">
      <alignment horizontal="center" vertical="center" wrapText="1"/>
    </xf>
    <xf numFmtId="0" fontId="0" fillId="0" borderId="4" xfId="0" applyBorder="1" applyAlignment="1">
      <alignment horizontal="center" vertical="center" wrapText="1"/>
    </xf>
    <xf numFmtId="0" fontId="12" fillId="0" borderId="4" xfId="0" applyFont="1" applyBorder="1" applyAlignment="1">
      <alignment horizontal="left" vertical="center"/>
    </xf>
    <xf numFmtId="0" fontId="0" fillId="0" borderId="0" xfId="0" quotePrefix="1" applyBorder="1" applyAlignment="1">
      <alignment horizontal="left" vertical="center"/>
    </xf>
    <xf numFmtId="0" fontId="4" fillId="0" borderId="4" xfId="0" applyFont="1" applyBorder="1" applyAlignment="1">
      <alignment horizontal="center" vertical="center"/>
    </xf>
    <xf numFmtId="2" fontId="0" fillId="0" borderId="4" xfId="0" applyNumberFormat="1" applyBorder="1" applyAlignment="1">
      <alignment horizontal="center" vertical="center" wrapText="1"/>
    </xf>
    <xf numFmtId="0" fontId="0" fillId="0" borderId="12" xfId="0" applyBorder="1" applyAlignment="1">
      <alignment horizontal="center" vertical="center"/>
    </xf>
    <xf numFmtId="164" fontId="0" fillId="0" borderId="4" xfId="0" applyNumberFormat="1" applyBorder="1" applyAlignment="1">
      <alignment horizontal="center" vertical="center"/>
    </xf>
    <xf numFmtId="0" fontId="0" fillId="3" borderId="5" xfId="0" applyFill="1" applyBorder="1" applyAlignment="1">
      <alignment horizontal="center" vertical="center" wrapText="1"/>
    </xf>
    <xf numFmtId="0" fontId="0" fillId="3" borderId="9" xfId="0" applyFill="1" applyBorder="1" applyAlignment="1">
      <alignment horizontal="center" vertical="center" wrapText="1"/>
    </xf>
    <xf numFmtId="0" fontId="0" fillId="4" borderId="4" xfId="0" applyFill="1" applyBorder="1" applyAlignment="1">
      <alignment horizontal="center" vertical="center" wrapText="1"/>
    </xf>
    <xf numFmtId="0" fontId="0" fillId="3" borderId="4" xfId="0" applyFill="1" applyBorder="1" applyAlignment="1">
      <alignment horizontal="center" vertical="center" wrapText="1"/>
    </xf>
    <xf numFmtId="2" fontId="0" fillId="3" borderId="4" xfId="0" quotePrefix="1" applyNumberFormat="1" applyFill="1" applyBorder="1" applyAlignment="1">
      <alignment horizontal="center" vertical="center" wrapText="1"/>
    </xf>
    <xf numFmtId="2" fontId="0" fillId="3" borderId="4" xfId="0" applyNumberFormat="1" applyFill="1" applyBorder="1" applyAlignment="1">
      <alignment horizontal="center" vertical="center"/>
    </xf>
    <xf numFmtId="0" fontId="5" fillId="0" borderId="4" xfId="2" applyFill="1" applyBorder="1" applyAlignment="1">
      <alignment horizontal="center" vertical="center" wrapText="1"/>
    </xf>
    <xf numFmtId="0" fontId="0" fillId="0" borderId="4" xfId="0" quotePrefix="1" applyBorder="1" applyAlignment="1">
      <alignment horizontal="center" vertical="center"/>
    </xf>
    <xf numFmtId="0" fontId="6" fillId="5" borderId="4" xfId="2" applyFont="1" applyFill="1" applyBorder="1" applyAlignment="1">
      <alignment horizontal="center" wrapText="1"/>
    </xf>
    <xf numFmtId="0" fontId="0" fillId="0" borderId="1" xfId="0" quotePrefix="1" applyBorder="1" applyAlignment="1">
      <alignment horizontal="center" vertical="center" wrapText="1"/>
    </xf>
    <xf numFmtId="0" fontId="0" fillId="0" borderId="2" xfId="0" quotePrefix="1" applyBorder="1" applyAlignment="1">
      <alignment horizontal="center" vertical="center" wrapText="1"/>
    </xf>
    <xf numFmtId="0" fontId="0" fillId="0" borderId="3" xfId="0" quotePrefix="1" applyBorder="1" applyAlignment="1">
      <alignment horizontal="center" vertical="center" wrapText="1"/>
    </xf>
    <xf numFmtId="0" fontId="0" fillId="0" borderId="4" xfId="0" applyBorder="1" applyAlignment="1">
      <alignment horizontal="left" vertical="center"/>
    </xf>
    <xf numFmtId="0" fontId="5" fillId="7" borderId="4" xfId="2" applyFill="1" applyBorder="1" applyAlignment="1">
      <alignment horizontal="center" vertical="center" wrapText="1"/>
    </xf>
    <xf numFmtId="0" fontId="0" fillId="0" borderId="1" xfId="0" quotePrefix="1" applyBorder="1" applyAlignment="1">
      <alignment horizontal="left" vertical="center"/>
    </xf>
    <xf numFmtId="0" fontId="0" fillId="0" borderId="2" xfId="0" quotePrefix="1" applyBorder="1" applyAlignment="1">
      <alignment horizontal="left" vertical="center"/>
    </xf>
    <xf numFmtId="0" fontId="0" fillId="0" borderId="3" xfId="0" quotePrefix="1" applyBorder="1" applyAlignment="1">
      <alignment horizontal="left" vertical="center"/>
    </xf>
    <xf numFmtId="0" fontId="2" fillId="2" borderId="4" xfId="0" applyFont="1" applyFill="1" applyBorder="1" applyAlignment="1">
      <alignment horizontal="center" vertical="center"/>
    </xf>
    <xf numFmtId="0" fontId="0" fillId="2" borderId="4" xfId="0" applyFill="1" applyBorder="1" applyAlignment="1">
      <alignment horizontal="center" vertical="center"/>
    </xf>
    <xf numFmtId="0" fontId="0" fillId="0" borderId="4" xfId="0" applyBorder="1" applyAlignment="1">
      <alignment horizontal="center" vertical="center" textRotation="90"/>
    </xf>
    <xf numFmtId="2" fontId="0" fillId="3" borderId="5" xfId="0" applyNumberFormat="1" applyFill="1" applyBorder="1" applyAlignment="1">
      <alignment horizontal="center" vertical="center" wrapText="1"/>
    </xf>
    <xf numFmtId="2" fontId="0" fillId="3" borderId="13" xfId="0" applyNumberFormat="1" applyFill="1" applyBorder="1" applyAlignment="1">
      <alignment horizontal="center" vertical="center" wrapText="1"/>
    </xf>
    <xf numFmtId="2" fontId="0" fillId="3" borderId="9" xfId="0" applyNumberFormat="1" applyFill="1" applyBorder="1" applyAlignment="1">
      <alignment horizontal="center" vertical="center" wrapText="1"/>
    </xf>
    <xf numFmtId="0" fontId="0" fillId="0" borderId="5" xfId="0" applyBorder="1" applyAlignment="1">
      <alignment horizontal="left" vertical="center"/>
    </xf>
    <xf numFmtId="0" fontId="0" fillId="0" borderId="13" xfId="0" applyBorder="1" applyAlignment="1">
      <alignment horizontal="left" vertical="center"/>
    </xf>
    <xf numFmtId="0" fontId="0" fillId="0" borderId="9" xfId="0" applyBorder="1" applyAlignment="1">
      <alignment horizontal="left"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0" fillId="0" borderId="1" xfId="0" quotePrefix="1" applyBorder="1" applyAlignment="1">
      <alignment horizontal="left" vertical="center" wrapText="1"/>
    </xf>
    <xf numFmtId="0" fontId="0" fillId="0" borderId="2" xfId="0" quotePrefix="1" applyBorder="1" applyAlignment="1">
      <alignment horizontal="left" vertical="center" wrapText="1"/>
    </xf>
    <xf numFmtId="0" fontId="0" fillId="0" borderId="3" xfId="0" quotePrefix="1" applyBorder="1" applyAlignment="1">
      <alignment horizontal="left" vertical="center" wrapText="1"/>
    </xf>
    <xf numFmtId="0" fontId="0" fillId="0" borderId="6" xfId="0" quotePrefix="1" applyBorder="1" applyAlignment="1">
      <alignment horizontal="left" vertical="center" wrapText="1"/>
    </xf>
    <xf numFmtId="0" fontId="0" fillId="0" borderId="7" xfId="0" quotePrefix="1" applyBorder="1" applyAlignment="1">
      <alignment horizontal="left" vertical="center" wrapText="1"/>
    </xf>
    <xf numFmtId="0" fontId="0" fillId="0" borderId="8" xfId="0" quotePrefix="1" applyBorder="1" applyAlignment="1">
      <alignment horizontal="left" vertical="center" wrapText="1"/>
    </xf>
    <xf numFmtId="0" fontId="0" fillId="0" borderId="14" xfId="0" quotePrefix="1" applyBorder="1" applyAlignment="1">
      <alignment horizontal="left" vertical="center" wrapText="1"/>
    </xf>
    <xf numFmtId="0" fontId="0" fillId="0" borderId="0" xfId="0" quotePrefix="1" applyBorder="1" applyAlignment="1">
      <alignment horizontal="left" vertical="center" wrapText="1"/>
    </xf>
    <xf numFmtId="0" fontId="0" fillId="0" borderId="15" xfId="0" quotePrefix="1" applyBorder="1" applyAlignment="1">
      <alignment horizontal="left" vertical="center" wrapText="1"/>
    </xf>
    <xf numFmtId="0" fontId="0" fillId="0" borderId="10" xfId="0" quotePrefix="1" applyBorder="1" applyAlignment="1">
      <alignment horizontal="left" vertical="center" wrapText="1"/>
    </xf>
    <xf numFmtId="0" fontId="0" fillId="0" borderId="11" xfId="0" quotePrefix="1" applyBorder="1" applyAlignment="1">
      <alignment horizontal="left" vertical="center" wrapText="1"/>
    </xf>
    <xf numFmtId="0" fontId="0" fillId="0" borderId="12" xfId="0" quotePrefix="1" applyBorder="1" applyAlignment="1">
      <alignment horizontal="left" vertical="center" wrapText="1"/>
    </xf>
    <xf numFmtId="2" fontId="0" fillId="3" borderId="5" xfId="0" applyNumberFormat="1" applyFill="1" applyBorder="1" applyAlignment="1">
      <alignment horizontal="center" vertical="center"/>
    </xf>
    <xf numFmtId="2" fontId="0" fillId="3" borderId="13" xfId="0" applyNumberFormat="1" applyFill="1" applyBorder="1" applyAlignment="1">
      <alignment horizontal="center" vertical="center"/>
    </xf>
    <xf numFmtId="2" fontId="0" fillId="3" borderId="9" xfId="0" applyNumberFormat="1" applyFill="1" applyBorder="1" applyAlignment="1">
      <alignment horizontal="center" vertical="center"/>
    </xf>
    <xf numFmtId="2" fontId="0" fillId="0" borderId="13" xfId="0" applyNumberFormat="1" applyFill="1" applyBorder="1" applyAlignment="1">
      <alignment horizontal="center" vertical="center" wrapText="1"/>
    </xf>
    <xf numFmtId="2" fontId="0" fillId="0" borderId="9" xfId="0" applyNumberFormat="1" applyFill="1" applyBorder="1" applyAlignment="1">
      <alignment horizontal="center" vertical="center" wrapText="1"/>
    </xf>
    <xf numFmtId="0" fontId="12" fillId="0" borderId="4" xfId="0" applyFont="1" applyBorder="1" applyAlignment="1">
      <alignment horizontal="center" vertical="center" wrapText="1"/>
    </xf>
    <xf numFmtId="2" fontId="0" fillId="0" borderId="5" xfId="0" applyNumberFormat="1" applyFill="1" applyBorder="1" applyAlignment="1">
      <alignment horizontal="center" vertical="center" wrapText="1"/>
    </xf>
    <xf numFmtId="0" fontId="5" fillId="7" borderId="4" xfId="2" applyFill="1" applyBorder="1" applyAlignment="1">
      <alignment horizontal="center" wrapText="1"/>
    </xf>
    <xf numFmtId="0" fontId="0" fillId="0" borderId="1" xfId="0" quotePrefix="1" applyBorder="1" applyAlignment="1">
      <alignment horizontal="left"/>
    </xf>
    <xf numFmtId="0" fontId="0" fillId="0" borderId="2" xfId="0" quotePrefix="1" applyBorder="1" applyAlignment="1">
      <alignment horizontal="left"/>
    </xf>
    <xf numFmtId="0" fontId="0" fillId="0" borderId="3" xfId="0" quotePrefix="1" applyBorder="1" applyAlignment="1">
      <alignment horizontal="left"/>
    </xf>
    <xf numFmtId="0" fontId="0" fillId="2" borderId="4" xfId="0" applyFill="1" applyBorder="1" applyAlignment="1">
      <alignment horizontal="center" vertical="center" wrapText="1"/>
    </xf>
    <xf numFmtId="0" fontId="0" fillId="0" borderId="4" xfId="0" applyBorder="1" applyAlignment="1">
      <alignment horizontal="left"/>
    </xf>
    <xf numFmtId="0" fontId="0" fillId="0" borderId="4" xfId="0" quotePrefix="1" applyBorder="1" applyAlignment="1">
      <alignment horizontal="left" vertical="center" wrapText="1"/>
    </xf>
    <xf numFmtId="0" fontId="0" fillId="0" borderId="4" xfId="0" applyBorder="1" applyAlignment="1">
      <alignment horizontal="left" vertical="center" wrapText="1"/>
    </xf>
    <xf numFmtId="0" fontId="0" fillId="0" borderId="4" xfId="0" quotePrefix="1" applyBorder="1" applyAlignment="1">
      <alignment horizontal="left" wrapText="1"/>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5" xfId="0" applyBorder="1" applyAlignment="1">
      <alignment horizontal="center" vertical="center" textRotation="90"/>
    </xf>
    <xf numFmtId="0" fontId="0" fillId="0" borderId="13" xfId="0" applyBorder="1" applyAlignment="1">
      <alignment horizontal="center" vertical="center" textRotation="90"/>
    </xf>
    <xf numFmtId="0" fontId="0" fillId="0" borderId="9" xfId="0" applyBorder="1" applyAlignment="1">
      <alignment horizontal="center" vertical="center" textRotation="90"/>
    </xf>
    <xf numFmtId="0" fontId="5" fillId="7" borderId="1" xfId="2" applyFill="1" applyBorder="1" applyAlignment="1">
      <alignment horizontal="center" wrapText="1"/>
    </xf>
    <xf numFmtId="0" fontId="5" fillId="7" borderId="2" xfId="2" applyFill="1" applyBorder="1" applyAlignment="1">
      <alignment horizontal="center" wrapText="1"/>
    </xf>
    <xf numFmtId="0" fontId="5" fillId="7" borderId="3" xfId="2" applyFill="1" applyBorder="1" applyAlignment="1">
      <alignment horizont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1" xfId="0" quotePrefix="1"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0" fillId="0" borderId="0" xfId="0" quotePrefix="1" applyAlignment="1">
      <alignment horizontal="left" vertical="center" wrapText="1"/>
    </xf>
    <xf numFmtId="0" fontId="0" fillId="0" borderId="6" xfId="0" quotePrefix="1" applyBorder="1" applyAlignment="1">
      <alignment horizontal="center" vertical="center" wrapText="1"/>
    </xf>
    <xf numFmtId="0" fontId="0" fillId="0" borderId="7" xfId="0" quotePrefix="1" applyBorder="1" applyAlignment="1">
      <alignment horizontal="center" vertical="center" wrapText="1"/>
    </xf>
    <xf numFmtId="0" fontId="0" fillId="0" borderId="8" xfId="0" quotePrefix="1" applyBorder="1" applyAlignment="1">
      <alignment horizontal="center" vertical="center" wrapText="1"/>
    </xf>
    <xf numFmtId="0" fontId="0" fillId="0" borderId="14" xfId="0" quotePrefix="1" applyBorder="1" applyAlignment="1">
      <alignment horizontal="center" vertical="center" wrapText="1"/>
    </xf>
    <xf numFmtId="0" fontId="0" fillId="0" borderId="0" xfId="0" quotePrefix="1" applyAlignment="1">
      <alignment horizontal="center" vertical="center" wrapText="1"/>
    </xf>
    <xf numFmtId="0" fontId="0" fillId="0" borderId="15" xfId="0" quotePrefix="1" applyBorder="1" applyAlignment="1">
      <alignment horizontal="center" vertical="center" wrapText="1"/>
    </xf>
    <xf numFmtId="0" fontId="0" fillId="0" borderId="10" xfId="0" quotePrefix="1" applyBorder="1" applyAlignment="1">
      <alignment horizontal="center" vertical="center" wrapText="1"/>
    </xf>
    <xf numFmtId="0" fontId="0" fillId="0" borderId="11" xfId="0" quotePrefix="1" applyBorder="1" applyAlignment="1">
      <alignment horizontal="center" vertical="center" wrapText="1"/>
    </xf>
    <xf numFmtId="0" fontId="0" fillId="0" borderId="12" xfId="0" quotePrefix="1" applyBorder="1" applyAlignment="1">
      <alignment horizontal="center" vertical="center" wrapText="1"/>
    </xf>
    <xf numFmtId="2" fontId="0" fillId="4" borderId="5" xfId="0" applyNumberFormat="1" applyFill="1" applyBorder="1" applyAlignment="1">
      <alignment horizontal="center" vertical="center" wrapText="1"/>
    </xf>
    <xf numFmtId="2" fontId="0" fillId="4" borderId="13" xfId="0" applyNumberFormat="1" applyFill="1" applyBorder="1" applyAlignment="1">
      <alignment horizontal="center" vertical="center" wrapText="1"/>
    </xf>
    <xf numFmtId="2" fontId="0" fillId="4" borderId="9" xfId="0" applyNumberFormat="1" applyFill="1" applyBorder="1" applyAlignment="1">
      <alignment horizontal="center" vertical="center" wrapText="1"/>
    </xf>
    <xf numFmtId="0" fontId="0" fillId="0" borderId="5" xfId="0" quotePrefix="1" applyBorder="1" applyAlignment="1">
      <alignment horizontal="left" vertical="center"/>
    </xf>
    <xf numFmtId="0" fontId="0" fillId="0" borderId="13" xfId="0" quotePrefix="1" applyBorder="1" applyAlignment="1">
      <alignment horizontal="left" vertical="center"/>
    </xf>
    <xf numFmtId="0" fontId="0" fillId="0" borderId="9" xfId="0" quotePrefix="1" applyBorder="1" applyAlignment="1">
      <alignment horizontal="left" vertical="center"/>
    </xf>
    <xf numFmtId="0" fontId="5" fillId="7" borderId="1" xfId="2" applyFill="1" applyBorder="1" applyAlignment="1">
      <alignment horizontal="center" vertical="center" wrapText="1"/>
    </xf>
    <xf numFmtId="0" fontId="5" fillId="7" borderId="2" xfId="2" applyFill="1" applyBorder="1" applyAlignment="1">
      <alignment horizontal="center" vertical="center" wrapText="1"/>
    </xf>
    <xf numFmtId="0" fontId="5" fillId="7" borderId="3" xfId="2" applyFill="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5" xfId="0" applyBorder="1" applyAlignment="1">
      <alignment vertical="center"/>
    </xf>
    <xf numFmtId="0" fontId="0" fillId="0" borderId="9" xfId="0" applyBorder="1" applyAlignment="1">
      <alignment vertical="center"/>
    </xf>
    <xf numFmtId="0" fontId="0" fillId="0" borderId="4" xfId="0" quotePrefix="1" applyBorder="1" applyAlignment="1">
      <alignment horizontal="left"/>
    </xf>
    <xf numFmtId="0" fontId="0" fillId="0" borderId="5" xfId="0" applyBorder="1" applyAlignment="1">
      <alignment horizontal="center" vertical="center" wrapText="1"/>
    </xf>
    <xf numFmtId="0" fontId="0" fillId="0" borderId="13" xfId="0" applyBorder="1" applyAlignment="1">
      <alignment horizontal="center" vertical="center" wrapText="1"/>
    </xf>
    <xf numFmtId="0" fontId="0" fillId="0" borderId="9" xfId="0" applyBorder="1" applyAlignment="1">
      <alignment horizontal="center" vertical="center" wrapText="1"/>
    </xf>
    <xf numFmtId="0" fontId="0" fillId="0" borderId="6" xfId="0" quotePrefix="1" applyBorder="1" applyAlignment="1">
      <alignment vertical="center" wrapText="1"/>
    </xf>
    <xf numFmtId="0" fontId="0" fillId="0" borderId="7" xfId="0" quotePrefix="1" applyBorder="1" applyAlignment="1">
      <alignment vertical="center" wrapText="1"/>
    </xf>
    <xf numFmtId="0" fontId="0" fillId="0" borderId="8" xfId="0" quotePrefix="1" applyBorder="1" applyAlignment="1">
      <alignment vertical="center" wrapText="1"/>
    </xf>
    <xf numFmtId="0" fontId="0" fillId="0" borderId="14" xfId="0" quotePrefix="1" applyBorder="1" applyAlignment="1">
      <alignment vertical="center" wrapText="1"/>
    </xf>
    <xf numFmtId="0" fontId="0" fillId="0" borderId="0" xfId="0" quotePrefix="1" applyAlignment="1">
      <alignment vertical="center" wrapText="1"/>
    </xf>
    <xf numFmtId="0" fontId="0" fillId="0" borderId="15" xfId="0" quotePrefix="1" applyBorder="1" applyAlignment="1">
      <alignment vertical="center" wrapText="1"/>
    </xf>
    <xf numFmtId="0" fontId="0" fillId="0" borderId="10" xfId="0" quotePrefix="1" applyBorder="1" applyAlignment="1">
      <alignment vertical="center" wrapText="1"/>
    </xf>
    <xf numFmtId="0" fontId="0" fillId="0" borderId="11" xfId="0" quotePrefix="1" applyBorder="1" applyAlignment="1">
      <alignment vertical="center" wrapText="1"/>
    </xf>
    <xf numFmtId="0" fontId="0" fillId="0" borderId="12" xfId="0" quotePrefix="1" applyBorder="1" applyAlignment="1">
      <alignment vertical="center" wrapText="1"/>
    </xf>
    <xf numFmtId="0" fontId="0" fillId="2" borderId="4" xfId="0" applyFill="1" applyBorder="1" applyAlignment="1">
      <alignment horizontal="center"/>
    </xf>
    <xf numFmtId="0" fontId="2" fillId="2" borderId="4" xfId="0" applyFont="1" applyFill="1" applyBorder="1" applyAlignment="1">
      <alignment horizontal="center"/>
    </xf>
    <xf numFmtId="0" fontId="0" fillId="0" borderId="0" xfId="0" quotePrefix="1" applyBorder="1" applyAlignment="1">
      <alignment vertical="center" wrapText="1"/>
    </xf>
    <xf numFmtId="0" fontId="0" fillId="0" borderId="4" xfId="0" quotePrefix="1" applyBorder="1" applyAlignment="1">
      <alignment horizontal="left" vertical="center"/>
    </xf>
    <xf numFmtId="0" fontId="12" fillId="0" borderId="5" xfId="0" applyFont="1" applyBorder="1" applyAlignment="1">
      <alignment horizontal="center" vertical="center" wrapText="1"/>
    </xf>
    <xf numFmtId="0" fontId="12" fillId="0" borderId="9" xfId="0" applyFont="1" applyBorder="1" applyAlignment="1">
      <alignment horizontal="center" vertical="center" wrapText="1"/>
    </xf>
    <xf numFmtId="0" fontId="0" fillId="0" borderId="1" xfId="0" quotePrefix="1" applyFill="1" applyBorder="1" applyAlignment="1">
      <alignment horizontal="left" vertical="center" wrapText="1"/>
    </xf>
    <xf numFmtId="0" fontId="0" fillId="0" borderId="2" xfId="0" quotePrefix="1" applyFill="1" applyBorder="1" applyAlignment="1">
      <alignment horizontal="left" vertical="center" wrapText="1"/>
    </xf>
    <xf numFmtId="0" fontId="0" fillId="0" borderId="3" xfId="0" quotePrefix="1" applyFill="1" applyBorder="1" applyAlignment="1">
      <alignment horizontal="lef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2" fontId="0" fillId="3" borderId="5" xfId="0" quotePrefix="1" applyNumberFormat="1" applyFill="1" applyBorder="1" applyAlignment="1">
      <alignment horizontal="center" vertical="center" wrapText="1"/>
    </xf>
    <xf numFmtId="2" fontId="0" fillId="3" borderId="13" xfId="0" quotePrefix="1" applyNumberFormat="1" applyFill="1" applyBorder="1" applyAlignment="1">
      <alignment horizontal="center" vertical="center" wrapText="1"/>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0" fillId="0" borderId="1" xfId="0" quotePrefix="1" applyBorder="1" applyAlignment="1">
      <alignment vertical="center" wrapText="1"/>
    </xf>
    <xf numFmtId="0" fontId="0" fillId="0" borderId="2" xfId="0" quotePrefix="1" applyBorder="1" applyAlignment="1">
      <alignment vertical="center" wrapText="1"/>
    </xf>
    <xf numFmtId="0" fontId="0" fillId="0" borderId="3" xfId="0" quotePrefix="1" applyBorder="1" applyAlignment="1">
      <alignment vertical="center" wrapText="1"/>
    </xf>
    <xf numFmtId="0" fontId="2" fillId="2" borderId="4" xfId="0" applyFont="1" applyFill="1" applyBorder="1" applyAlignment="1">
      <alignment vertical="center"/>
    </xf>
    <xf numFmtId="0" fontId="0" fillId="2" borderId="4" xfId="0" applyFill="1" applyBorder="1" applyAlignment="1">
      <alignment vertical="center"/>
    </xf>
    <xf numFmtId="0" fontId="0" fillId="0" borderId="13" xfId="0" applyBorder="1" applyAlignment="1">
      <alignment vertical="center"/>
    </xf>
    <xf numFmtId="2" fontId="0" fillId="3" borderId="4" xfId="0" applyNumberFormat="1" applyFill="1" applyBorder="1" applyAlignment="1">
      <alignment horizontal="left" vertical="center" wrapText="1"/>
    </xf>
    <xf numFmtId="0" fontId="0" fillId="4" borderId="5"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9" xfId="0" applyFill="1" applyBorder="1" applyAlignment="1">
      <alignment horizontal="center" vertical="center" wrapText="1"/>
    </xf>
    <xf numFmtId="0" fontId="12" fillId="0" borderId="4" xfId="0" quotePrefix="1" applyFont="1" applyBorder="1" applyAlignment="1">
      <alignment horizontal="left"/>
    </xf>
    <xf numFmtId="0" fontId="12" fillId="0" borderId="5" xfId="0" applyFont="1" applyBorder="1" applyAlignment="1">
      <alignment horizontal="center" vertical="center"/>
    </xf>
    <xf numFmtId="0" fontId="12" fillId="0" borderId="9" xfId="0" applyFont="1" applyBorder="1" applyAlignment="1">
      <alignment horizontal="center" vertical="center"/>
    </xf>
    <xf numFmtId="0" fontId="0" fillId="0" borderId="1" xfId="0" applyBorder="1" applyAlignment="1">
      <alignment horizontal="center" vertical="center" textRotation="90"/>
    </xf>
    <xf numFmtId="0" fontId="10" fillId="0" borderId="4" xfId="0" quotePrefix="1" applyFont="1" applyBorder="1" applyAlignment="1">
      <alignment horizontal="left" vertical="center" wrapText="1"/>
    </xf>
    <xf numFmtId="0" fontId="10" fillId="0" borderId="4" xfId="0" applyFont="1" applyBorder="1" applyAlignment="1">
      <alignment horizontal="left" vertical="center" wrapText="1"/>
    </xf>
    <xf numFmtId="168" fontId="12" fillId="0" borderId="4" xfId="0" quotePrefix="1" applyNumberFormat="1" applyFont="1" applyBorder="1" applyAlignment="1">
      <alignment horizontal="center" vertical="center" wrapText="1"/>
    </xf>
    <xf numFmtId="164" fontId="12" fillId="0" borderId="4" xfId="1" applyNumberFormat="1" applyFont="1" applyBorder="1" applyAlignment="1">
      <alignment horizontal="center" vertical="center" wrapText="1"/>
    </xf>
    <xf numFmtId="0" fontId="12" fillId="0" borderId="4" xfId="0" quotePrefix="1" applyFont="1" applyBorder="1" applyAlignment="1">
      <alignment horizontal="center" vertical="center" wrapText="1"/>
    </xf>
    <xf numFmtId="0" fontId="0" fillId="4" borderId="1" xfId="0" quotePrefix="1" applyFill="1" applyBorder="1" applyAlignment="1">
      <alignment horizontal="left" vertical="center"/>
    </xf>
    <xf numFmtId="0" fontId="0" fillId="4" borderId="2" xfId="0" quotePrefix="1" applyFill="1" applyBorder="1" applyAlignment="1">
      <alignment horizontal="left" vertical="center"/>
    </xf>
    <xf numFmtId="0" fontId="0" fillId="4" borderId="3" xfId="0" quotePrefix="1" applyFill="1" applyBorder="1" applyAlignment="1">
      <alignment horizontal="left" vertical="center"/>
    </xf>
    <xf numFmtId="0" fontId="0" fillId="0" borderId="4" xfId="0" applyBorder="1" applyAlignment="1">
      <alignment horizontal="center" vertical="center"/>
    </xf>
    <xf numFmtId="2" fontId="0" fillId="3" borderId="4" xfId="0" applyNumberFormat="1" applyFill="1" applyBorder="1" applyAlignment="1">
      <alignment horizontal="center" vertical="center" wrapText="1"/>
    </xf>
    <xf numFmtId="0" fontId="0" fillId="0" borderId="12" xfId="0" applyBorder="1" applyAlignment="1">
      <alignment horizontal="left" vertical="center"/>
    </xf>
    <xf numFmtId="0" fontId="0" fillId="0" borderId="8" xfId="0" applyBorder="1" applyAlignment="1">
      <alignment horizontal="left" vertical="center"/>
    </xf>
    <xf numFmtId="0" fontId="0" fillId="0" borderId="15" xfId="0" applyBorder="1" applyAlignment="1">
      <alignment horizontal="left" vertical="center"/>
    </xf>
    <xf numFmtId="0" fontId="12" fillId="0" borderId="13" xfId="0" applyFont="1" applyBorder="1" applyAlignment="1">
      <alignment horizontal="center" vertical="center" wrapText="1"/>
    </xf>
    <xf numFmtId="164" fontId="12" fillId="0" borderId="5" xfId="1" applyNumberFormat="1" applyFont="1" applyBorder="1" applyAlignment="1">
      <alignment horizontal="center" vertical="center" wrapText="1"/>
    </xf>
    <xf numFmtId="164" fontId="12" fillId="0" borderId="9" xfId="1" applyNumberFormat="1" applyFont="1" applyBorder="1" applyAlignment="1">
      <alignment horizontal="center" vertical="center" wrapText="1"/>
    </xf>
    <xf numFmtId="1" fontId="0" fillId="3" borderId="5" xfId="0" applyNumberFormat="1" applyFill="1" applyBorder="1" applyAlignment="1">
      <alignment horizontal="center" vertical="center" wrapText="1"/>
    </xf>
    <xf numFmtId="1" fontId="0" fillId="3" borderId="9" xfId="0" applyNumberFormat="1" applyFill="1" applyBorder="1" applyAlignment="1">
      <alignment horizontal="center" vertical="center" wrapText="1"/>
    </xf>
    <xf numFmtId="0" fontId="0" fillId="0" borderId="5" xfId="0" quotePrefix="1" applyBorder="1" applyAlignment="1">
      <alignment horizontal="center" vertical="center"/>
    </xf>
    <xf numFmtId="0" fontId="0" fillId="0" borderId="9" xfId="0" quotePrefix="1" applyBorder="1" applyAlignment="1">
      <alignment horizontal="center" vertical="center"/>
    </xf>
    <xf numFmtId="0" fontId="4" fillId="0" borderId="9" xfId="0" applyFont="1" applyBorder="1" applyAlignment="1">
      <alignment horizontal="center" vertical="center"/>
    </xf>
    <xf numFmtId="0" fontId="15" fillId="0" borderId="4" xfId="0" quotePrefix="1" applyFont="1" applyFill="1" applyBorder="1" applyAlignment="1">
      <alignment horizontal="left" vertical="center" wrapText="1"/>
    </xf>
    <xf numFmtId="0" fontId="15" fillId="0" borderId="4" xfId="0" applyFont="1" applyFill="1" applyBorder="1" applyAlignment="1">
      <alignment horizontal="left" vertical="center" wrapText="1"/>
    </xf>
    <xf numFmtId="0" fontId="0" fillId="0" borderId="4" xfId="0" applyBorder="1" applyAlignment="1">
      <alignment horizontal="center" vertical="center" wrapText="1"/>
    </xf>
    <xf numFmtId="1" fontId="0" fillId="3" borderId="13" xfId="0" applyNumberFormat="1" applyFill="1" applyBorder="1" applyAlignment="1">
      <alignment horizontal="center" vertical="center" wrapText="1"/>
    </xf>
    <xf numFmtId="168" fontId="0" fillId="3" borderId="5" xfId="0" applyNumberFormat="1" applyFill="1" applyBorder="1" applyAlignment="1">
      <alignment horizontal="center" vertical="center" wrapText="1"/>
    </xf>
    <xf numFmtId="168" fontId="0" fillId="3" borderId="13" xfId="0" applyNumberFormat="1" applyFill="1" applyBorder="1" applyAlignment="1">
      <alignment horizontal="center" vertical="center" wrapText="1"/>
    </xf>
    <xf numFmtId="168" fontId="0" fillId="3" borderId="9" xfId="0" applyNumberFormat="1" applyFill="1" applyBorder="1" applyAlignment="1">
      <alignment horizontal="center" vertical="center" wrapText="1"/>
    </xf>
    <xf numFmtId="0" fontId="12" fillId="0" borderId="4" xfId="0" applyFont="1" applyBorder="1" applyAlignment="1">
      <alignment horizontal="left" vertical="center"/>
    </xf>
    <xf numFmtId="0" fontId="0" fillId="0" borderId="6" xfId="0" quotePrefix="1" applyBorder="1" applyAlignment="1">
      <alignment horizontal="left" vertical="center"/>
    </xf>
    <xf numFmtId="0" fontId="0" fillId="0" borderId="7" xfId="0" quotePrefix="1" applyBorder="1" applyAlignment="1">
      <alignment horizontal="left" vertical="center"/>
    </xf>
    <xf numFmtId="0" fontId="0" fillId="0" borderId="8" xfId="0" quotePrefix="1" applyBorder="1" applyAlignment="1">
      <alignment horizontal="left" vertical="center"/>
    </xf>
    <xf numFmtId="0" fontId="0" fillId="0" borderId="14" xfId="0" quotePrefix="1" applyBorder="1" applyAlignment="1">
      <alignment horizontal="left" vertical="center"/>
    </xf>
    <xf numFmtId="0" fontId="0" fillId="0" borderId="0" xfId="0" quotePrefix="1" applyBorder="1" applyAlignment="1">
      <alignment horizontal="left" vertical="center"/>
    </xf>
    <xf numFmtId="0" fontId="0" fillId="0" borderId="15" xfId="0" quotePrefix="1" applyBorder="1" applyAlignment="1">
      <alignment horizontal="left" vertical="center"/>
    </xf>
    <xf numFmtId="0" fontId="0" fillId="0" borderId="10" xfId="0" quotePrefix="1" applyBorder="1" applyAlignment="1">
      <alignment horizontal="left" vertical="center"/>
    </xf>
    <xf numFmtId="0" fontId="0" fillId="0" borderId="11" xfId="0" quotePrefix="1" applyBorder="1" applyAlignment="1">
      <alignment horizontal="left" vertical="center"/>
    </xf>
    <xf numFmtId="0" fontId="0" fillId="0" borderId="12" xfId="0" quotePrefix="1" applyBorder="1" applyAlignment="1">
      <alignment horizontal="left" vertical="center"/>
    </xf>
    <xf numFmtId="0" fontId="0" fillId="0" borderId="5" xfId="0" applyBorder="1" applyAlignment="1">
      <alignment horizontal="left" vertical="center" wrapText="1"/>
    </xf>
    <xf numFmtId="0" fontId="0" fillId="0" borderId="13" xfId="0" applyBorder="1" applyAlignment="1">
      <alignment horizontal="left" vertical="center" wrapText="1"/>
    </xf>
    <xf numFmtId="0" fontId="0" fillId="0" borderId="9" xfId="0" applyBorder="1" applyAlignment="1">
      <alignment horizontal="left" vertical="center" wrapText="1"/>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0" fillId="0" borderId="12" xfId="0" applyBorder="1" applyAlignment="1">
      <alignment horizontal="center" vertical="center" wrapText="1"/>
    </xf>
    <xf numFmtId="0" fontId="4" fillId="0" borderId="4" xfId="0" applyFont="1" applyBorder="1" applyAlignment="1">
      <alignment horizontal="center" vertical="center"/>
    </xf>
    <xf numFmtId="0" fontId="0" fillId="0" borderId="1" xfId="0" quotePrefix="1" applyBorder="1" applyAlignment="1">
      <alignment horizontal="left" vertical="top" wrapText="1"/>
    </xf>
    <xf numFmtId="0" fontId="0" fillId="0" borderId="2" xfId="0" quotePrefix="1" applyBorder="1" applyAlignment="1">
      <alignment horizontal="left" vertical="top" wrapText="1"/>
    </xf>
    <xf numFmtId="0" fontId="0" fillId="0" borderId="3" xfId="0" quotePrefix="1" applyBorder="1" applyAlignment="1">
      <alignment horizontal="left" vertical="top" wrapText="1"/>
    </xf>
    <xf numFmtId="0" fontId="12" fillId="0" borderId="5" xfId="0" quotePrefix="1" applyFont="1" applyBorder="1" applyAlignment="1">
      <alignment horizontal="left" vertical="center"/>
    </xf>
    <xf numFmtId="0" fontId="12" fillId="0" borderId="9" xfId="0" quotePrefix="1" applyFont="1" applyBorder="1" applyAlignment="1">
      <alignment horizontal="left" vertical="center"/>
    </xf>
    <xf numFmtId="2" fontId="0" fillId="0" borderId="5" xfId="0" applyNumberFormat="1" applyBorder="1" applyAlignment="1">
      <alignment horizontal="center" vertical="center" wrapText="1"/>
    </xf>
    <xf numFmtId="2" fontId="0" fillId="0" borderId="9" xfId="0" applyNumberFormat="1" applyBorder="1" applyAlignment="1">
      <alignment horizontal="center" vertical="center" wrapText="1"/>
    </xf>
    <xf numFmtId="164" fontId="12" fillId="0" borderId="5" xfId="0" applyNumberFormat="1" applyFont="1" applyBorder="1" applyAlignment="1">
      <alignment horizontal="center" vertical="center" wrapText="1"/>
    </xf>
    <xf numFmtId="164" fontId="12" fillId="0" borderId="9" xfId="0" applyNumberFormat="1" applyFont="1" applyBorder="1" applyAlignment="1">
      <alignment horizontal="center" vertical="center" wrapText="1"/>
    </xf>
    <xf numFmtId="0" fontId="2" fillId="0" borderId="5" xfId="0" quotePrefix="1" applyFont="1" applyBorder="1" applyAlignment="1">
      <alignment horizontal="left" vertical="center"/>
    </xf>
    <xf numFmtId="0" fontId="2" fillId="0" borderId="13" xfId="0" quotePrefix="1" applyFont="1" applyBorder="1" applyAlignment="1">
      <alignment horizontal="left" vertical="center"/>
    </xf>
    <xf numFmtId="0" fontId="2" fillId="0" borderId="9" xfId="0" quotePrefix="1" applyFont="1" applyBorder="1" applyAlignment="1">
      <alignment horizontal="left" vertical="center"/>
    </xf>
    <xf numFmtId="0" fontId="0" fillId="0" borderId="5" xfId="0" quotePrefix="1" applyFont="1" applyFill="1" applyBorder="1" applyAlignment="1">
      <alignment horizontal="left" vertical="center"/>
    </xf>
    <xf numFmtId="0" fontId="0" fillId="0" borderId="13" xfId="0" quotePrefix="1" applyFont="1" applyFill="1" applyBorder="1" applyAlignment="1">
      <alignment horizontal="left" vertical="center"/>
    </xf>
    <xf numFmtId="0" fontId="0" fillId="0" borderId="9" xfId="0" quotePrefix="1" applyFont="1" applyFill="1" applyBorder="1" applyAlignment="1">
      <alignment horizontal="left" vertical="center"/>
    </xf>
    <xf numFmtId="0" fontId="26" fillId="0" borderId="1" xfId="0" quotePrefix="1" applyFont="1" applyBorder="1" applyAlignment="1">
      <alignment horizontal="left" vertical="center" wrapText="1"/>
    </xf>
    <xf numFmtId="0" fontId="26" fillId="0" borderId="2" xfId="0" quotePrefix="1" applyFont="1" applyBorder="1" applyAlignment="1">
      <alignment horizontal="left" vertical="center" wrapText="1"/>
    </xf>
    <xf numFmtId="0" fontId="26" fillId="0" borderId="3" xfId="0" quotePrefix="1" applyFont="1" applyBorder="1" applyAlignment="1">
      <alignment horizontal="left" vertical="center" wrapText="1"/>
    </xf>
    <xf numFmtId="2" fontId="0" fillId="0" borderId="4" xfId="0" applyNumberFormat="1" applyBorder="1" applyAlignment="1">
      <alignment horizontal="center" vertical="center" wrapText="1"/>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168" fontId="12" fillId="0" borderId="5" xfId="0" applyNumberFormat="1" applyFont="1" applyBorder="1" applyAlignment="1">
      <alignment horizontal="center" vertical="center" wrapText="1"/>
    </xf>
    <xf numFmtId="168" fontId="12" fillId="0" borderId="9" xfId="0" applyNumberFormat="1" applyFont="1" applyBorder="1" applyAlignment="1">
      <alignment horizontal="center" vertical="center" wrapText="1"/>
    </xf>
    <xf numFmtId="2" fontId="0" fillId="3" borderId="9" xfId="0" quotePrefix="1" applyNumberFormat="1" applyFill="1" applyBorder="1" applyAlignment="1">
      <alignment horizontal="center" vertical="center" wrapText="1"/>
    </xf>
    <xf numFmtId="164" fontId="12" fillId="0" borderId="4" xfId="0" quotePrefix="1" applyNumberFormat="1" applyFont="1" applyBorder="1" applyAlignment="1">
      <alignment horizontal="center" vertical="center" wrapText="1"/>
    </xf>
    <xf numFmtId="0" fontId="0" fillId="0" borderId="4" xfId="0" quotePrefix="1" applyBorder="1" applyAlignment="1">
      <alignment horizontal="center" vertical="center" wrapText="1"/>
    </xf>
    <xf numFmtId="164" fontId="0" fillId="0" borderId="4" xfId="0" applyNumberFormat="1" applyBorder="1" applyAlignment="1">
      <alignment horizontal="center" vertical="center"/>
    </xf>
    <xf numFmtId="164" fontId="12" fillId="0" borderId="5" xfId="0" quotePrefix="1" applyNumberFormat="1" applyFont="1" applyBorder="1" applyAlignment="1">
      <alignment horizontal="center" vertical="center" wrapText="1"/>
    </xf>
    <xf numFmtId="164" fontId="12" fillId="0" borderId="13" xfId="0" quotePrefix="1" applyNumberFormat="1" applyFont="1" applyBorder="1" applyAlignment="1">
      <alignment horizontal="center" vertical="center" wrapText="1"/>
    </xf>
    <xf numFmtId="164" fontId="12" fillId="0" borderId="9" xfId="0" quotePrefix="1" applyNumberFormat="1" applyFont="1" applyBorder="1" applyAlignment="1">
      <alignment horizontal="center" vertical="center" wrapText="1"/>
    </xf>
    <xf numFmtId="0" fontId="12" fillId="0" borderId="13" xfId="0" applyFont="1" applyBorder="1" applyAlignment="1">
      <alignment horizontal="center" vertical="center"/>
    </xf>
    <xf numFmtId="0" fontId="0" fillId="3" borderId="5"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9" xfId="0" applyFill="1" applyBorder="1" applyAlignment="1">
      <alignment horizontal="center" vertical="center" wrapText="1"/>
    </xf>
    <xf numFmtId="0" fontId="0" fillId="0" borderId="0" xfId="0" quotePrefix="1" applyBorder="1" applyAlignment="1">
      <alignment horizontal="center" vertical="center" wrapText="1"/>
    </xf>
    <xf numFmtId="0" fontId="0" fillId="3" borderId="8" xfId="0" applyFill="1" applyBorder="1" applyAlignment="1">
      <alignment horizontal="center" vertical="center" wrapText="1"/>
    </xf>
    <xf numFmtId="0" fontId="0" fillId="3" borderId="15"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5" xfId="0" applyFill="1" applyBorder="1" applyAlignment="1">
      <alignment horizontal="left" vertical="center"/>
    </xf>
    <xf numFmtId="0" fontId="0" fillId="3" borderId="9" xfId="0" applyFill="1" applyBorder="1" applyAlignment="1">
      <alignment horizontal="left" vertical="center"/>
    </xf>
    <xf numFmtId="0" fontId="0" fillId="4" borderId="4" xfId="0" applyFill="1" applyBorder="1" applyAlignment="1">
      <alignment horizontal="center" vertical="center" wrapText="1"/>
    </xf>
    <xf numFmtId="0" fontId="0" fillId="3" borderId="4" xfId="0" applyFill="1" applyBorder="1" applyAlignment="1">
      <alignment horizontal="center" vertical="center" wrapText="1"/>
    </xf>
    <xf numFmtId="0" fontId="5" fillId="0" borderId="5" xfId="2" applyFill="1" applyBorder="1" applyAlignment="1">
      <alignment horizontal="center" vertical="center" wrapText="1"/>
    </xf>
    <xf numFmtId="0" fontId="5" fillId="0" borderId="13" xfId="2" applyFill="1" applyBorder="1" applyAlignment="1">
      <alignment horizontal="center" vertical="center" wrapText="1"/>
    </xf>
    <xf numFmtId="0" fontId="5" fillId="0" borderId="9" xfId="2" applyFill="1" applyBorder="1" applyAlignment="1">
      <alignment horizontal="center" vertical="center" wrapText="1"/>
    </xf>
    <xf numFmtId="2" fontId="0" fillId="3" borderId="4" xfId="0" quotePrefix="1" applyNumberFormat="1" applyFill="1" applyBorder="1" applyAlignment="1">
      <alignment horizontal="center" vertical="center" wrapText="1"/>
    </xf>
    <xf numFmtId="2" fontId="0" fillId="3" borderId="4" xfId="0" applyNumberFormat="1" applyFill="1" applyBorder="1" applyAlignment="1">
      <alignment horizontal="center" vertical="center"/>
    </xf>
    <xf numFmtId="0" fontId="5" fillId="0" borderId="4" xfId="2" applyFill="1" applyBorder="1" applyAlignment="1">
      <alignment horizontal="center" vertical="center" wrapText="1"/>
    </xf>
    <xf numFmtId="0" fontId="12" fillId="0" borderId="4" xfId="0" applyFont="1" applyFill="1" applyBorder="1" applyAlignment="1">
      <alignment horizontal="center" vertical="center" wrapText="1"/>
    </xf>
    <xf numFmtId="0" fontId="0" fillId="0" borderId="13" xfId="0" quotePrefix="1" applyBorder="1" applyAlignment="1">
      <alignment horizontal="center" vertical="center"/>
    </xf>
    <xf numFmtId="0" fontId="0" fillId="0" borderId="4" xfId="0" quotePrefix="1" applyBorder="1" applyAlignment="1">
      <alignment horizontal="center" vertical="center"/>
    </xf>
    <xf numFmtId="0" fontId="0" fillId="0" borderId="6"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cellXfs>
  <cellStyles count="7">
    <cellStyle name="Currency" xfId="1" builtinId="4"/>
    <cellStyle name="Currency 2" xfId="4" xr:uid="{00000000-0005-0000-0000-000001000000}"/>
    <cellStyle name="Hyperlink" xfId="5" builtinId="8"/>
    <cellStyle name="Normal" xfId="0" builtinId="0"/>
    <cellStyle name="Normal 2" xfId="2" xr:uid="{00000000-0005-0000-0000-000004000000}"/>
    <cellStyle name="Percent" xfId="6" builtinId="5"/>
    <cellStyle name="Percent 2" xfId="3" xr:uid="{00000000-0005-0000-0000-000006000000}"/>
  </cellStyles>
  <dxfs count="1198">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worksheets/sheet22.xml" Type="http://schemas.openxmlformats.org/officeDocument/2006/relationships/worksheet"/><Relationship Id="rId23" Target="worksheets/sheet23.xml" Type="http://schemas.openxmlformats.org/officeDocument/2006/relationships/worksheet"/><Relationship Id="rId24" Target="worksheets/sheet24.xml" Type="http://schemas.openxmlformats.org/officeDocument/2006/relationships/worksheet"/><Relationship Id="rId25" Target="worksheets/sheet25.xml" Type="http://schemas.openxmlformats.org/officeDocument/2006/relationships/worksheet"/><Relationship Id="rId26" Target="worksheets/sheet26.xml" Type="http://schemas.openxmlformats.org/officeDocument/2006/relationships/worksheet"/><Relationship Id="rId27" Target="worksheets/sheet27.xml" Type="http://schemas.openxmlformats.org/officeDocument/2006/relationships/worksheet"/><Relationship Id="rId28" Target="worksheets/sheet28.xml" Type="http://schemas.openxmlformats.org/officeDocument/2006/relationships/worksheet"/><Relationship Id="rId29" Target="worksheets/sheet29.xml" Type="http://schemas.openxmlformats.org/officeDocument/2006/relationships/worksheet"/><Relationship Id="rId3" Target="worksheets/sheet3.xml" Type="http://schemas.openxmlformats.org/officeDocument/2006/relationships/worksheet"/><Relationship Id="rId30" Target="worksheets/sheet30.xml" Type="http://schemas.openxmlformats.org/officeDocument/2006/relationships/worksheet"/><Relationship Id="rId31" Target="worksheets/sheet31.xml" Type="http://schemas.openxmlformats.org/officeDocument/2006/relationships/worksheet"/><Relationship Id="rId32" Target="worksheets/sheet32.xml" Type="http://schemas.openxmlformats.org/officeDocument/2006/relationships/worksheet"/><Relationship Id="rId33" Target="worksheets/sheet33.xml" Type="http://schemas.openxmlformats.org/officeDocument/2006/relationships/worksheet"/><Relationship Id="rId34" Target="worksheets/sheet34.xml" Type="http://schemas.openxmlformats.org/officeDocument/2006/relationships/worksheet"/><Relationship Id="rId35" Target="worksheets/sheet35.xml" Type="http://schemas.openxmlformats.org/officeDocument/2006/relationships/worksheet"/><Relationship Id="rId36" Target="worksheets/sheet36.xml" Type="http://schemas.openxmlformats.org/officeDocument/2006/relationships/worksheet"/><Relationship Id="rId37" Target="worksheets/sheet37.xml" Type="http://schemas.openxmlformats.org/officeDocument/2006/relationships/worksheet"/><Relationship Id="rId38" Target="worksheets/sheet38.xml" Type="http://schemas.openxmlformats.org/officeDocument/2006/relationships/worksheet"/><Relationship Id="rId39" Target="worksheets/sheet39.xml" Type="http://schemas.openxmlformats.org/officeDocument/2006/relationships/worksheet"/><Relationship Id="rId4" Target="worksheets/sheet4.xml" Type="http://schemas.openxmlformats.org/officeDocument/2006/relationships/worksheet"/><Relationship Id="rId40" Target="worksheets/sheet40.xml" Type="http://schemas.openxmlformats.org/officeDocument/2006/relationships/worksheet"/><Relationship Id="rId41" Target="worksheets/sheet41.xml" Type="http://schemas.openxmlformats.org/officeDocument/2006/relationships/worksheet"/><Relationship Id="rId42" Target="worksheets/sheet42.xml" Type="http://schemas.openxmlformats.org/officeDocument/2006/relationships/worksheet"/><Relationship Id="rId43" Target="worksheets/sheet43.xml" Type="http://schemas.openxmlformats.org/officeDocument/2006/relationships/worksheet"/><Relationship Id="rId44" Target="worksheets/sheet44.xml" Type="http://schemas.openxmlformats.org/officeDocument/2006/relationships/worksheet"/><Relationship Id="rId45" Target="worksheets/sheet45.xml" Type="http://schemas.openxmlformats.org/officeDocument/2006/relationships/worksheet"/><Relationship Id="rId46" Target="worksheets/sheet46.xml" Type="http://schemas.openxmlformats.org/officeDocument/2006/relationships/worksheet"/><Relationship Id="rId47" Target="worksheets/sheet47.xml" Type="http://schemas.openxmlformats.org/officeDocument/2006/relationships/worksheet"/><Relationship Id="rId48" Target="worksheets/sheet48.xml" Type="http://schemas.openxmlformats.org/officeDocument/2006/relationships/worksheet"/><Relationship Id="rId49" Target="worksheets/sheet49.xml" Type="http://schemas.openxmlformats.org/officeDocument/2006/relationships/worksheet"/><Relationship Id="rId5" Target="worksheets/sheet5.xml" Type="http://schemas.openxmlformats.org/officeDocument/2006/relationships/worksheet"/><Relationship Id="rId50" Target="worksheets/sheet50.xml" Type="http://schemas.openxmlformats.org/officeDocument/2006/relationships/worksheet"/><Relationship Id="rId51" Target="worksheets/sheet51.xml" Type="http://schemas.openxmlformats.org/officeDocument/2006/relationships/worksheet"/><Relationship Id="rId52" Target="worksheets/sheet52.xml" Type="http://schemas.openxmlformats.org/officeDocument/2006/relationships/worksheet"/><Relationship Id="rId53" Target="worksheets/sheet53.xml" Type="http://schemas.openxmlformats.org/officeDocument/2006/relationships/worksheet"/><Relationship Id="rId54" Target="worksheets/sheet54.xml" Type="http://schemas.openxmlformats.org/officeDocument/2006/relationships/worksheet"/><Relationship Id="rId55" Target="worksheets/sheet55.xml" Type="http://schemas.openxmlformats.org/officeDocument/2006/relationships/worksheet"/><Relationship Id="rId56" Target="worksheets/sheet56.xml" Type="http://schemas.openxmlformats.org/officeDocument/2006/relationships/worksheet"/><Relationship Id="rId57" Target="worksheets/sheet57.xml" Type="http://schemas.openxmlformats.org/officeDocument/2006/relationships/worksheet"/><Relationship Id="rId58" Target="worksheets/sheet58.xml" Type="http://schemas.openxmlformats.org/officeDocument/2006/relationships/worksheet"/><Relationship Id="rId59" Target="worksheets/sheet59.xml" Type="http://schemas.openxmlformats.org/officeDocument/2006/relationships/worksheet"/><Relationship Id="rId6" Target="worksheets/sheet6.xml" Type="http://schemas.openxmlformats.org/officeDocument/2006/relationships/worksheet"/><Relationship Id="rId60" Target="worksheets/sheet60.xml" Type="http://schemas.openxmlformats.org/officeDocument/2006/relationships/worksheet"/><Relationship Id="rId61" Target="worksheets/sheet61.xml" Type="http://schemas.openxmlformats.org/officeDocument/2006/relationships/worksheet"/><Relationship Id="rId62" Target="worksheets/sheet62.xml" Type="http://schemas.openxmlformats.org/officeDocument/2006/relationships/worksheet"/><Relationship Id="rId63" Target="worksheets/sheet63.xml" Type="http://schemas.openxmlformats.org/officeDocument/2006/relationships/worksheet"/><Relationship Id="rId64" Target="worksheets/sheet64.xml" Type="http://schemas.openxmlformats.org/officeDocument/2006/relationships/worksheet"/><Relationship Id="rId65" Target="worksheets/sheet65.xml" Type="http://schemas.openxmlformats.org/officeDocument/2006/relationships/worksheet"/><Relationship Id="rId66" Target="worksheets/sheet66.xml" Type="http://schemas.openxmlformats.org/officeDocument/2006/relationships/worksheet"/><Relationship Id="rId67" Target="worksheets/sheet67.xml" Type="http://schemas.openxmlformats.org/officeDocument/2006/relationships/worksheet"/><Relationship Id="rId68" Target="theme/theme1.xml" Type="http://schemas.openxmlformats.org/officeDocument/2006/relationships/theme"/><Relationship Id="rId69" Target="styles.xml" Type="http://schemas.openxmlformats.org/officeDocument/2006/relationships/styles"/><Relationship Id="rId7" Target="worksheets/sheet7.xml" Type="http://schemas.openxmlformats.org/officeDocument/2006/relationships/worksheet"/><Relationship Id="rId70" Target="sharedStrings.xml" Type="http://schemas.openxmlformats.org/officeDocument/2006/relationships/sharedStrings"/><Relationship Id="rId71" Target="calcChain.xml" Type="http://schemas.openxmlformats.org/officeDocument/2006/relationships/calcChain"/><Relationship Id="rId72" Target="../customXml/item1.xml" Type="http://schemas.openxmlformats.org/officeDocument/2006/relationships/customXml"/><Relationship Id="rId73" Target="../customXml/item2.xml" Type="http://schemas.openxmlformats.org/officeDocument/2006/relationships/customXml"/><Relationship Id="rId74" Target="../customXml/item3.xml" Type="http://schemas.openxmlformats.org/officeDocument/2006/relationships/customXml"/><Relationship Id="rId8" Target="worksheets/sheet8.xml" Type="http://schemas.openxmlformats.org/officeDocument/2006/relationships/worksheet"/><Relationship Id="rId9" Target="worksheets/sheet9.xml" Type="http://schemas.openxmlformats.org/officeDocument/2006/relationships/worksheet"/></Relationships>
</file>

<file path=xl/drawings/_rels/drawing1.xml.rels><?xml version="1.0" encoding="UTF-8" standalone="no"?><Relationships xmlns="http://schemas.openxmlformats.org/package/2006/relationships"><Relationship Id="rId1" Target="../media/image1.png" Type="http://schemas.openxmlformats.org/officeDocument/2006/relationships/image"/></Relationships>
</file>

<file path=xl/drawings/_rels/drawing10.xml.rels><?xml version="1.0" encoding="UTF-8" standalone="no"?><Relationships xmlns="http://schemas.openxmlformats.org/package/2006/relationships"><Relationship Id="rId1" Target="../media/image10.png" Type="http://schemas.openxmlformats.org/officeDocument/2006/relationships/image"/></Relationships>
</file>

<file path=xl/drawings/_rels/drawing11.xml.rels><?xml version="1.0" encoding="UTF-8" standalone="no"?><Relationships xmlns="http://schemas.openxmlformats.org/package/2006/relationships"><Relationship Id="rId1" Target="../media/image11.png" Type="http://schemas.openxmlformats.org/officeDocument/2006/relationships/image"/></Relationships>
</file>

<file path=xl/drawings/_rels/drawing12.xml.rels><?xml version="1.0" encoding="UTF-8" standalone="no"?><Relationships xmlns="http://schemas.openxmlformats.org/package/2006/relationships"><Relationship Id="rId1" Target="../media/image12.png" Type="http://schemas.openxmlformats.org/officeDocument/2006/relationships/image"/></Relationships>
</file>

<file path=xl/drawings/_rels/drawing13.xml.rels><?xml version="1.0" encoding="UTF-8" standalone="no"?><Relationships xmlns="http://schemas.openxmlformats.org/package/2006/relationships"><Relationship Id="rId1" Target="../media/image13.png" Type="http://schemas.openxmlformats.org/officeDocument/2006/relationships/image"/></Relationships>
</file>

<file path=xl/drawings/_rels/drawing14.xml.rels><?xml version="1.0" encoding="UTF-8" standalone="no"?><Relationships xmlns="http://schemas.openxmlformats.org/package/2006/relationships"><Relationship Id="rId1" Target="../media/image14.png" Type="http://schemas.openxmlformats.org/officeDocument/2006/relationships/image"/></Relationships>
</file>

<file path=xl/drawings/_rels/drawing15.xml.rels><?xml version="1.0" encoding="UTF-8" standalone="no"?><Relationships xmlns="http://schemas.openxmlformats.org/package/2006/relationships"><Relationship Id="rId1" Target="../media/image15.png" Type="http://schemas.openxmlformats.org/officeDocument/2006/relationships/image"/></Relationships>
</file>

<file path=xl/drawings/_rels/drawing16.xml.rels><?xml version="1.0" encoding="UTF-8" standalone="no"?><Relationships xmlns="http://schemas.openxmlformats.org/package/2006/relationships"><Relationship Id="rId1" Target="../media/image16.png" Type="http://schemas.openxmlformats.org/officeDocument/2006/relationships/image"/></Relationships>
</file>

<file path=xl/drawings/_rels/drawing17.xml.rels><?xml version="1.0" encoding="UTF-8" standalone="no"?><Relationships xmlns="http://schemas.openxmlformats.org/package/2006/relationships"><Relationship Id="rId1" Target="../media/image17.png" Type="http://schemas.openxmlformats.org/officeDocument/2006/relationships/image"/></Relationships>
</file>

<file path=xl/drawings/_rels/drawing18.xml.rels><?xml version="1.0" encoding="UTF-8" standalone="no"?><Relationships xmlns="http://schemas.openxmlformats.org/package/2006/relationships"><Relationship Id="rId1" Target="../media/image18.png" Type="http://schemas.openxmlformats.org/officeDocument/2006/relationships/image"/></Relationships>
</file>

<file path=xl/drawings/_rels/drawing19.xml.rels><?xml version="1.0" encoding="UTF-8" standalone="no"?><Relationships xmlns="http://schemas.openxmlformats.org/package/2006/relationships"><Relationship Id="rId1" Target="../media/image19.png" Type="http://schemas.openxmlformats.org/officeDocument/2006/relationships/image"/></Relationships>
</file>

<file path=xl/drawings/_rels/drawing2.xml.rels><?xml version="1.0" encoding="UTF-8" standalone="no"?><Relationships xmlns="http://schemas.openxmlformats.org/package/2006/relationships"><Relationship Id="rId1" Target="../media/image2.png" Type="http://schemas.openxmlformats.org/officeDocument/2006/relationships/image"/></Relationships>
</file>

<file path=xl/drawings/_rels/drawing20.xml.rels><?xml version="1.0" encoding="UTF-8" standalone="no"?><Relationships xmlns="http://schemas.openxmlformats.org/package/2006/relationships"><Relationship Id="rId1" Target="../media/image20.png" Type="http://schemas.openxmlformats.org/officeDocument/2006/relationships/image"/></Relationships>
</file>

<file path=xl/drawings/_rels/drawing21.xml.rels><?xml version="1.0" encoding="UTF-8" standalone="no"?><Relationships xmlns="http://schemas.openxmlformats.org/package/2006/relationships"><Relationship Id="rId1" Target="../media/image21.png" Type="http://schemas.openxmlformats.org/officeDocument/2006/relationships/image"/></Relationships>
</file>

<file path=xl/drawings/_rels/drawing22.xml.rels><?xml version="1.0" encoding="UTF-8" standalone="no"?><Relationships xmlns="http://schemas.openxmlformats.org/package/2006/relationships"><Relationship Id="rId1" Target="../media/image22.png" Type="http://schemas.openxmlformats.org/officeDocument/2006/relationships/image"/></Relationships>
</file>

<file path=xl/drawings/_rels/drawing23.xml.rels><?xml version="1.0" encoding="UTF-8" standalone="no"?><Relationships xmlns="http://schemas.openxmlformats.org/package/2006/relationships"><Relationship Id="rId1" Target="../media/image23.png" Type="http://schemas.openxmlformats.org/officeDocument/2006/relationships/image"/></Relationships>
</file>

<file path=xl/drawings/_rels/drawing24.xml.rels><?xml version="1.0" encoding="UTF-8" standalone="no"?><Relationships xmlns="http://schemas.openxmlformats.org/package/2006/relationships"><Relationship Id="rId1" Target="../media/image24.png" Type="http://schemas.openxmlformats.org/officeDocument/2006/relationships/image"/></Relationships>
</file>

<file path=xl/drawings/_rels/drawing25.xml.rels><?xml version="1.0" encoding="UTF-8" standalone="no"?><Relationships xmlns="http://schemas.openxmlformats.org/package/2006/relationships"><Relationship Id="rId1" Target="../media/image25.png" Type="http://schemas.openxmlformats.org/officeDocument/2006/relationships/image"/></Relationships>
</file>

<file path=xl/drawings/_rels/drawing26.xml.rels><?xml version="1.0" encoding="UTF-8" standalone="no"?><Relationships xmlns="http://schemas.openxmlformats.org/package/2006/relationships"><Relationship Id="rId1" Target="../media/image26.png" Type="http://schemas.openxmlformats.org/officeDocument/2006/relationships/image"/></Relationships>
</file>

<file path=xl/drawings/_rels/drawing27.xml.rels><?xml version="1.0" encoding="UTF-8" standalone="no"?><Relationships xmlns="http://schemas.openxmlformats.org/package/2006/relationships"><Relationship Id="rId1" Target="../media/image27.png" Type="http://schemas.openxmlformats.org/officeDocument/2006/relationships/image"/></Relationships>
</file>

<file path=xl/drawings/_rels/drawing28.xml.rels><?xml version="1.0" encoding="UTF-8" standalone="no"?><Relationships xmlns="http://schemas.openxmlformats.org/package/2006/relationships"><Relationship Id="rId1" Target="../media/image28.png" Type="http://schemas.openxmlformats.org/officeDocument/2006/relationships/image"/></Relationships>
</file>

<file path=xl/drawings/_rels/drawing29.xml.rels><?xml version="1.0" encoding="UTF-8" standalone="no"?><Relationships xmlns="http://schemas.openxmlformats.org/package/2006/relationships"><Relationship Id="rId1" Target="../media/image29.png" Type="http://schemas.openxmlformats.org/officeDocument/2006/relationships/image"/></Relationships>
</file>

<file path=xl/drawings/_rels/drawing3.xml.rels><?xml version="1.0" encoding="UTF-8" standalone="no"?><Relationships xmlns="http://schemas.openxmlformats.org/package/2006/relationships"><Relationship Id="rId1" Target="../media/image3.png" Type="http://schemas.openxmlformats.org/officeDocument/2006/relationships/image"/></Relationships>
</file>

<file path=xl/drawings/_rels/drawing30.xml.rels><?xml version="1.0" encoding="UTF-8" standalone="no"?><Relationships xmlns="http://schemas.openxmlformats.org/package/2006/relationships"><Relationship Id="rId1" Target="../media/image30.png" Type="http://schemas.openxmlformats.org/officeDocument/2006/relationships/image"/></Relationships>
</file>

<file path=xl/drawings/_rels/drawing31.xml.rels><?xml version="1.0" encoding="UTF-8" standalone="no"?><Relationships xmlns="http://schemas.openxmlformats.org/package/2006/relationships"><Relationship Id="rId1" Target="../media/image31.png" Type="http://schemas.openxmlformats.org/officeDocument/2006/relationships/image"/></Relationships>
</file>

<file path=xl/drawings/_rels/drawing32.xml.rels><?xml version="1.0" encoding="UTF-8" standalone="no"?><Relationships xmlns="http://schemas.openxmlformats.org/package/2006/relationships"><Relationship Id="rId1" Target="../media/image32.png" Type="http://schemas.openxmlformats.org/officeDocument/2006/relationships/image"/></Relationships>
</file>

<file path=xl/drawings/_rels/drawing33.xml.rels><?xml version="1.0" encoding="UTF-8" standalone="no"?><Relationships xmlns="http://schemas.openxmlformats.org/package/2006/relationships"><Relationship Id="rId1" Target="../media/image33.png" Type="http://schemas.openxmlformats.org/officeDocument/2006/relationships/image"/></Relationships>
</file>

<file path=xl/drawings/_rels/drawing34.xml.rels><?xml version="1.0" encoding="UTF-8" standalone="no"?><Relationships xmlns="http://schemas.openxmlformats.org/package/2006/relationships"><Relationship Id="rId1" Target="../media/image34.png" Type="http://schemas.openxmlformats.org/officeDocument/2006/relationships/image"/></Relationships>
</file>

<file path=xl/drawings/_rels/drawing35.xml.rels><?xml version="1.0" encoding="UTF-8" standalone="no"?><Relationships xmlns="http://schemas.openxmlformats.org/package/2006/relationships"><Relationship Id="rId1" Target="../media/image35.png" Type="http://schemas.openxmlformats.org/officeDocument/2006/relationships/image"/></Relationships>
</file>

<file path=xl/drawings/_rels/drawing36.xml.rels><?xml version="1.0" encoding="UTF-8" standalone="no"?><Relationships xmlns="http://schemas.openxmlformats.org/package/2006/relationships"><Relationship Id="rId1" Target="../media/image36.png" Type="http://schemas.openxmlformats.org/officeDocument/2006/relationships/image"/></Relationships>
</file>

<file path=xl/drawings/_rels/drawing37.xml.rels><?xml version="1.0" encoding="UTF-8" standalone="no"?><Relationships xmlns="http://schemas.openxmlformats.org/package/2006/relationships"><Relationship Id="rId1" Target="../media/image37.png" Type="http://schemas.openxmlformats.org/officeDocument/2006/relationships/image"/></Relationships>
</file>

<file path=xl/drawings/_rels/drawing38.xml.rels><?xml version="1.0" encoding="UTF-8" standalone="no"?><Relationships xmlns="http://schemas.openxmlformats.org/package/2006/relationships"><Relationship Id="rId1" Target="../media/image38.png" Type="http://schemas.openxmlformats.org/officeDocument/2006/relationships/image"/></Relationships>
</file>

<file path=xl/drawings/_rels/drawing39.xml.rels><?xml version="1.0" encoding="UTF-8" standalone="no"?><Relationships xmlns="http://schemas.openxmlformats.org/package/2006/relationships"><Relationship Id="rId1" Target="../media/image39.png" Type="http://schemas.openxmlformats.org/officeDocument/2006/relationships/image"/></Relationships>
</file>

<file path=xl/drawings/_rels/drawing4.xml.rels><?xml version="1.0" encoding="UTF-8" standalone="no"?><Relationships xmlns="http://schemas.openxmlformats.org/package/2006/relationships"><Relationship Id="rId1" Target="../media/image4.png" Type="http://schemas.openxmlformats.org/officeDocument/2006/relationships/image"/></Relationships>
</file>

<file path=xl/drawings/_rels/drawing40.xml.rels><?xml version="1.0" encoding="UTF-8" standalone="no"?><Relationships xmlns="http://schemas.openxmlformats.org/package/2006/relationships"><Relationship Id="rId1" Target="../media/image40.png" Type="http://schemas.openxmlformats.org/officeDocument/2006/relationships/image"/></Relationships>
</file>

<file path=xl/drawings/_rels/drawing41.xml.rels><?xml version="1.0" encoding="UTF-8" standalone="no"?><Relationships xmlns="http://schemas.openxmlformats.org/package/2006/relationships"><Relationship Id="rId1" Target="../media/image41.png" Type="http://schemas.openxmlformats.org/officeDocument/2006/relationships/image"/></Relationships>
</file>

<file path=xl/drawings/_rels/drawing42.xml.rels><?xml version="1.0" encoding="UTF-8" standalone="no"?><Relationships xmlns="http://schemas.openxmlformats.org/package/2006/relationships"><Relationship Id="rId1" Target="../media/image42.png" Type="http://schemas.openxmlformats.org/officeDocument/2006/relationships/image"/></Relationships>
</file>

<file path=xl/drawings/_rels/drawing43.xml.rels><?xml version="1.0" encoding="UTF-8" standalone="no"?><Relationships xmlns="http://schemas.openxmlformats.org/package/2006/relationships"><Relationship Id="rId1" Target="../media/image43.png" Type="http://schemas.openxmlformats.org/officeDocument/2006/relationships/image"/></Relationships>
</file>

<file path=xl/drawings/_rels/drawing44.xml.rels><?xml version="1.0" encoding="UTF-8" standalone="no"?><Relationships xmlns="http://schemas.openxmlformats.org/package/2006/relationships"><Relationship Id="rId1" Target="../media/image44.png" Type="http://schemas.openxmlformats.org/officeDocument/2006/relationships/image"/></Relationships>
</file>

<file path=xl/drawings/_rels/drawing45.xml.rels><?xml version="1.0" encoding="UTF-8" standalone="no"?><Relationships xmlns="http://schemas.openxmlformats.org/package/2006/relationships"><Relationship Id="rId1" Target="../media/image45.png" Type="http://schemas.openxmlformats.org/officeDocument/2006/relationships/image"/></Relationships>
</file>

<file path=xl/drawings/_rels/drawing46.xml.rels><?xml version="1.0" encoding="UTF-8" standalone="no"?><Relationships xmlns="http://schemas.openxmlformats.org/package/2006/relationships"><Relationship Id="rId1" Target="../media/image46.png" Type="http://schemas.openxmlformats.org/officeDocument/2006/relationships/image"/></Relationships>
</file>

<file path=xl/drawings/_rels/drawing47.xml.rels><?xml version="1.0" encoding="UTF-8" standalone="no"?><Relationships xmlns="http://schemas.openxmlformats.org/package/2006/relationships"><Relationship Id="rId1" Target="../media/image47.png" Type="http://schemas.openxmlformats.org/officeDocument/2006/relationships/image"/></Relationships>
</file>

<file path=xl/drawings/_rels/drawing48.xml.rels><?xml version="1.0" encoding="UTF-8" standalone="no"?><Relationships xmlns="http://schemas.openxmlformats.org/package/2006/relationships"><Relationship Id="rId1" Target="../media/image48.png" Type="http://schemas.openxmlformats.org/officeDocument/2006/relationships/image"/></Relationships>
</file>

<file path=xl/drawings/_rels/drawing49.xml.rels><?xml version="1.0" encoding="UTF-8" standalone="no"?><Relationships xmlns="http://schemas.openxmlformats.org/package/2006/relationships"><Relationship Id="rId1" Target="../media/image49.png" Type="http://schemas.openxmlformats.org/officeDocument/2006/relationships/image"/></Relationships>
</file>

<file path=xl/drawings/_rels/drawing5.xml.rels><?xml version="1.0" encoding="UTF-8" standalone="no"?><Relationships xmlns="http://schemas.openxmlformats.org/package/2006/relationships"><Relationship Id="rId1" Target="../media/image5.png" Type="http://schemas.openxmlformats.org/officeDocument/2006/relationships/image"/></Relationships>
</file>

<file path=xl/drawings/_rels/drawing50.xml.rels><?xml version="1.0" encoding="UTF-8" standalone="no"?><Relationships xmlns="http://schemas.openxmlformats.org/package/2006/relationships"><Relationship Id="rId1" Target="../media/image50.png" Type="http://schemas.openxmlformats.org/officeDocument/2006/relationships/image"/></Relationships>
</file>

<file path=xl/drawings/_rels/drawing51.xml.rels><?xml version="1.0" encoding="UTF-8" standalone="no"?><Relationships xmlns="http://schemas.openxmlformats.org/package/2006/relationships"><Relationship Id="rId1" Target="../media/image51.png" Type="http://schemas.openxmlformats.org/officeDocument/2006/relationships/image"/></Relationships>
</file>

<file path=xl/drawings/_rels/drawing52.xml.rels><?xml version="1.0" encoding="UTF-8" standalone="no"?><Relationships xmlns="http://schemas.openxmlformats.org/package/2006/relationships"><Relationship Id="rId1" Target="../media/image52.png" Type="http://schemas.openxmlformats.org/officeDocument/2006/relationships/image"/></Relationships>
</file>

<file path=xl/drawings/_rels/drawing53.xml.rels><?xml version="1.0" encoding="UTF-8" standalone="no"?><Relationships xmlns="http://schemas.openxmlformats.org/package/2006/relationships"><Relationship Id="rId1" Target="../media/image53.png" Type="http://schemas.openxmlformats.org/officeDocument/2006/relationships/image"/></Relationships>
</file>

<file path=xl/drawings/_rels/drawing54.xml.rels><?xml version="1.0" encoding="UTF-8" standalone="no"?><Relationships xmlns="http://schemas.openxmlformats.org/package/2006/relationships"><Relationship Id="rId1" Target="../media/image54.png" Type="http://schemas.openxmlformats.org/officeDocument/2006/relationships/image"/></Relationships>
</file>

<file path=xl/drawings/_rels/drawing55.xml.rels><?xml version="1.0" encoding="UTF-8" standalone="no"?><Relationships xmlns="http://schemas.openxmlformats.org/package/2006/relationships"><Relationship Id="rId1" Target="../media/image55.png" Type="http://schemas.openxmlformats.org/officeDocument/2006/relationships/image"/></Relationships>
</file>

<file path=xl/drawings/_rels/drawing56.xml.rels><?xml version="1.0" encoding="UTF-8" standalone="no"?><Relationships xmlns="http://schemas.openxmlformats.org/package/2006/relationships"><Relationship Id="rId1" Target="../media/image56.png" Type="http://schemas.openxmlformats.org/officeDocument/2006/relationships/image"/></Relationships>
</file>

<file path=xl/drawings/_rels/drawing57.xml.rels><?xml version="1.0" encoding="UTF-8" standalone="no"?><Relationships xmlns="http://schemas.openxmlformats.org/package/2006/relationships"><Relationship Id="rId1" Target="../media/image57.png" Type="http://schemas.openxmlformats.org/officeDocument/2006/relationships/image"/></Relationships>
</file>

<file path=xl/drawings/_rels/drawing58.xml.rels><?xml version="1.0" encoding="UTF-8" standalone="no"?><Relationships xmlns="http://schemas.openxmlformats.org/package/2006/relationships"><Relationship Id="rId1" Target="../media/image58.png" Type="http://schemas.openxmlformats.org/officeDocument/2006/relationships/image"/></Relationships>
</file>

<file path=xl/drawings/_rels/drawing59.xml.rels><?xml version="1.0" encoding="UTF-8" standalone="no"?><Relationships xmlns="http://schemas.openxmlformats.org/package/2006/relationships"><Relationship Id="rId1" Target="../media/image59.png" Type="http://schemas.openxmlformats.org/officeDocument/2006/relationships/image"/></Relationships>
</file>

<file path=xl/drawings/_rels/drawing6.xml.rels><?xml version="1.0" encoding="UTF-8" standalone="no"?><Relationships xmlns="http://schemas.openxmlformats.org/package/2006/relationships"><Relationship Id="rId1" Target="../media/image6.png" Type="http://schemas.openxmlformats.org/officeDocument/2006/relationships/image"/></Relationships>
</file>

<file path=xl/drawings/_rels/drawing60.xml.rels><?xml version="1.0" encoding="UTF-8" standalone="no"?><Relationships xmlns="http://schemas.openxmlformats.org/package/2006/relationships"><Relationship Id="rId1" Target="../media/image60.png" Type="http://schemas.openxmlformats.org/officeDocument/2006/relationships/image"/></Relationships>
</file>

<file path=xl/drawings/_rels/drawing61.xml.rels><?xml version="1.0" encoding="UTF-8" standalone="no"?><Relationships xmlns="http://schemas.openxmlformats.org/package/2006/relationships"><Relationship Id="rId1" Target="../media/image61.png" Type="http://schemas.openxmlformats.org/officeDocument/2006/relationships/image"/></Relationships>
</file>

<file path=xl/drawings/_rels/drawing62.xml.rels><?xml version="1.0" encoding="UTF-8" standalone="no"?><Relationships xmlns="http://schemas.openxmlformats.org/package/2006/relationships"><Relationship Id="rId1" Target="../media/image62.png" Type="http://schemas.openxmlformats.org/officeDocument/2006/relationships/image"/></Relationships>
</file>

<file path=xl/drawings/_rels/drawing63.xml.rels><?xml version="1.0" encoding="UTF-8" standalone="no"?><Relationships xmlns="http://schemas.openxmlformats.org/package/2006/relationships"><Relationship Id="rId1" Target="../media/image63.png" Type="http://schemas.openxmlformats.org/officeDocument/2006/relationships/image"/></Relationships>
</file>

<file path=xl/drawings/_rels/drawing64.xml.rels><?xml version="1.0" encoding="UTF-8" standalone="no"?><Relationships xmlns="http://schemas.openxmlformats.org/package/2006/relationships"><Relationship Id="rId1" Target="../media/image64.png" Type="http://schemas.openxmlformats.org/officeDocument/2006/relationships/image"/></Relationships>
</file>

<file path=xl/drawings/_rels/drawing65.xml.rels><?xml version="1.0" encoding="UTF-8" standalone="no"?><Relationships xmlns="http://schemas.openxmlformats.org/package/2006/relationships"><Relationship Id="rId1" Target="../media/image65.png" Type="http://schemas.openxmlformats.org/officeDocument/2006/relationships/image"/></Relationships>
</file>

<file path=xl/drawings/_rels/drawing66.xml.rels><?xml version="1.0" encoding="UTF-8" standalone="no"?><Relationships xmlns="http://schemas.openxmlformats.org/package/2006/relationships"><Relationship Id="rId1" Target="../media/image66.png" Type="http://schemas.openxmlformats.org/officeDocument/2006/relationships/image"/></Relationships>
</file>

<file path=xl/drawings/_rels/drawing67.xml.rels><?xml version="1.0" encoding="UTF-8" standalone="no"?><Relationships xmlns="http://schemas.openxmlformats.org/package/2006/relationships"><Relationship Id="rId1" Target="../media/image67.png" Type="http://schemas.openxmlformats.org/officeDocument/2006/relationships/image"/></Relationships>
</file>

<file path=xl/drawings/_rels/drawing7.xml.rels><?xml version="1.0" encoding="UTF-8" standalone="no"?><Relationships xmlns="http://schemas.openxmlformats.org/package/2006/relationships"><Relationship Id="rId1" Target="../media/image7.png" Type="http://schemas.openxmlformats.org/officeDocument/2006/relationships/image"/></Relationships>
</file>

<file path=xl/drawings/_rels/drawing8.xml.rels><?xml version="1.0" encoding="UTF-8" standalone="no"?><Relationships xmlns="http://schemas.openxmlformats.org/package/2006/relationships"><Relationship Id="rId1" Target="../media/image8.png" Type="http://schemas.openxmlformats.org/officeDocument/2006/relationships/image"/></Relationships>
</file>

<file path=xl/drawings/_rels/drawing9.xml.rels><?xml version="1.0" encoding="UTF-8" standalone="no"?><Relationships xmlns="http://schemas.openxmlformats.org/package/2006/relationships"><Relationship Id="rId1" Target="../media/image9.png" Type="http://schemas.openxmlformats.org/officeDocument/2006/relationships/image"/></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2</xdr:col>
      <xdr:colOff>1371180</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346584</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261918</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2</xdr:col>
      <xdr:colOff>1365188</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516439</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328349</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340593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57.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58.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59.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328349</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60.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6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62.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63.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64.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65.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66.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67.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3</xdr:col>
      <xdr:colOff>310373</xdr:colOff>
      <xdr:row>0</xdr:row>
      <xdr:rowOff>142875</xdr:rowOff>
    </xdr:to>
    <xdr:pic>
      <xdr:nvPicPr>
        <xdr:cNvPr id="1" name="Picture 1" descr="Picture"/>
        <xdr:cNvPicPr>
          <a:picLocks noChangeAspect="true"/>
        </xdr:cNvPicPr>
      </xdr:nvPicPr>
      <xdr:blipFill>
        <a:blip r:embed="rId1"/>
        <a:stretch>
          <a:fillRect/>
        </a:stretch>
      </xdr:blipFill>
      <xdr:spPr>
        <a:xfrm>
          <a:off x="0" y="0"/>
          <a:ext cx="4171950" cy="142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10.xml.rels><?xml version="1.0" encoding="UTF-8" standalone="no"?><Relationships xmlns="http://schemas.openxmlformats.org/package/2006/relationships"><Relationship Id="rId1" Target="../printerSettings/printerSettings8.bin" Type="http://schemas.openxmlformats.org/officeDocument/2006/relationships/printerSettings"/><Relationship Id="rId2" Target="../drawings/drawing10.xml" Type="http://schemas.openxmlformats.org/officeDocument/2006/relationships/drawing"/></Relationships>
</file>

<file path=xl/worksheets/_rels/sheet11.xml.rels><?xml version="1.0" encoding="UTF-8" standalone="no"?><Relationships xmlns="http://schemas.openxmlformats.org/package/2006/relationships"><Relationship Id="rId1" Target="../drawings/drawing11.xml" Type="http://schemas.openxmlformats.org/officeDocument/2006/relationships/drawing"/></Relationships>
</file>

<file path=xl/worksheets/_rels/sheet12.xml.rels><?xml version="1.0" encoding="UTF-8" standalone="no"?><Relationships xmlns="http://schemas.openxmlformats.org/package/2006/relationships"><Relationship Id="rId1" Target="../printerSettings/printerSettings9.bin" Type="http://schemas.openxmlformats.org/officeDocument/2006/relationships/printerSettings"/><Relationship Id="rId2" Target="../drawings/drawing12.xml" Type="http://schemas.openxmlformats.org/officeDocument/2006/relationships/drawing"/></Relationships>
</file>

<file path=xl/worksheets/_rels/sheet13.xml.rels><?xml version="1.0" encoding="UTF-8" standalone="no"?><Relationships xmlns="http://schemas.openxmlformats.org/package/2006/relationships"><Relationship Id="rId1" Target="../printerSettings/printerSettings10.bin" Type="http://schemas.openxmlformats.org/officeDocument/2006/relationships/printerSettings"/><Relationship Id="rId2" Target="../drawings/drawing13.xml" Type="http://schemas.openxmlformats.org/officeDocument/2006/relationships/drawing"/></Relationships>
</file>

<file path=xl/worksheets/_rels/sheet14.xml.rels><?xml version="1.0" encoding="UTF-8" standalone="no"?><Relationships xmlns="http://schemas.openxmlformats.org/package/2006/relationships"><Relationship Id="rId1" Target="../drawings/drawing14.xml" Type="http://schemas.openxmlformats.org/officeDocument/2006/relationships/drawing"/></Relationships>
</file>

<file path=xl/worksheets/_rels/sheet15.xml.rels><?xml version="1.0" encoding="UTF-8" standalone="no"?><Relationships xmlns="http://schemas.openxmlformats.org/package/2006/relationships"><Relationship Id="rId1" Target="../drawings/drawing15.xml" Type="http://schemas.openxmlformats.org/officeDocument/2006/relationships/drawing"/></Relationships>
</file>

<file path=xl/worksheets/_rels/sheet16.xml.rels><?xml version="1.0" encoding="UTF-8" standalone="no"?><Relationships xmlns="http://schemas.openxmlformats.org/package/2006/relationships"><Relationship Id="rId1" Target="../printerSettings/printerSettings11.bin" Type="http://schemas.openxmlformats.org/officeDocument/2006/relationships/printerSettings"/><Relationship Id="rId2" Target="../drawings/drawing16.xml" Type="http://schemas.openxmlformats.org/officeDocument/2006/relationships/drawing"/></Relationships>
</file>

<file path=xl/worksheets/_rels/sheet17.xml.rels><?xml version="1.0" encoding="UTF-8" standalone="no"?><Relationships xmlns="http://schemas.openxmlformats.org/package/2006/relationships"><Relationship Id="rId1" Target="../printerSettings/printerSettings12.bin" Type="http://schemas.openxmlformats.org/officeDocument/2006/relationships/printerSettings"/><Relationship Id="rId2" Target="../drawings/drawing17.xml" Type="http://schemas.openxmlformats.org/officeDocument/2006/relationships/drawing"/></Relationships>
</file>

<file path=xl/worksheets/_rels/sheet18.xml.rels><?xml version="1.0" encoding="UTF-8" standalone="no"?><Relationships xmlns="http://schemas.openxmlformats.org/package/2006/relationships"><Relationship Id="rId1" Target="../printerSettings/printerSettings13.bin" Type="http://schemas.openxmlformats.org/officeDocument/2006/relationships/printerSettings"/><Relationship Id="rId2" Target="../drawings/drawing18.xml" Type="http://schemas.openxmlformats.org/officeDocument/2006/relationships/drawing"/></Relationships>
</file>

<file path=xl/worksheets/_rels/sheet19.xml.rels><?xml version="1.0" encoding="UTF-8" standalone="no"?><Relationships xmlns="http://schemas.openxmlformats.org/package/2006/relationships"><Relationship Id="rId1" Target="../printerSettings/printerSettings14.bin" Type="http://schemas.openxmlformats.org/officeDocument/2006/relationships/printerSettings"/><Relationship Id="rId2" Target="../drawings/drawing19.xml" Type="http://schemas.openxmlformats.org/officeDocument/2006/relationships/drawing"/></Relationships>
</file>

<file path=xl/worksheets/_rels/sheet2.xml.rels><?xml version="1.0" encoding="UTF-8" standalone="no"?><Relationships xmlns="http://schemas.openxmlformats.org/package/2006/relationships"><Relationship Id="rId1" Target="../drawings/drawing2.xml" Type="http://schemas.openxmlformats.org/officeDocument/2006/relationships/drawing"/></Relationships>
</file>

<file path=xl/worksheets/_rels/sheet20.xml.rels><?xml version="1.0" encoding="UTF-8" standalone="no"?><Relationships xmlns="http://schemas.openxmlformats.org/package/2006/relationships"><Relationship Id="rId1" Target="../printerSettings/printerSettings15.bin" Type="http://schemas.openxmlformats.org/officeDocument/2006/relationships/printerSettings"/><Relationship Id="rId2" Target="../drawings/drawing20.xml" Type="http://schemas.openxmlformats.org/officeDocument/2006/relationships/drawing"/></Relationships>
</file>

<file path=xl/worksheets/_rels/sheet21.xml.rels><?xml version="1.0" encoding="UTF-8" standalone="no"?><Relationships xmlns="http://schemas.openxmlformats.org/package/2006/relationships"><Relationship Id="rId1" Target="../printerSettings/printerSettings16.bin" Type="http://schemas.openxmlformats.org/officeDocument/2006/relationships/printerSettings"/><Relationship Id="rId2" Target="../drawings/drawing21.xml" Type="http://schemas.openxmlformats.org/officeDocument/2006/relationships/drawing"/></Relationships>
</file>

<file path=xl/worksheets/_rels/sheet22.xml.rels><?xml version="1.0" encoding="UTF-8" standalone="no"?><Relationships xmlns="http://schemas.openxmlformats.org/package/2006/relationships"><Relationship Id="rId1" Target="../printerSettings/printerSettings17.bin" Type="http://schemas.openxmlformats.org/officeDocument/2006/relationships/printerSettings"/><Relationship Id="rId2" Target="../drawings/drawing22.xml" Type="http://schemas.openxmlformats.org/officeDocument/2006/relationships/drawing"/></Relationships>
</file>

<file path=xl/worksheets/_rels/sheet23.xml.rels><?xml version="1.0" encoding="UTF-8" standalone="no"?><Relationships xmlns="http://schemas.openxmlformats.org/package/2006/relationships"><Relationship Id="rId1" Target="../printerSettings/printerSettings18.bin" Type="http://schemas.openxmlformats.org/officeDocument/2006/relationships/printerSettings"/><Relationship Id="rId2" Target="../drawings/drawing23.xml" Type="http://schemas.openxmlformats.org/officeDocument/2006/relationships/drawing"/></Relationships>
</file>

<file path=xl/worksheets/_rels/sheet24.xml.rels><?xml version="1.0" encoding="UTF-8" standalone="no"?><Relationships xmlns="http://schemas.openxmlformats.org/package/2006/relationships"><Relationship Id="rId1" Target="../printerSettings/printerSettings19.bin" Type="http://schemas.openxmlformats.org/officeDocument/2006/relationships/printerSettings"/><Relationship Id="rId2" Target="../drawings/drawing24.xml" Type="http://schemas.openxmlformats.org/officeDocument/2006/relationships/drawing"/></Relationships>
</file>

<file path=xl/worksheets/_rels/sheet25.xml.rels><?xml version="1.0" encoding="UTF-8" standalone="no"?><Relationships xmlns="http://schemas.openxmlformats.org/package/2006/relationships"><Relationship Id="rId1" Target="../printerSettings/printerSettings20.bin" Type="http://schemas.openxmlformats.org/officeDocument/2006/relationships/printerSettings"/><Relationship Id="rId2" Target="../drawings/drawing25.xml" Type="http://schemas.openxmlformats.org/officeDocument/2006/relationships/drawing"/></Relationships>
</file>

<file path=xl/worksheets/_rels/sheet26.xml.rels><?xml version="1.0" encoding="UTF-8" standalone="no"?><Relationships xmlns="http://schemas.openxmlformats.org/package/2006/relationships"><Relationship Id="rId1" Target="../drawings/drawing26.xml" Type="http://schemas.openxmlformats.org/officeDocument/2006/relationships/drawing"/></Relationships>
</file>

<file path=xl/worksheets/_rels/sheet27.xml.rels><?xml version="1.0" encoding="UTF-8" standalone="no"?><Relationships xmlns="http://schemas.openxmlformats.org/package/2006/relationships"><Relationship Id="rId1" Target="../printerSettings/printerSettings21.bin" Type="http://schemas.openxmlformats.org/officeDocument/2006/relationships/printerSettings"/><Relationship Id="rId2" Target="../drawings/drawing27.xml" Type="http://schemas.openxmlformats.org/officeDocument/2006/relationships/drawing"/></Relationships>
</file>

<file path=xl/worksheets/_rels/sheet28.xml.rels><?xml version="1.0" encoding="UTF-8" standalone="no"?><Relationships xmlns="http://schemas.openxmlformats.org/package/2006/relationships"><Relationship Id="rId1" Target="../printerSettings/printerSettings22.bin" Type="http://schemas.openxmlformats.org/officeDocument/2006/relationships/printerSettings"/><Relationship Id="rId2" Target="../drawings/drawing28.xml" Type="http://schemas.openxmlformats.org/officeDocument/2006/relationships/drawing"/></Relationships>
</file>

<file path=xl/worksheets/_rels/sheet29.xml.rels><?xml version="1.0" encoding="UTF-8" standalone="no"?><Relationships xmlns="http://schemas.openxmlformats.org/package/2006/relationships"><Relationship Id="rId1" Target="../drawings/drawing29.xml" Type="http://schemas.openxmlformats.org/officeDocument/2006/relationships/drawing"/></Relationships>
</file>

<file path=xl/worksheets/_rels/sheet3.xml.rels><?xml version="1.0" encoding="UTF-8" standalone="no"?><Relationships xmlns="http://schemas.openxmlformats.org/package/2006/relationships"><Relationship Id="rId1" Target="../printerSettings/printerSettings2.bin" Type="http://schemas.openxmlformats.org/officeDocument/2006/relationships/printerSettings"/><Relationship Id="rId2" Target="../drawings/drawing3.xml" Type="http://schemas.openxmlformats.org/officeDocument/2006/relationships/drawing"/></Relationships>
</file>

<file path=xl/worksheets/_rels/sheet30.xml.rels><?xml version="1.0" encoding="UTF-8" standalone="no"?><Relationships xmlns="http://schemas.openxmlformats.org/package/2006/relationships"><Relationship Id="rId1" Target="../printerSettings/printerSettings23.bin" Type="http://schemas.openxmlformats.org/officeDocument/2006/relationships/printerSettings"/><Relationship Id="rId2" Target="../drawings/drawing30.xml" Type="http://schemas.openxmlformats.org/officeDocument/2006/relationships/drawing"/></Relationships>
</file>

<file path=xl/worksheets/_rels/sheet31.xml.rels><?xml version="1.0" encoding="UTF-8" standalone="no"?><Relationships xmlns="http://schemas.openxmlformats.org/package/2006/relationships"><Relationship Id="rId1" Target="../printerSettings/printerSettings24.bin" Type="http://schemas.openxmlformats.org/officeDocument/2006/relationships/printerSettings"/><Relationship Id="rId2" Target="../drawings/drawing31.xml" Type="http://schemas.openxmlformats.org/officeDocument/2006/relationships/drawing"/></Relationships>
</file>

<file path=xl/worksheets/_rels/sheet32.xml.rels><?xml version="1.0" encoding="UTF-8" standalone="no"?><Relationships xmlns="http://schemas.openxmlformats.org/package/2006/relationships"><Relationship Id="rId1" Target="../drawings/drawing32.xml" Type="http://schemas.openxmlformats.org/officeDocument/2006/relationships/drawing"/></Relationships>
</file>

<file path=xl/worksheets/_rels/sheet33.xml.rels><?xml version="1.0" encoding="UTF-8" standalone="no"?><Relationships xmlns="http://schemas.openxmlformats.org/package/2006/relationships"><Relationship Id="rId1" Target="../printerSettings/printerSettings25.bin" Type="http://schemas.openxmlformats.org/officeDocument/2006/relationships/printerSettings"/><Relationship Id="rId2" Target="../drawings/drawing33.xml" Type="http://schemas.openxmlformats.org/officeDocument/2006/relationships/drawing"/></Relationships>
</file>

<file path=xl/worksheets/_rels/sheet34.xml.rels><?xml version="1.0" encoding="UTF-8" standalone="no"?><Relationships xmlns="http://schemas.openxmlformats.org/package/2006/relationships"><Relationship Id="rId1" Target="../drawings/drawing34.xml" Type="http://schemas.openxmlformats.org/officeDocument/2006/relationships/drawing"/></Relationships>
</file>

<file path=xl/worksheets/_rels/sheet35.xml.rels><?xml version="1.0" encoding="UTF-8" standalone="no"?><Relationships xmlns="http://schemas.openxmlformats.org/package/2006/relationships"><Relationship Id="rId1" Target="../printerSettings/printerSettings26.bin" Type="http://schemas.openxmlformats.org/officeDocument/2006/relationships/printerSettings"/><Relationship Id="rId2" Target="../drawings/drawing35.xml" Type="http://schemas.openxmlformats.org/officeDocument/2006/relationships/drawing"/></Relationships>
</file>

<file path=xl/worksheets/_rels/sheet36.xml.rels><?xml version="1.0" encoding="UTF-8" standalone="no"?><Relationships xmlns="http://schemas.openxmlformats.org/package/2006/relationships"><Relationship Id="rId1" Target="../printerSettings/printerSettings27.bin" Type="http://schemas.openxmlformats.org/officeDocument/2006/relationships/printerSettings"/><Relationship Id="rId2" Target="../drawings/drawing36.xml" Type="http://schemas.openxmlformats.org/officeDocument/2006/relationships/drawing"/></Relationships>
</file>

<file path=xl/worksheets/_rels/sheet37.xml.rels><?xml version="1.0" encoding="UTF-8" standalone="no"?><Relationships xmlns="http://schemas.openxmlformats.org/package/2006/relationships"><Relationship Id="rId1" Target="../printerSettings/printerSettings28.bin" Type="http://schemas.openxmlformats.org/officeDocument/2006/relationships/printerSettings"/><Relationship Id="rId2" Target="../drawings/drawing37.xml" Type="http://schemas.openxmlformats.org/officeDocument/2006/relationships/drawing"/></Relationships>
</file>

<file path=xl/worksheets/_rels/sheet38.xml.rels><?xml version="1.0" encoding="UTF-8" standalone="no"?><Relationships xmlns="http://schemas.openxmlformats.org/package/2006/relationships"><Relationship Id="rId1" Target="../drawings/drawing38.xml" Type="http://schemas.openxmlformats.org/officeDocument/2006/relationships/drawing"/></Relationships>
</file>

<file path=xl/worksheets/_rels/sheet39.xml.rels><?xml version="1.0" encoding="UTF-8" standalone="no"?><Relationships xmlns="http://schemas.openxmlformats.org/package/2006/relationships"><Relationship Id="rId1" Target="../drawings/drawing39.xml" Type="http://schemas.openxmlformats.org/officeDocument/2006/relationships/drawing"/></Relationships>
</file>

<file path=xl/worksheets/_rels/sheet4.xml.rels><?xml version="1.0" encoding="UTF-8" standalone="no"?><Relationships xmlns="http://schemas.openxmlformats.org/package/2006/relationships"><Relationship Id="rId1" Target="../printerSettings/printerSettings3.bin" Type="http://schemas.openxmlformats.org/officeDocument/2006/relationships/printerSettings"/><Relationship Id="rId2" Target="../drawings/drawing4.xml" Type="http://schemas.openxmlformats.org/officeDocument/2006/relationships/drawing"/></Relationships>
</file>

<file path=xl/worksheets/_rels/sheet40.xml.rels><?xml version="1.0" encoding="UTF-8" standalone="no"?><Relationships xmlns="http://schemas.openxmlformats.org/package/2006/relationships"><Relationship Id="rId1" Target="../printerSettings/printerSettings29.bin" Type="http://schemas.openxmlformats.org/officeDocument/2006/relationships/printerSettings"/><Relationship Id="rId2" Target="../drawings/drawing40.xml" Type="http://schemas.openxmlformats.org/officeDocument/2006/relationships/drawing"/></Relationships>
</file>

<file path=xl/worksheets/_rels/sheet41.xml.rels><?xml version="1.0" encoding="UTF-8" standalone="no"?><Relationships xmlns="http://schemas.openxmlformats.org/package/2006/relationships"><Relationship Id="rId1" Target="../printerSettings/printerSettings30.bin" Type="http://schemas.openxmlformats.org/officeDocument/2006/relationships/printerSettings"/><Relationship Id="rId2" Target="../drawings/drawing41.xml" Type="http://schemas.openxmlformats.org/officeDocument/2006/relationships/drawing"/></Relationships>
</file>

<file path=xl/worksheets/_rels/sheet42.xml.rels><?xml version="1.0" encoding="UTF-8" standalone="no"?><Relationships xmlns="http://schemas.openxmlformats.org/package/2006/relationships"><Relationship Id="rId1" Target="../printerSettings/printerSettings31.bin" Type="http://schemas.openxmlformats.org/officeDocument/2006/relationships/printerSettings"/><Relationship Id="rId2" Target="../drawings/drawing42.xml" Type="http://schemas.openxmlformats.org/officeDocument/2006/relationships/drawing"/></Relationships>
</file>

<file path=xl/worksheets/_rels/sheet43.xml.rels><?xml version="1.0" encoding="UTF-8" standalone="no"?><Relationships xmlns="http://schemas.openxmlformats.org/package/2006/relationships"><Relationship Id="rId1" Target="../printerSettings/printerSettings32.bin" Type="http://schemas.openxmlformats.org/officeDocument/2006/relationships/printerSettings"/><Relationship Id="rId2" Target="../drawings/drawing43.xml" Type="http://schemas.openxmlformats.org/officeDocument/2006/relationships/drawing"/></Relationships>
</file>

<file path=xl/worksheets/_rels/sheet44.xml.rels><?xml version="1.0" encoding="UTF-8" standalone="no"?><Relationships xmlns="http://schemas.openxmlformats.org/package/2006/relationships"><Relationship Id="rId1" Target="../printerSettings/printerSettings33.bin" Type="http://schemas.openxmlformats.org/officeDocument/2006/relationships/printerSettings"/><Relationship Id="rId2" Target="../drawings/drawing44.xml" Type="http://schemas.openxmlformats.org/officeDocument/2006/relationships/drawing"/></Relationships>
</file>

<file path=xl/worksheets/_rels/sheet45.xml.rels><?xml version="1.0" encoding="UTF-8" standalone="no"?><Relationships xmlns="http://schemas.openxmlformats.org/package/2006/relationships"><Relationship Id="rId1" Target="../printerSettings/printerSettings34.bin" Type="http://schemas.openxmlformats.org/officeDocument/2006/relationships/printerSettings"/><Relationship Id="rId2" Target="../drawings/drawing45.xml" Type="http://schemas.openxmlformats.org/officeDocument/2006/relationships/drawing"/></Relationships>
</file>

<file path=xl/worksheets/_rels/sheet46.xml.rels><?xml version="1.0" encoding="UTF-8" standalone="no"?><Relationships xmlns="http://schemas.openxmlformats.org/package/2006/relationships"><Relationship Id="rId1" Target="../printerSettings/printerSettings35.bin" Type="http://schemas.openxmlformats.org/officeDocument/2006/relationships/printerSettings"/><Relationship Id="rId2" Target="../drawings/drawing46.xml" Type="http://schemas.openxmlformats.org/officeDocument/2006/relationships/drawing"/></Relationships>
</file>

<file path=xl/worksheets/_rels/sheet47.xml.rels><?xml version="1.0" encoding="UTF-8" standalone="no"?><Relationships xmlns="http://schemas.openxmlformats.org/package/2006/relationships"><Relationship Id="rId1" Target="../printerSettings/printerSettings36.bin" Type="http://schemas.openxmlformats.org/officeDocument/2006/relationships/printerSettings"/><Relationship Id="rId2" Target="../drawings/drawing47.xml" Type="http://schemas.openxmlformats.org/officeDocument/2006/relationships/drawing"/></Relationships>
</file>

<file path=xl/worksheets/_rels/sheet48.xml.rels><?xml version="1.0" encoding="UTF-8" standalone="no"?><Relationships xmlns="http://schemas.openxmlformats.org/package/2006/relationships"><Relationship Id="rId1" Target="../printerSettings/printerSettings37.bin" Type="http://schemas.openxmlformats.org/officeDocument/2006/relationships/printerSettings"/><Relationship Id="rId2" Target="../drawings/drawing48.xml" Type="http://schemas.openxmlformats.org/officeDocument/2006/relationships/drawing"/></Relationships>
</file>

<file path=xl/worksheets/_rels/sheet49.xml.rels><?xml version="1.0" encoding="UTF-8" standalone="no"?><Relationships xmlns="http://schemas.openxmlformats.org/package/2006/relationships"><Relationship Id="rId1" Target="../printerSettings/printerSettings38.bin" Type="http://schemas.openxmlformats.org/officeDocument/2006/relationships/printerSettings"/><Relationship Id="rId2" Target="../drawings/drawing49.xml" Type="http://schemas.openxmlformats.org/officeDocument/2006/relationships/drawing"/></Relationships>
</file>

<file path=xl/worksheets/_rels/sheet5.xml.rels><?xml version="1.0" encoding="UTF-8" standalone="no"?><Relationships xmlns="http://schemas.openxmlformats.org/package/2006/relationships"><Relationship Id="rId1" Target="../printerSettings/printerSettings4.bin" Type="http://schemas.openxmlformats.org/officeDocument/2006/relationships/printerSettings"/><Relationship Id="rId2" Target="../drawings/drawing5.xml" Type="http://schemas.openxmlformats.org/officeDocument/2006/relationships/drawing"/></Relationships>
</file>

<file path=xl/worksheets/_rels/sheet50.xml.rels><?xml version="1.0" encoding="UTF-8" standalone="no"?><Relationships xmlns="http://schemas.openxmlformats.org/package/2006/relationships"><Relationship Id="rId1" Target="../printerSettings/printerSettings39.bin" Type="http://schemas.openxmlformats.org/officeDocument/2006/relationships/printerSettings"/><Relationship Id="rId2" Target="../drawings/drawing50.xml" Type="http://schemas.openxmlformats.org/officeDocument/2006/relationships/drawing"/></Relationships>
</file>

<file path=xl/worksheets/_rels/sheet51.xml.rels><?xml version="1.0" encoding="UTF-8" standalone="no"?><Relationships xmlns="http://schemas.openxmlformats.org/package/2006/relationships"><Relationship Id="rId1" Target="../drawings/drawing51.xml" Type="http://schemas.openxmlformats.org/officeDocument/2006/relationships/drawing"/></Relationships>
</file>

<file path=xl/worksheets/_rels/sheet52.xml.rels><?xml version="1.0" encoding="UTF-8" standalone="no"?><Relationships xmlns="http://schemas.openxmlformats.org/package/2006/relationships"><Relationship Id="rId1" Target="../printerSettings/printerSettings40.bin" Type="http://schemas.openxmlformats.org/officeDocument/2006/relationships/printerSettings"/><Relationship Id="rId2" Target="../drawings/drawing52.xml" Type="http://schemas.openxmlformats.org/officeDocument/2006/relationships/drawing"/></Relationships>
</file>

<file path=xl/worksheets/_rels/sheet53.xml.rels><?xml version="1.0" encoding="UTF-8" standalone="no"?><Relationships xmlns="http://schemas.openxmlformats.org/package/2006/relationships"><Relationship Id="rId1" Target="../printerSettings/printerSettings41.bin" Type="http://schemas.openxmlformats.org/officeDocument/2006/relationships/printerSettings"/><Relationship Id="rId2" Target="../drawings/drawing53.xml" Type="http://schemas.openxmlformats.org/officeDocument/2006/relationships/drawing"/></Relationships>
</file>

<file path=xl/worksheets/_rels/sheet54.xml.rels><?xml version="1.0" encoding="UTF-8" standalone="no"?><Relationships xmlns="http://schemas.openxmlformats.org/package/2006/relationships"><Relationship Id="rId1" Target="../drawings/drawing54.xml" Type="http://schemas.openxmlformats.org/officeDocument/2006/relationships/drawing"/></Relationships>
</file>

<file path=xl/worksheets/_rels/sheet55.xml.rels><?xml version="1.0" encoding="UTF-8" standalone="no"?><Relationships xmlns="http://schemas.openxmlformats.org/package/2006/relationships"><Relationship Id="rId1" Target="../printerSettings/printerSettings42.bin" Type="http://schemas.openxmlformats.org/officeDocument/2006/relationships/printerSettings"/><Relationship Id="rId2" Target="../drawings/drawing55.xml" Type="http://schemas.openxmlformats.org/officeDocument/2006/relationships/drawing"/></Relationships>
</file>

<file path=xl/worksheets/_rels/sheet56.xml.rels><?xml version="1.0" encoding="UTF-8" standalone="no"?><Relationships xmlns="http://schemas.openxmlformats.org/package/2006/relationships"><Relationship Id="rId1" Target="../drawings/drawing56.xml" Type="http://schemas.openxmlformats.org/officeDocument/2006/relationships/drawing"/></Relationships>
</file>

<file path=xl/worksheets/_rels/sheet57.xml.rels><?xml version="1.0" encoding="UTF-8" standalone="no"?><Relationships xmlns="http://schemas.openxmlformats.org/package/2006/relationships"><Relationship Id="rId1" Target="../drawings/drawing57.xml" Type="http://schemas.openxmlformats.org/officeDocument/2006/relationships/drawing"/></Relationships>
</file>

<file path=xl/worksheets/_rels/sheet58.xml.rels><?xml version="1.0" encoding="UTF-8" standalone="no"?><Relationships xmlns="http://schemas.openxmlformats.org/package/2006/relationships"><Relationship Id="rId1" Target="../drawings/drawing58.xml" Type="http://schemas.openxmlformats.org/officeDocument/2006/relationships/drawing"/></Relationships>
</file>

<file path=xl/worksheets/_rels/sheet59.xml.rels><?xml version="1.0" encoding="UTF-8" standalone="no"?><Relationships xmlns="http://schemas.openxmlformats.org/package/2006/relationships"><Relationship Id="rId1" Target="../printerSettings/printerSettings43.bin" Type="http://schemas.openxmlformats.org/officeDocument/2006/relationships/printerSettings"/><Relationship Id="rId2" Target="../drawings/drawing59.xml" Type="http://schemas.openxmlformats.org/officeDocument/2006/relationships/drawing"/></Relationships>
</file>

<file path=xl/worksheets/_rels/sheet6.xml.rels><?xml version="1.0" encoding="UTF-8" standalone="no"?><Relationships xmlns="http://schemas.openxmlformats.org/package/2006/relationships"><Relationship Id="rId1" Target="../printerSettings/printerSettings5.bin" Type="http://schemas.openxmlformats.org/officeDocument/2006/relationships/printerSettings"/><Relationship Id="rId2" Target="../drawings/drawing6.xml" Type="http://schemas.openxmlformats.org/officeDocument/2006/relationships/drawing"/></Relationships>
</file>

<file path=xl/worksheets/_rels/sheet60.xml.rels><?xml version="1.0" encoding="UTF-8" standalone="no"?><Relationships xmlns="http://schemas.openxmlformats.org/package/2006/relationships"><Relationship Id="rId1" Target="../printerSettings/printerSettings44.bin" Type="http://schemas.openxmlformats.org/officeDocument/2006/relationships/printerSettings"/><Relationship Id="rId2" Target="../drawings/drawing60.xml" Type="http://schemas.openxmlformats.org/officeDocument/2006/relationships/drawing"/></Relationships>
</file>

<file path=xl/worksheets/_rels/sheet61.xml.rels><?xml version="1.0" encoding="UTF-8" standalone="no"?><Relationships xmlns="http://schemas.openxmlformats.org/package/2006/relationships"><Relationship Id="rId1" Target="../printerSettings/printerSettings45.bin" Type="http://schemas.openxmlformats.org/officeDocument/2006/relationships/printerSettings"/><Relationship Id="rId2" Target="../drawings/drawing61.xml" Type="http://schemas.openxmlformats.org/officeDocument/2006/relationships/drawing"/></Relationships>
</file>

<file path=xl/worksheets/_rels/sheet62.xml.rels><?xml version="1.0" encoding="UTF-8" standalone="no"?><Relationships xmlns="http://schemas.openxmlformats.org/package/2006/relationships"><Relationship Id="rId1" Target="../printerSettings/printerSettings46.bin" Type="http://schemas.openxmlformats.org/officeDocument/2006/relationships/printerSettings"/><Relationship Id="rId2" Target="../drawings/drawing62.xml" Type="http://schemas.openxmlformats.org/officeDocument/2006/relationships/drawing"/></Relationships>
</file>

<file path=xl/worksheets/_rels/sheet63.xml.rels><?xml version="1.0" encoding="UTF-8" standalone="no"?><Relationships xmlns="http://schemas.openxmlformats.org/package/2006/relationships"><Relationship Id="rId1" Target="../printerSettings/printerSettings47.bin" Type="http://schemas.openxmlformats.org/officeDocument/2006/relationships/printerSettings"/><Relationship Id="rId2" Target="../drawings/drawing63.xml" Type="http://schemas.openxmlformats.org/officeDocument/2006/relationships/drawing"/></Relationships>
</file>

<file path=xl/worksheets/_rels/sheet64.xml.rels><?xml version="1.0" encoding="UTF-8" standalone="no"?><Relationships xmlns="http://schemas.openxmlformats.org/package/2006/relationships"><Relationship Id="rId1" Target="../printerSettings/printerSettings48.bin" Type="http://schemas.openxmlformats.org/officeDocument/2006/relationships/printerSettings"/><Relationship Id="rId2" Target="../drawings/drawing64.xml" Type="http://schemas.openxmlformats.org/officeDocument/2006/relationships/drawing"/></Relationships>
</file>

<file path=xl/worksheets/_rels/sheet65.xml.rels><?xml version="1.0" encoding="UTF-8" standalone="no"?><Relationships xmlns="http://schemas.openxmlformats.org/package/2006/relationships"><Relationship Id="rId1" Target="../drawings/drawing65.xml" Type="http://schemas.openxmlformats.org/officeDocument/2006/relationships/drawing"/></Relationships>
</file>

<file path=xl/worksheets/_rels/sheet66.xml.rels><?xml version="1.0" encoding="UTF-8" standalone="no"?><Relationships xmlns="http://schemas.openxmlformats.org/package/2006/relationships"><Relationship Id="rId1" Target="../printerSettings/printerSettings49.bin" Type="http://schemas.openxmlformats.org/officeDocument/2006/relationships/printerSettings"/><Relationship Id="rId2" Target="../drawings/drawing66.xml" Type="http://schemas.openxmlformats.org/officeDocument/2006/relationships/drawing"/></Relationships>
</file>

<file path=xl/worksheets/_rels/sheet67.xml.rels><?xml version="1.0" encoding="UTF-8" standalone="no"?><Relationships xmlns="http://schemas.openxmlformats.org/package/2006/relationships"><Relationship Id="rId1" Target="../drawings/drawing67.xml" Type="http://schemas.openxmlformats.org/officeDocument/2006/relationships/drawing"/></Relationships>
</file>

<file path=xl/worksheets/_rels/sheet7.xml.rels><?xml version="1.0" encoding="UTF-8" standalone="no"?><Relationships xmlns="http://schemas.openxmlformats.org/package/2006/relationships"><Relationship Id="rId1" Target="../printerSettings/printerSettings6.bin" Type="http://schemas.openxmlformats.org/officeDocument/2006/relationships/printerSettings"/><Relationship Id="rId2" Target="../drawings/drawing7.xml" Type="http://schemas.openxmlformats.org/officeDocument/2006/relationships/drawing"/></Relationships>
</file>

<file path=xl/worksheets/_rels/sheet8.xml.rels><?xml version="1.0" encoding="UTF-8" standalone="no"?><Relationships xmlns="http://schemas.openxmlformats.org/package/2006/relationships"><Relationship Id="rId1" Target="../printerSettings/printerSettings7.bin" Type="http://schemas.openxmlformats.org/officeDocument/2006/relationships/printerSettings"/><Relationship Id="rId2" Target="../drawings/drawing8.xml" Type="http://schemas.openxmlformats.org/officeDocument/2006/relationships/drawing"/></Relationships>
</file>

<file path=xl/worksheets/_rels/sheet9.xml.rels><?xml version="1.0" encoding="UTF-8" standalone="no"?><Relationships xmlns="http://schemas.openxmlformats.org/package/2006/relationships"><Relationship Id="rId1" Target="../drawings/drawing9.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7030A0"/>
  </sheetPr>
  <dimension ref="A1:F71"/>
  <sheetViews>
    <sheetView tabSelected="1" zoomScale="110" zoomScaleNormal="110" workbookViewId="0">
      <pane ySplit="6" topLeftCell="A7" activePane="bottomLeft" state="frozen"/>
      <selection pane="bottomLeft" activeCell="C49" sqref="C49"/>
    </sheetView>
  </sheetViews>
  <sheetFormatPr defaultColWidth="9.1796875" defaultRowHeight="13" x14ac:dyDescent="0.3"/>
  <cols>
    <col min="1" max="1" customWidth="true" style="122" width="24.81640625" collapsed="false"/>
    <col min="2" max="2" customWidth="true" style="122" width="17.1796875" collapsed="false"/>
    <col min="3" max="3" customWidth="true" style="122" width="37.26953125" collapsed="false"/>
    <col min="4" max="4" customWidth="true" style="122" width="16.54296875" collapsed="false"/>
    <col min="5" max="5" customWidth="true" style="122" width="45.81640625" collapsed="false"/>
    <col min="6" max="16384" style="122" width="9.1796875" collapsed="false"/>
  </cols>
  <sheetData>
    <row r="1" spans="1:6" s="127" customFormat="1" ht="15.5" x14ac:dyDescent="0.3">
      <c r="A1" s="126" t="s">
        <v>0</v>
      </c>
      <c r="B1" s="92"/>
      <c r="C1" s="10"/>
      <c r="D1" s="10"/>
      <c r="E1" s="10"/>
    </row>
    <row r="2" spans="1:6" s="127" customFormat="1" ht="15.5" x14ac:dyDescent="0.3">
      <c r="A2" s="126" t="s">
        <v>1</v>
      </c>
      <c r="B2" s="92"/>
      <c r="C2" s="10"/>
      <c r="D2" s="10"/>
      <c r="E2" s="10"/>
    </row>
    <row r="3" spans="1:6" s="127" customFormat="1" x14ac:dyDescent="0.3">
      <c r="A3" s="128" t="s">
        <v>2</v>
      </c>
      <c r="B3" s="92"/>
      <c r="C3" s="10"/>
      <c r="D3" s="10"/>
      <c r="E3" s="10"/>
    </row>
    <row r="4" spans="1:6" s="127" customFormat="1" x14ac:dyDescent="0.3">
      <c r="A4" s="10"/>
      <c r="B4" s="92"/>
      <c r="C4" s="10"/>
      <c r="D4" s="10"/>
      <c r="E4" s="10"/>
    </row>
    <row r="5" spans="1:6" x14ac:dyDescent="0.3">
      <c r="A5" s="293" t="s">
        <v>3</v>
      </c>
      <c r="B5" s="293"/>
      <c r="C5" s="293"/>
      <c r="D5" s="224"/>
      <c r="E5" s="123" t="s">
        <v>4</v>
      </c>
    </row>
    <row r="6" spans="1:6" s="92" customFormat="1" ht="25" x14ac:dyDescent="0.35">
      <c r="A6" s="42" t="s">
        <v>5</v>
      </c>
      <c r="B6" s="42" t="s">
        <v>6</v>
      </c>
      <c r="C6" s="42" t="s">
        <v>7</v>
      </c>
      <c r="D6" s="42" t="s">
        <v>8</v>
      </c>
      <c r="E6" s="42" t="s">
        <v>9</v>
      </c>
    </row>
    <row r="7" spans="1:6" s="92" customFormat="1" ht="26" x14ac:dyDescent="0.35">
      <c r="A7" s="73" t="str">
        <f>'Clothes Washer'!C2</f>
        <v>RS-APL-CLWA-V04-200101</v>
      </c>
      <c r="B7" s="73" t="s">
        <v>10</v>
      </c>
      <c r="C7" s="119" t="s">
        <v>11</v>
      </c>
      <c r="D7" s="73" t="s">
        <v>12</v>
      </c>
      <c r="E7" s="73" t="s">
        <v>13</v>
      </c>
    </row>
    <row r="8" spans="1:6" s="10" customFormat="1" ht="26" x14ac:dyDescent="0.35">
      <c r="A8" s="207" t="str">
        <f>'Clothes Dryer'!C2</f>
        <v>RS-APL-ESDR-V04-200101</v>
      </c>
      <c r="B8" s="73" t="s">
        <v>10</v>
      </c>
      <c r="C8" s="206" t="s">
        <v>14</v>
      </c>
      <c r="D8" s="205" t="s">
        <v>12</v>
      </c>
      <c r="E8" s="204" t="s">
        <v>15</v>
      </c>
    </row>
    <row r="9" spans="1:6" s="127" customFormat="1" x14ac:dyDescent="0.3">
      <c r="A9" s="207" t="str">
        <f>Refrigerator!C2</f>
        <v>RS-APL-REFR-V01-180101</v>
      </c>
      <c r="B9" s="73" t="s">
        <v>10</v>
      </c>
      <c r="C9" s="206" t="s">
        <v>16</v>
      </c>
      <c r="D9" s="205" t="s">
        <v>17</v>
      </c>
      <c r="E9" s="208" t="s">
        <v>18</v>
      </c>
    </row>
    <row r="10" spans="1:6" s="127" customFormat="1" x14ac:dyDescent="0.3">
      <c r="A10" s="207" t="str">
        <f>Freezer!C2</f>
        <v>RS-APL-ESFR-V02-180101</v>
      </c>
      <c r="B10" s="73" t="s">
        <v>10</v>
      </c>
      <c r="C10" s="206" t="s">
        <v>19</v>
      </c>
      <c r="D10" s="205" t="s">
        <v>12</v>
      </c>
      <c r="E10" s="204" t="s">
        <v>20</v>
      </c>
    </row>
    <row r="11" spans="1:6" s="124" customFormat="1" x14ac:dyDescent="0.35">
      <c r="A11" s="74" t="str">
        <f>'Fridge Recycling- Regression'!C2</f>
        <v>RS-APL-RFRC-V05-220101</v>
      </c>
      <c r="B11" s="74" t="s">
        <v>10</v>
      </c>
      <c r="C11" s="120" t="s">
        <v>21</v>
      </c>
      <c r="D11" s="74" t="s">
        <v>22</v>
      </c>
      <c r="E11" s="74" t="s">
        <v>23</v>
      </c>
    </row>
    <row r="12" spans="1:6" s="124" customFormat="1" x14ac:dyDescent="0.35">
      <c r="A12" s="74" t="str">
        <f>A11</f>
        <v>RS-APL-RFRC-V05-220101</v>
      </c>
      <c r="B12" s="74" t="s">
        <v>10</v>
      </c>
      <c r="C12" s="120" t="s">
        <v>24</v>
      </c>
      <c r="D12" s="74" t="s">
        <v>22</v>
      </c>
      <c r="E12" s="74" t="s">
        <v>23</v>
      </c>
    </row>
    <row r="13" spans="1:6" s="124" customFormat="1" x14ac:dyDescent="0.35">
      <c r="A13" s="74" t="str">
        <f>'Freezer Recycling - Regression'!C2</f>
        <v>RS-APL-RFRC-V05-220101</v>
      </c>
      <c r="B13" s="74" t="s">
        <v>10</v>
      </c>
      <c r="C13" s="120" t="s">
        <v>25</v>
      </c>
      <c r="D13" s="74" t="s">
        <v>22</v>
      </c>
      <c r="E13" s="74" t="s">
        <v>26</v>
      </c>
    </row>
    <row r="14" spans="1:6" s="124" customFormat="1" x14ac:dyDescent="0.35">
      <c r="A14" s="74" t="str">
        <f>A13</f>
        <v>RS-APL-RFRC-V05-220101</v>
      </c>
      <c r="B14" s="74" t="s">
        <v>10</v>
      </c>
      <c r="C14" s="120" t="s">
        <v>27</v>
      </c>
      <c r="D14" s="74" t="s">
        <v>22</v>
      </c>
      <c r="E14" s="74" t="s">
        <v>26</v>
      </c>
    </row>
    <row r="15" spans="1:6" s="127" customFormat="1" ht="26" hidden="1" x14ac:dyDescent="0.3">
      <c r="A15" s="207" t="str">
        <f>'Room AC'!C2</f>
        <v>RS-APL-RMAC-V03-190101</v>
      </c>
      <c r="B15" s="73" t="s">
        <v>10</v>
      </c>
      <c r="C15" s="206" t="s">
        <v>28</v>
      </c>
      <c r="D15" s="205" t="s">
        <v>29</v>
      </c>
      <c r="E15" s="27" t="s">
        <v>30</v>
      </c>
      <c r="F15" s="127" t="s">
        <v>31</v>
      </c>
    </row>
    <row r="16" spans="1:6" s="92" customFormat="1" x14ac:dyDescent="0.35">
      <c r="A16" s="73" t="str">
        <f>'Room AC Recycling'!C2</f>
        <v>RS-APL-RARC-V01-170101</v>
      </c>
      <c r="B16" s="73" t="s">
        <v>10</v>
      </c>
      <c r="C16" s="119" t="s">
        <v>32</v>
      </c>
      <c r="D16" s="73" t="s">
        <v>22</v>
      </c>
      <c r="E16" s="73" t="s">
        <v>33</v>
      </c>
    </row>
    <row r="17" spans="1:5" s="127" customFormat="1" x14ac:dyDescent="0.3">
      <c r="A17" s="205" t="str">
        <f>'Air Purifier'!C2</f>
        <v>RS-APL-AIRP-V02-210101</v>
      </c>
      <c r="B17" s="73" t="s">
        <v>10</v>
      </c>
      <c r="C17" s="206" t="s">
        <v>34</v>
      </c>
      <c r="D17" s="205" t="s">
        <v>12</v>
      </c>
      <c r="E17" s="205" t="s">
        <v>35</v>
      </c>
    </row>
    <row r="18" spans="1:5" s="127" customFormat="1" ht="26" x14ac:dyDescent="0.3">
      <c r="A18" s="207" t="str">
        <f>'Tier 1 APS'!C2</f>
        <v>RS-CEL-APS1-V03-220101</v>
      </c>
      <c r="B18" s="73" t="s">
        <v>36</v>
      </c>
      <c r="C18" s="206" t="s">
        <v>37</v>
      </c>
      <c r="D18" s="205" t="s">
        <v>38</v>
      </c>
      <c r="E18" s="27" t="s">
        <v>39</v>
      </c>
    </row>
    <row r="19" spans="1:5" s="127" customFormat="1" ht="26" x14ac:dyDescent="0.3">
      <c r="A19" s="207" t="str">
        <f>'Tier 2 APS'!C2</f>
        <v>RS-CEL-APS2-V04-200101</v>
      </c>
      <c r="B19" s="73" t="s">
        <v>36</v>
      </c>
      <c r="C19" s="119" t="s">
        <v>40</v>
      </c>
      <c r="D19" s="205" t="s">
        <v>41</v>
      </c>
      <c r="E19" s="27" t="s">
        <v>39</v>
      </c>
    </row>
    <row r="20" spans="1:5" s="127" customFormat="1" x14ac:dyDescent="0.3">
      <c r="A20" s="207" t="str">
        <f>'Gas Water Heater'!C2</f>
        <v xml:space="preserve"> RS-HWE-GWHT-V04-220101</v>
      </c>
      <c r="B20" s="73" t="s">
        <v>42</v>
      </c>
      <c r="C20" s="206" t="s">
        <v>43</v>
      </c>
      <c r="D20" s="205" t="s">
        <v>17</v>
      </c>
      <c r="E20" s="27" t="s">
        <v>44</v>
      </c>
    </row>
    <row r="21" spans="1:5" s="92" customFormat="1" ht="39" x14ac:dyDescent="0.35">
      <c r="A21" s="73" t="str">
        <f>'Heat Pump Water Heaters'!C2</f>
        <v>RS-HWE-HPWH-V04-220101</v>
      </c>
      <c r="B21" s="73" t="s">
        <v>42</v>
      </c>
      <c r="C21" s="119" t="s">
        <v>45</v>
      </c>
      <c r="D21" s="73" t="s">
        <v>46</v>
      </c>
      <c r="E21" s="73" t="s">
        <v>47</v>
      </c>
    </row>
    <row r="22" spans="1:5" s="92" customFormat="1" ht="39" x14ac:dyDescent="0.35">
      <c r="A22" s="74" t="str">
        <f>'Water Heater Temp Setback'!C2</f>
        <v>RS-HWE-TMPS-V01-170101</v>
      </c>
      <c r="B22" s="74" t="s">
        <v>42</v>
      </c>
      <c r="C22" s="120" t="s">
        <v>48</v>
      </c>
      <c r="D22" s="73" t="s">
        <v>49</v>
      </c>
      <c r="E22" s="27" t="s">
        <v>50</v>
      </c>
    </row>
    <row r="23" spans="1:5" s="92" customFormat="1" ht="39" x14ac:dyDescent="0.35">
      <c r="A23" s="73" t="str">
        <f>'Low Flow Faucet Aerator'!C2</f>
        <v>RS-HWE-LFSH-V05-220101</v>
      </c>
      <c r="B23" s="73" t="s">
        <v>42</v>
      </c>
      <c r="C23" s="119" t="s">
        <v>51</v>
      </c>
      <c r="D23" s="73" t="s">
        <v>52</v>
      </c>
      <c r="E23" s="125" t="s">
        <v>50</v>
      </c>
    </row>
    <row r="24" spans="1:5" s="92" customFormat="1" ht="39" x14ac:dyDescent="0.35">
      <c r="A24" s="73" t="str">
        <f>'Low Flow Shower Heads'!C2</f>
        <v>RS-HWE-LFSH-V05-220101</v>
      </c>
      <c r="B24" s="73" t="s">
        <v>42</v>
      </c>
      <c r="C24" s="119" t="s">
        <v>53</v>
      </c>
      <c r="D24" s="73" t="s">
        <v>52</v>
      </c>
      <c r="E24" s="91" t="s">
        <v>50</v>
      </c>
    </row>
    <row r="25" spans="1:5" s="127" customFormat="1" ht="26" x14ac:dyDescent="0.3">
      <c r="A25" s="207" t="str">
        <f>'Dom Hot Water Pipe Insulation'!C2</f>
        <v>RS-HWE-PINS-V01-170101</v>
      </c>
      <c r="B25" s="73" t="s">
        <v>42</v>
      </c>
      <c r="C25" s="206" t="s">
        <v>54</v>
      </c>
      <c r="D25" s="205" t="s">
        <v>55</v>
      </c>
      <c r="E25" s="27" t="s">
        <v>56</v>
      </c>
    </row>
    <row r="26" spans="1:5" s="127" customFormat="1" ht="26" x14ac:dyDescent="0.3">
      <c r="A26" s="207" t="str">
        <f>'Water Heater Wrap'!C2</f>
        <v>RS-HWE-WRAP-V01-170101</v>
      </c>
      <c r="B26" s="73" t="s">
        <v>42</v>
      </c>
      <c r="C26" s="206" t="s">
        <v>57</v>
      </c>
      <c r="D26" s="205" t="s">
        <v>55</v>
      </c>
      <c r="E26" s="27" t="s">
        <v>56</v>
      </c>
    </row>
    <row r="27" spans="1:5" s="92" customFormat="1" x14ac:dyDescent="0.35">
      <c r="A27" s="73" t="str">
        <f>'Central Air Source Heat Pump'!C2</f>
        <v>RS-HVC-ASHP-V04-200101</v>
      </c>
      <c r="B27" s="73" t="s">
        <v>58</v>
      </c>
      <c r="C27" s="119" t="s">
        <v>59</v>
      </c>
      <c r="D27" s="73" t="s">
        <v>17</v>
      </c>
      <c r="E27" s="91" t="s">
        <v>60</v>
      </c>
    </row>
    <row r="28" spans="1:5" s="92" customFormat="1" ht="26" x14ac:dyDescent="0.35">
      <c r="A28" s="73" t="str">
        <f>'Central Air Conditioner'!C2</f>
        <v>RS-HVC-CAC-V04-200101</v>
      </c>
      <c r="B28" s="73" t="s">
        <v>58</v>
      </c>
      <c r="C28" s="119" t="s">
        <v>61</v>
      </c>
      <c r="D28" s="73" t="s">
        <v>17</v>
      </c>
      <c r="E28" s="91" t="s">
        <v>62</v>
      </c>
    </row>
    <row r="29" spans="1:5" s="92" customFormat="1" x14ac:dyDescent="0.35">
      <c r="A29" s="73" t="str">
        <f>Boiler!C2</f>
        <v>RS-HVC-GHEB-V04-210101</v>
      </c>
      <c r="B29" s="73" t="s">
        <v>58</v>
      </c>
      <c r="C29" s="119" t="s">
        <v>63</v>
      </c>
      <c r="D29" s="73" t="s">
        <v>17</v>
      </c>
      <c r="E29" s="73" t="s">
        <v>64</v>
      </c>
    </row>
    <row r="30" spans="1:5" s="92" customFormat="1" ht="26" x14ac:dyDescent="0.35">
      <c r="A30" s="73" t="str">
        <f>Furnace!C2</f>
        <v>RS-HVC-FRNC-V05-220101</v>
      </c>
      <c r="B30" s="73" t="s">
        <v>58</v>
      </c>
      <c r="C30" s="119" t="s">
        <v>65</v>
      </c>
      <c r="D30" s="73" t="s">
        <v>17</v>
      </c>
      <c r="E30" s="27" t="s">
        <v>66</v>
      </c>
    </row>
    <row r="31" spans="1:5" s="92" customFormat="1" ht="26" x14ac:dyDescent="0.35">
      <c r="A31" s="73" t="str">
        <f>'Furnace Blower Motor'!C2</f>
        <v>RS-HVC-FBMT-V03-190101</v>
      </c>
      <c r="B31" s="73" t="s">
        <v>58</v>
      </c>
      <c r="C31" s="119" t="s">
        <v>67</v>
      </c>
      <c r="D31" s="73" t="s">
        <v>12</v>
      </c>
      <c r="E31" s="27" t="s">
        <v>68</v>
      </c>
    </row>
    <row r="32" spans="1:5" s="92" customFormat="1" ht="52" x14ac:dyDescent="0.35">
      <c r="A32" s="73" t="str">
        <f>'Geothermal Source Heat Pump'!C2</f>
        <v>RS-HVC-GSHP-V05-220101</v>
      </c>
      <c r="B32" s="73" t="s">
        <v>58</v>
      </c>
      <c r="C32" s="119" t="s">
        <v>69</v>
      </c>
      <c r="D32" s="73" t="s">
        <v>17</v>
      </c>
      <c r="E32" s="27" t="s">
        <v>70</v>
      </c>
    </row>
    <row r="33" spans="1:5" s="127" customFormat="1" x14ac:dyDescent="0.3">
      <c r="A33" s="207" t="str">
        <f>'Ductless Heat Pumps'!C2</f>
        <v>RS-HVC-DSHP-V03-200101</v>
      </c>
      <c r="B33" s="73" t="s">
        <v>58</v>
      </c>
      <c r="C33" s="206" t="s">
        <v>71</v>
      </c>
      <c r="D33" s="205" t="s">
        <v>72</v>
      </c>
      <c r="E33" s="27" t="s">
        <v>60</v>
      </c>
    </row>
    <row r="34" spans="1:5" s="127" customFormat="1" ht="65" x14ac:dyDescent="0.3">
      <c r="A34" s="207" t="str">
        <f>'Energy Recovery Ventilator'!C2</f>
        <v>RS-HVC-ERVE-V04-220101</v>
      </c>
      <c r="B34" s="73" t="s">
        <v>58</v>
      </c>
      <c r="C34" s="206" t="s">
        <v>73</v>
      </c>
      <c r="D34" s="205" t="s">
        <v>74</v>
      </c>
      <c r="E34" s="27" t="s">
        <v>75</v>
      </c>
    </row>
    <row r="35" spans="1:5" s="127" customFormat="1" x14ac:dyDescent="0.3">
      <c r="A35" s="207" t="str">
        <f>'Gas Fireplace'!C2</f>
        <v>RS-HVC-GASF-V02-180101</v>
      </c>
      <c r="B35" s="73" t="s">
        <v>58</v>
      </c>
      <c r="C35" s="206" t="s">
        <v>76</v>
      </c>
      <c r="D35" s="205" t="s">
        <v>77</v>
      </c>
      <c r="E35" s="27"/>
    </row>
    <row r="36" spans="1:5" s="127" customFormat="1" x14ac:dyDescent="0.3">
      <c r="A36" s="207" t="str">
        <f>'Whole House Fan'!C2</f>
        <v>RS-HVC-WHF-V02-190101</v>
      </c>
      <c r="B36" s="73" t="s">
        <v>58</v>
      </c>
      <c r="C36" s="206" t="s">
        <v>78</v>
      </c>
      <c r="D36" s="205" t="s">
        <v>79</v>
      </c>
      <c r="E36" s="27" t="s">
        <v>80</v>
      </c>
    </row>
    <row r="37" spans="1:5" s="127" customFormat="1" x14ac:dyDescent="0.3">
      <c r="A37" s="207" t="str">
        <f>'Central ASHP Tune Up - Custom'!C2</f>
        <v>RS-HVC-ATUN-V04-210101</v>
      </c>
      <c r="B37" s="73" t="s">
        <v>58</v>
      </c>
      <c r="C37" s="206" t="s">
        <v>81</v>
      </c>
      <c r="D37" s="205" t="s">
        <v>72</v>
      </c>
      <c r="E37" s="27" t="s">
        <v>82</v>
      </c>
    </row>
    <row r="38" spans="1:5" s="127" customFormat="1" x14ac:dyDescent="0.3">
      <c r="A38" s="207" t="str">
        <f>A37</f>
        <v>RS-HVC-ATUN-V04-210101</v>
      </c>
      <c r="B38" s="73" t="s">
        <v>58</v>
      </c>
      <c r="C38" s="206" t="s">
        <v>83</v>
      </c>
      <c r="D38" s="205" t="s">
        <v>72</v>
      </c>
      <c r="E38" s="27" t="s">
        <v>82</v>
      </c>
    </row>
    <row r="39" spans="1:5" s="127" customFormat="1" ht="26" x14ac:dyDescent="0.3">
      <c r="A39" s="207" t="str">
        <f>'Central AC Tune Up - Custom'!C2</f>
        <v>RS-HVC-CTUN-V04-210101</v>
      </c>
      <c r="B39" s="73" t="s">
        <v>58</v>
      </c>
      <c r="C39" s="206" t="s">
        <v>84</v>
      </c>
      <c r="D39" s="205" t="s">
        <v>72</v>
      </c>
      <c r="E39" s="27" t="s">
        <v>85</v>
      </c>
    </row>
    <row r="40" spans="1:5" s="127" customFormat="1" ht="26" x14ac:dyDescent="0.3">
      <c r="A40" s="207" t="str">
        <f>A39</f>
        <v>RS-HVC-CTUN-V04-210101</v>
      </c>
      <c r="B40" s="73" t="s">
        <v>58</v>
      </c>
      <c r="C40" s="206" t="s">
        <v>86</v>
      </c>
      <c r="D40" s="205" t="s">
        <v>72</v>
      </c>
      <c r="E40" s="27" t="s">
        <v>85</v>
      </c>
    </row>
    <row r="41" spans="1:5" s="92" customFormat="1" x14ac:dyDescent="0.35">
      <c r="A41" s="73" t="str">
        <f>'Boiler Tune Up'!C2</f>
        <v>RS-HVC-BLRT-V02-190101</v>
      </c>
      <c r="B41" s="73" t="s">
        <v>58</v>
      </c>
      <c r="C41" s="119" t="s">
        <v>87</v>
      </c>
      <c r="D41" s="73" t="s">
        <v>72</v>
      </c>
      <c r="E41" s="27" t="s">
        <v>64</v>
      </c>
    </row>
    <row r="42" spans="1:5" s="92" customFormat="1" ht="39" x14ac:dyDescent="0.35">
      <c r="A42" s="73" t="str">
        <f>'Furnace TuneUp HVAC SAVE Custom'!C2</f>
        <v>RS-HVC-FTUN-V03-200101</v>
      </c>
      <c r="B42" s="73" t="s">
        <v>58</v>
      </c>
      <c r="C42" s="119" t="s">
        <v>88</v>
      </c>
      <c r="D42" s="73" t="s">
        <v>72</v>
      </c>
      <c r="E42" s="27" t="s">
        <v>89</v>
      </c>
    </row>
    <row r="43" spans="1:5" s="92" customFormat="1" ht="39" x14ac:dyDescent="0.35">
      <c r="A43" s="73" t="str">
        <f>A42</f>
        <v>RS-HVC-FTUN-V03-200101</v>
      </c>
      <c r="B43" s="73" t="s">
        <v>58</v>
      </c>
      <c r="C43" s="119" t="s">
        <v>90</v>
      </c>
      <c r="D43" s="73" t="s">
        <v>72</v>
      </c>
      <c r="E43" s="27" t="s">
        <v>89</v>
      </c>
    </row>
    <row r="44" spans="1:5" s="92" customFormat="1" ht="39" x14ac:dyDescent="0.35">
      <c r="A44" s="73" t="str">
        <f>A43</f>
        <v>RS-HVC-FTUN-V03-200101</v>
      </c>
      <c r="B44" s="73" t="s">
        <v>58</v>
      </c>
      <c r="C44" s="119" t="s">
        <v>91</v>
      </c>
      <c r="D44" s="73" t="s">
        <v>72</v>
      </c>
      <c r="E44" s="27" t="s">
        <v>89</v>
      </c>
    </row>
    <row r="45" spans="1:5" s="127" customFormat="1" ht="52" x14ac:dyDescent="0.3">
      <c r="A45" s="207" t="str">
        <f>'Geothermal Source HP Tune Up'!C2</f>
        <v>RS-HVC-ASHP-TUN-V03-220101</v>
      </c>
      <c r="B45" s="73" t="s">
        <v>58</v>
      </c>
      <c r="C45" s="206" t="s">
        <v>92</v>
      </c>
      <c r="D45" s="205" t="s">
        <v>72</v>
      </c>
      <c r="E45" s="27" t="s">
        <v>70</v>
      </c>
    </row>
    <row r="46" spans="1:5" s="92" customFormat="1" ht="52" x14ac:dyDescent="0.35">
      <c r="A46" s="73" t="str">
        <f>'Duct Sealing - Blower Door Sub.'!C2</f>
        <v>RS-HVC-DINS-V04-220101</v>
      </c>
      <c r="B46" s="73" t="s">
        <v>58</v>
      </c>
      <c r="C46" s="119" t="s">
        <v>93</v>
      </c>
      <c r="D46" s="73" t="s">
        <v>72</v>
      </c>
      <c r="E46" s="27" t="s">
        <v>94</v>
      </c>
    </row>
    <row r="47" spans="1:5" s="92" customFormat="1" ht="52" x14ac:dyDescent="0.35">
      <c r="A47" s="73" t="str">
        <f>A46</f>
        <v>RS-HVC-DINS-V04-220101</v>
      </c>
      <c r="B47" s="73" t="s">
        <v>58</v>
      </c>
      <c r="C47" s="119" t="s">
        <v>95</v>
      </c>
      <c r="D47" s="73" t="s">
        <v>72</v>
      </c>
      <c r="E47" s="27" t="s">
        <v>94</v>
      </c>
    </row>
    <row r="48" spans="1:5" s="92" customFormat="1" ht="39" x14ac:dyDescent="0.35">
      <c r="A48" s="73" t="str">
        <f>A47</f>
        <v>RS-HVC-DINS-V04-220101</v>
      </c>
      <c r="B48" s="73" t="s">
        <v>58</v>
      </c>
      <c r="C48" s="119" t="s">
        <v>96</v>
      </c>
      <c r="D48" s="73" t="s">
        <v>72</v>
      </c>
      <c r="E48" s="27" t="s">
        <v>97</v>
      </c>
    </row>
    <row r="49" spans="1:6" s="92" customFormat="1" ht="52" x14ac:dyDescent="0.35">
      <c r="A49" s="73" t="str">
        <f>'Programmable Thermostats'!C2</f>
        <v>RS-HVC-PROG-V03-200101</v>
      </c>
      <c r="B49" s="73" t="s">
        <v>58</v>
      </c>
      <c r="C49" s="119" t="s">
        <v>98</v>
      </c>
      <c r="D49" s="73" t="s">
        <v>99</v>
      </c>
      <c r="E49" s="27" t="s">
        <v>100</v>
      </c>
    </row>
    <row r="50" spans="1:6" s="127" customFormat="1" ht="91" x14ac:dyDescent="0.3">
      <c r="A50" s="207" t="str">
        <f>'Advanced Thermostats'!C2</f>
        <v>RS-HVC-ADTH-V06-220101</v>
      </c>
      <c r="B50" s="73" t="s">
        <v>58</v>
      </c>
      <c r="C50" s="206" t="s">
        <v>101</v>
      </c>
      <c r="D50" s="205" t="s">
        <v>102</v>
      </c>
      <c r="E50" s="27" t="s">
        <v>103</v>
      </c>
    </row>
    <row r="51" spans="1:6" s="127" customFormat="1" ht="39" x14ac:dyDescent="0.3">
      <c r="A51" s="207" t="str">
        <f>'Duct Insulation'!C2</f>
        <v>RS-HVC-DUCT-V04-220101</v>
      </c>
      <c r="B51" s="73" t="s">
        <v>58</v>
      </c>
      <c r="C51" s="206" t="s">
        <v>104</v>
      </c>
      <c r="D51" s="205" t="s">
        <v>72</v>
      </c>
      <c r="E51" s="27" t="s">
        <v>97</v>
      </c>
    </row>
    <row r="52" spans="1:6" s="127" customFormat="1" ht="26" x14ac:dyDescent="0.3">
      <c r="A52" s="207" t="str">
        <f>'Gas-Fired Heat Pump'!C2</f>
        <v>RS-HVC-GFHP-V01-220101</v>
      </c>
      <c r="B52" s="73" t="s">
        <v>58</v>
      </c>
      <c r="C52" s="206" t="s">
        <v>105</v>
      </c>
      <c r="D52" s="205" t="s">
        <v>17</v>
      </c>
      <c r="E52" s="27" t="s">
        <v>106</v>
      </c>
    </row>
    <row r="53" spans="1:6" s="127" customFormat="1" ht="91" hidden="1" x14ac:dyDescent="0.3">
      <c r="A53" s="205" t="str">
        <f>'Advanced T-Stat Optimization'!C2</f>
        <v>RS-HVC-AOPT-V02-200101</v>
      </c>
      <c r="B53" s="73" t="s">
        <v>58</v>
      </c>
      <c r="C53" s="206" t="s">
        <v>107</v>
      </c>
      <c r="D53" s="205" t="s">
        <v>72</v>
      </c>
      <c r="E53" s="27" t="s">
        <v>103</v>
      </c>
      <c r="F53" s="127" t="s">
        <v>108</v>
      </c>
    </row>
    <row r="54" spans="1:6" s="92" customFormat="1" ht="39" hidden="1" x14ac:dyDescent="0.3">
      <c r="A54" s="73" t="str">
        <f>'CFL - Standard'!C2</f>
        <v>RS-LTG-ESCF-V01-170101</v>
      </c>
      <c r="B54" s="73" t="s">
        <v>109</v>
      </c>
      <c r="C54" s="119" t="s">
        <v>110</v>
      </c>
      <c r="D54" s="73" t="s">
        <v>111</v>
      </c>
      <c r="E54" s="27" t="s">
        <v>112</v>
      </c>
      <c r="F54" s="127" t="s">
        <v>108</v>
      </c>
    </row>
    <row r="55" spans="1:6" s="92" customFormat="1" ht="26" hidden="1" x14ac:dyDescent="0.3">
      <c r="A55" s="73" t="str">
        <f>'CFL - Specialty'!C2</f>
        <v>RS-LTG-LEDS-V01-170101</v>
      </c>
      <c r="B55" s="73" t="s">
        <v>109</v>
      </c>
      <c r="C55" s="119" t="s">
        <v>113</v>
      </c>
      <c r="D55" s="73" t="s">
        <v>111</v>
      </c>
      <c r="E55" s="27" t="s">
        <v>114</v>
      </c>
      <c r="F55" s="127" t="s">
        <v>108</v>
      </c>
    </row>
    <row r="56" spans="1:6" s="92" customFormat="1" ht="26" x14ac:dyDescent="0.35">
      <c r="A56" s="73" t="str">
        <f>'LED Lamp - Standard'!C2</f>
        <v>RS-LTG-LEDA-V07-220101</v>
      </c>
      <c r="B56" s="73" t="s">
        <v>109</v>
      </c>
      <c r="C56" s="121" t="s">
        <v>115</v>
      </c>
      <c r="D56" s="73" t="s">
        <v>116</v>
      </c>
      <c r="E56" s="27" t="s">
        <v>114</v>
      </c>
    </row>
    <row r="57" spans="1:6" s="92" customFormat="1" ht="26" x14ac:dyDescent="0.35">
      <c r="A57" s="73" t="str">
        <f>'LED Lamp - Specialty'!C2</f>
        <v>RS-LTG-LEDS-V06-220101</v>
      </c>
      <c r="B57" s="73" t="s">
        <v>109</v>
      </c>
      <c r="C57" s="119" t="s">
        <v>117</v>
      </c>
      <c r="D57" s="73" t="s">
        <v>46</v>
      </c>
      <c r="E57" s="27" t="s">
        <v>114</v>
      </c>
    </row>
    <row r="58" spans="1:6" s="127" customFormat="1" x14ac:dyDescent="0.3">
      <c r="A58" s="207" t="str">
        <f>'LED Exit Signs'!C2</f>
        <v>RS-LTG-EXIT-V02-180101</v>
      </c>
      <c r="B58" s="73" t="s">
        <v>109</v>
      </c>
      <c r="C58" s="206" t="s">
        <v>118</v>
      </c>
      <c r="D58" s="205" t="s">
        <v>119</v>
      </c>
      <c r="E58" s="27" t="s">
        <v>120</v>
      </c>
    </row>
    <row r="59" spans="1:6" s="127" customFormat="1" ht="26" x14ac:dyDescent="0.3">
      <c r="A59" s="205" t="str">
        <f>'LED Fixtures'!C2</f>
        <v>RS-LTG-LDFX-V04-220101</v>
      </c>
      <c r="B59" s="73" t="s">
        <v>109</v>
      </c>
      <c r="C59" s="206" t="s">
        <v>121</v>
      </c>
      <c r="D59" s="205" t="s">
        <v>46</v>
      </c>
      <c r="E59" s="73" t="s">
        <v>122</v>
      </c>
    </row>
    <row r="60" spans="1:6" s="92" customFormat="1" ht="65" x14ac:dyDescent="0.35">
      <c r="A60" s="73" t="str">
        <f>'Infiltration Control - Test'!C2</f>
        <v>RS-SHL-AIRS-V03-200101</v>
      </c>
      <c r="B60" s="73" t="s">
        <v>123</v>
      </c>
      <c r="C60" s="119" t="s">
        <v>124</v>
      </c>
      <c r="D60" s="73" t="s">
        <v>72</v>
      </c>
      <c r="E60" s="27" t="s">
        <v>125</v>
      </c>
    </row>
    <row r="61" spans="1:6" s="92" customFormat="1" ht="65" x14ac:dyDescent="0.35">
      <c r="A61" s="73" t="str">
        <f>A60</f>
        <v>RS-SHL-AIRS-V03-200101</v>
      </c>
      <c r="B61" s="73" t="s">
        <v>123</v>
      </c>
      <c r="C61" s="119" t="s">
        <v>126</v>
      </c>
      <c r="D61" s="73" t="s">
        <v>72</v>
      </c>
      <c r="E61" s="27" t="s">
        <v>125</v>
      </c>
    </row>
    <row r="62" spans="1:6" s="92" customFormat="1" ht="65" x14ac:dyDescent="0.35">
      <c r="A62" s="73" t="str">
        <f>'Attic and Ceiling Insulation'!C2</f>
        <v>RS-SHL-AINS-V04-200101</v>
      </c>
      <c r="B62" s="73" t="s">
        <v>123</v>
      </c>
      <c r="C62" s="119" t="s">
        <v>127</v>
      </c>
      <c r="D62" s="73" t="s">
        <v>72</v>
      </c>
      <c r="E62" s="27" t="s">
        <v>125</v>
      </c>
    </row>
    <row r="63" spans="1:6" s="92" customFormat="1" ht="65" x14ac:dyDescent="0.35">
      <c r="A63" s="73" t="str">
        <f>'Rim Band Joist Insulation'!C2</f>
        <v>RS-SHL-RINS-V04-200101</v>
      </c>
      <c r="B63" s="73" t="s">
        <v>123</v>
      </c>
      <c r="C63" s="119" t="s">
        <v>128</v>
      </c>
      <c r="D63" s="73" t="s">
        <v>72</v>
      </c>
      <c r="E63" s="27" t="s">
        <v>125</v>
      </c>
    </row>
    <row r="64" spans="1:6" s="92" customFormat="1" ht="65" x14ac:dyDescent="0.35">
      <c r="A64" s="73" t="str">
        <f>'Wall Insulation'!C2</f>
        <v>RS-SHL-WINS-V03-200101</v>
      </c>
      <c r="B64" s="73" t="s">
        <v>123</v>
      </c>
      <c r="C64" s="119" t="s">
        <v>129</v>
      </c>
      <c r="D64" s="73" t="s">
        <v>72</v>
      </c>
      <c r="E64" s="27" t="s">
        <v>125</v>
      </c>
    </row>
    <row r="65" spans="1:5" s="127" customFormat="1" ht="65" x14ac:dyDescent="0.3">
      <c r="A65" s="207" t="str">
        <f>'Insulated Doors'!C2</f>
        <v>RS-SHL-DOOR-V03-200101</v>
      </c>
      <c r="B65" s="73" t="s">
        <v>123</v>
      </c>
      <c r="C65" s="206" t="s">
        <v>130</v>
      </c>
      <c r="D65" s="205" t="s">
        <v>72</v>
      </c>
      <c r="E65" s="27" t="s">
        <v>125</v>
      </c>
    </row>
    <row r="66" spans="1:5" s="127" customFormat="1" ht="65" x14ac:dyDescent="0.3">
      <c r="A66" s="207" t="str">
        <f>'Floor Insulation Above Crawlsp'!C2</f>
        <v>RS-SHL-FINS-V04-200101</v>
      </c>
      <c r="B66" s="73" t="s">
        <v>123</v>
      </c>
      <c r="C66" s="206" t="s">
        <v>131</v>
      </c>
      <c r="D66" s="205" t="s">
        <v>72</v>
      </c>
      <c r="E66" s="27" t="s">
        <v>125</v>
      </c>
    </row>
    <row r="67" spans="1:5" s="127" customFormat="1" ht="65" x14ac:dyDescent="0.3">
      <c r="A67" s="207" t="str">
        <f>'Basement Sidewall Insulation'!C2</f>
        <v>RS-SHL-BINS-V04-200101</v>
      </c>
      <c r="B67" s="73" t="s">
        <v>123</v>
      </c>
      <c r="C67" s="206" t="s">
        <v>132</v>
      </c>
      <c r="D67" s="205" t="s">
        <v>72</v>
      </c>
      <c r="E67" s="27" t="s">
        <v>125</v>
      </c>
    </row>
    <row r="68" spans="1:5" s="127" customFormat="1" ht="65" x14ac:dyDescent="0.3">
      <c r="A68" s="207" t="str">
        <f>'Efficient Windows'!C2</f>
        <v>RS-SHL-WINS-V03-200101</v>
      </c>
      <c r="B68" s="73" t="s">
        <v>123</v>
      </c>
      <c r="C68" s="206" t="s">
        <v>133</v>
      </c>
      <c r="D68" s="205" t="s">
        <v>134</v>
      </c>
      <c r="E68" s="27" t="s">
        <v>125</v>
      </c>
    </row>
    <row r="69" spans="1:5" s="127" customFormat="1" ht="52" x14ac:dyDescent="0.3">
      <c r="A69" s="207" t="str">
        <f>'Window Insulation Kits'!C2</f>
        <v>RS-SHL-WINK-V02-200101</v>
      </c>
      <c r="B69" s="73" t="s">
        <v>123</v>
      </c>
      <c r="C69" s="206" t="s">
        <v>135</v>
      </c>
      <c r="D69" s="205" t="s">
        <v>72</v>
      </c>
      <c r="E69" s="27" t="s">
        <v>136</v>
      </c>
    </row>
    <row r="70" spans="1:5" s="127" customFormat="1" ht="65" x14ac:dyDescent="0.3">
      <c r="A70" s="207" t="str">
        <f>'Storm Windows'!C2</f>
        <v>RS-SHL-STRM-V02-200101</v>
      </c>
      <c r="B70" s="73" t="s">
        <v>123</v>
      </c>
      <c r="C70" s="206" t="s">
        <v>137</v>
      </c>
      <c r="D70" s="205" t="s">
        <v>72</v>
      </c>
      <c r="E70" s="27" t="s">
        <v>125</v>
      </c>
    </row>
    <row r="71" spans="1:5" s="127" customFormat="1" x14ac:dyDescent="0.3">
      <c r="A71" s="207" t="str">
        <f>'Res Pool Pumps'!C2</f>
        <v>RS-MSC-RPLP-V03-220101</v>
      </c>
      <c r="B71" s="73" t="s">
        <v>138</v>
      </c>
      <c r="C71" s="206" t="s">
        <v>139</v>
      </c>
      <c r="D71" s="205" t="s">
        <v>46</v>
      </c>
      <c r="E71" s="27" t="s">
        <v>140</v>
      </c>
    </row>
  </sheetData>
  <autoFilter ref="A6:C64" xr:uid="{00000000-0009-0000-0000-000000000000}"/>
  <mergeCells count="1">
    <mergeCell ref="A5:C5"/>
  </mergeCells>
  <hyperlinks>
    <hyperlink ref="C56" location="'LED Lamp - Standard'!A1" display="LED Lamp - Standard " xr:uid="{00000000-0004-0000-0000-000000000000}"/>
    <hyperlink ref="C7" location="'Clothes Washer'!A1" display="Clothes Washer" xr:uid="{00000000-0004-0000-0000-000001000000}"/>
    <hyperlink ref="C11" location="'Fridge Recycling- Regression'!A1" display="Refrigerator Recycling - Regression" xr:uid="{00000000-0004-0000-0000-000002000000}"/>
    <hyperlink ref="C12" location="'Fridge Recycling - Deemed'!A1" display="Refrigerator Recycling - Deemed" xr:uid="{00000000-0004-0000-0000-000003000000}"/>
    <hyperlink ref="C13" location="'Freezer Recycling - Regression'!A1" display="Freezer Recycling - Regression" xr:uid="{00000000-0004-0000-0000-000004000000}"/>
    <hyperlink ref="C14" location="'Freezer Recycling - Deemed'!A1" display="Freezer Recycling - Deemed" xr:uid="{00000000-0004-0000-0000-000005000000}"/>
    <hyperlink ref="C16" location="'Room AC Recycling'!A1" display="Room Air Conditioner Recycling" xr:uid="{00000000-0004-0000-0000-000006000000}"/>
    <hyperlink ref="C21" location="'Heat Pump Water Heaters'!A1" display="Heat Pump Water Heaters" xr:uid="{00000000-0004-0000-0000-000007000000}"/>
    <hyperlink ref="C22" location="'Water Heater Temp Setback'!A1" display="Water Heater Temperature Setback" xr:uid="{00000000-0004-0000-0000-000008000000}"/>
    <hyperlink ref="C23" location="'Low Flow Faucet Aerator'!A1" display="Low Flow Faucet Aerators" xr:uid="{00000000-0004-0000-0000-000009000000}"/>
    <hyperlink ref="C24" location="'Low Flow Shower Heads'!A1" display="Low Flow Showerheads" xr:uid="{00000000-0004-0000-0000-00000A000000}"/>
    <hyperlink ref="C27" location="'Central Air Source Heat Pump'!A1" display="Central Air Source Heat Pump" xr:uid="{00000000-0004-0000-0000-00000B000000}"/>
    <hyperlink ref="C29" location="Boiler!A1" display="Boiler" xr:uid="{00000000-0004-0000-0000-00000C000000}"/>
    <hyperlink ref="C30" location="Furnace!A1" display="Furnace" xr:uid="{00000000-0004-0000-0000-00000D000000}"/>
    <hyperlink ref="C31" location="'Furnace Blower Motor'!A1" display="Furnace Blower Motor" xr:uid="{00000000-0004-0000-0000-00000E000000}"/>
    <hyperlink ref="C41" location="'Boiler Tune Up'!A1" display="Boiler Tune-up" xr:uid="{00000000-0004-0000-0000-00000F000000}"/>
    <hyperlink ref="C44" location="'Furnace Tune Up - Other'!A1" display="Furnace Tune-Up - Other" xr:uid="{00000000-0004-0000-0000-000010000000}"/>
    <hyperlink ref="C42" location="'Furnace TuneUp HVAC SAVE Custom'!A1" display="Furnace Tune-Up - HVAC SAVE Custom" xr:uid="{00000000-0004-0000-0000-000011000000}"/>
    <hyperlink ref="C32" location="'Geothermal Source Heat Pump'!A1" display="Geothermal Source Heat Pump" xr:uid="{00000000-0004-0000-0000-000012000000}"/>
    <hyperlink ref="C28" location="'Central Air Conditioner'!A1" display="Central Air Conditioning" xr:uid="{00000000-0004-0000-0000-000013000000}"/>
    <hyperlink ref="C46" location="'Duct Sealing - Blower Door Sub.'!A1" display="Duct Sealing - Blower Door Subtraction Method" xr:uid="{00000000-0004-0000-0000-000014000000}"/>
    <hyperlink ref="C47" location="'Duct Sealing - Duct Blaster'!A1" display="Duct Sealing - Duct Blaster" xr:uid="{00000000-0004-0000-0000-000015000000}"/>
    <hyperlink ref="C48" location="'Duct Sealing - Deemed'!A1" display="Duct Sealing - Deemed" xr:uid="{00000000-0004-0000-0000-000016000000}"/>
    <hyperlink ref="C49" location="'Programmable Thermostats'!A1" display="Programmable Thermostats" xr:uid="{00000000-0004-0000-0000-000017000000}"/>
    <hyperlink ref="C54" location="'CFL - Standard'!A1" display="Compact Fluorescent Lamp - Standard" xr:uid="{00000000-0004-0000-0000-000018000000}"/>
    <hyperlink ref="C55" location="'CFL - Specialty'!A1" display="Compact Fluorescent Lamp - Specialty" xr:uid="{00000000-0004-0000-0000-000019000000}"/>
    <hyperlink ref="C57" location="'LED Lamp - Specialty'!A1" display="LED Lamp - Specialty" xr:uid="{00000000-0004-0000-0000-00001A000000}"/>
    <hyperlink ref="C60" location="'Infiltration Control - Test'!A1" display="Infiltration Control - Test in / Test Out Approach" xr:uid="{00000000-0004-0000-0000-00001B000000}"/>
    <hyperlink ref="C61" location="'Infiltration Control - Deemed'!A1" display="Infiltration Control - Deemed" xr:uid="{00000000-0004-0000-0000-00001C000000}"/>
    <hyperlink ref="C62" location="'Attic and Ceiling Insulation'!A1" display="Attic/Ceiling Insulation" xr:uid="{00000000-0004-0000-0000-00001D000000}"/>
    <hyperlink ref="C63" location="'Rim Band Joist Insulation'!A1" display="Rim/Band Joist Insulation" xr:uid="{00000000-0004-0000-0000-00001E000000}"/>
    <hyperlink ref="C64" location="'Wall Insulation'!A1" display="Wall Insulation" xr:uid="{00000000-0004-0000-0000-00001F000000}"/>
    <hyperlink ref="C43" location="'Furnace TuneUp HVAC SAVE Deemed'!A1" display="Furnace Tune-Up - HVAC SAVE Deemed" xr:uid="{00000000-0004-0000-0000-000020000000}"/>
    <hyperlink ref="C8" location="'Clothes Dryer'!A1" display="Clothes Dryer" xr:uid="{00000000-0004-0000-0000-000021000000}"/>
    <hyperlink ref="C10" location="Freezer!A1" display="Freezer" xr:uid="{00000000-0004-0000-0000-000022000000}"/>
    <hyperlink ref="C9" location="Refrigerator!A1" display="Refrigerator" xr:uid="{00000000-0004-0000-0000-000023000000}"/>
    <hyperlink ref="C17" location="'Air Purifier'!A1" display="ENERGY STAR Air Purifier" xr:uid="{00000000-0004-0000-0000-000024000000}"/>
    <hyperlink ref="C18" location="'Tier 1 APS'!A1" display="Tier 1 Advanced Power Strip (APS)" xr:uid="{00000000-0004-0000-0000-000025000000}"/>
    <hyperlink ref="C19" location="'Tier 2 APS'!A1" display="Tier 2 Advanced Power Strips (APS) – Residential Audio Visual" xr:uid="{00000000-0004-0000-0000-000026000000}"/>
    <hyperlink ref="C20" location="'Gas Water Heater'!A1" display="Gas Water Heater" xr:uid="{00000000-0004-0000-0000-000027000000}"/>
    <hyperlink ref="C25" location="'Dom Hot Water Pipe Insulation'!A1" display="Domestic Hot Water Pipe Insulation" xr:uid="{00000000-0004-0000-0000-000028000000}"/>
    <hyperlink ref="C26" location="'Water Heater Wrap'!A1" display="Water Heater Wrap" xr:uid="{00000000-0004-0000-0000-000029000000}"/>
    <hyperlink ref="C33" location="'Ductless Heat Pumps'!A1" display="Ductless Heat Pumps" xr:uid="{00000000-0004-0000-0000-00002A000000}"/>
    <hyperlink ref="C34" location="'Energy Recovery Ventilator'!A1" display="Energy Recovery Ventilator" xr:uid="{00000000-0004-0000-0000-00002B000000}"/>
    <hyperlink ref="C35" location="'Gas Fireplace'!A1" display="Gas Fireplace" xr:uid="{00000000-0004-0000-0000-00002C000000}"/>
    <hyperlink ref="C36" location="'Whole House Fan'!A1" display="Whole House Fan" xr:uid="{00000000-0004-0000-0000-00002D000000}"/>
    <hyperlink ref="C37" location="'Central ASHP Tune Up - Custom'!A1" display="Central Air Source Heat Pump Tune-Up - Custom" xr:uid="{00000000-0004-0000-0000-00002E000000}"/>
    <hyperlink ref="C39" location="'Central AC Tune Up - Custom'!A1" display="Central Air Conditioner Tune-Up - HVAC SAVE Custom" xr:uid="{00000000-0004-0000-0000-00002F000000}"/>
    <hyperlink ref="C38" location="'Central ASHP Tune Up - Deemed'!A1" display="Central Air Source Heat Pump Tune-Up - HVAC SAVE Deemed" xr:uid="{00000000-0004-0000-0000-000030000000}"/>
    <hyperlink ref="C40" location="'Central AC Tune Up - Deemed'!A1" display="Central Air Conditioner Tune-Up - HVAC SAVE Deemed" xr:uid="{00000000-0004-0000-0000-000031000000}"/>
    <hyperlink ref="C45" location="'Geothermal Source HP Tune Up'!A1" display="Geothermal Source Heat Pump Tune-Up" xr:uid="{00000000-0004-0000-0000-000032000000}"/>
    <hyperlink ref="C50" location="'Advanced Thermostats'!A1" display="Advanced Thermostats" xr:uid="{00000000-0004-0000-0000-000033000000}"/>
    <hyperlink ref="C51" location="'Duct Insulation'!A1" display="Duct Insulation" xr:uid="{00000000-0004-0000-0000-000034000000}"/>
    <hyperlink ref="C53" location="'Advanced T-Stat Optimization'!A1" display="Advanced Thermostat Optimization Services" xr:uid="{00000000-0004-0000-0000-000035000000}"/>
    <hyperlink ref="C58" location="'LED Exit Signs'!A1" display="LED Exit Signs" xr:uid="{00000000-0004-0000-0000-000036000000}"/>
    <hyperlink ref="C59" location="'LED Fixtures'!A1" display="LED Fixtures" xr:uid="{00000000-0004-0000-0000-000037000000}"/>
    <hyperlink ref="C65" location="'Insulated Doors'!A1" display="Insulated Doors" xr:uid="{00000000-0004-0000-0000-000038000000}"/>
    <hyperlink ref="C66" location="'Floor Insulation Above Crawlsp'!A1" display="Floor Insulation Above Crawlspace" xr:uid="{00000000-0004-0000-0000-000039000000}"/>
    <hyperlink ref="C67" location="'Basement Sidewall Insulation'!A1" display="Basement Sidewall Insulation" xr:uid="{00000000-0004-0000-0000-00003A000000}"/>
    <hyperlink ref="C68" location="'Efficient Windows'!A1" display="Efficient Windows" xr:uid="{00000000-0004-0000-0000-00003B000000}"/>
    <hyperlink ref="C69" location="'Window Insulation Kits'!A1" display="Window Insulation Kits" xr:uid="{00000000-0004-0000-0000-00003C000000}"/>
    <hyperlink ref="C70" location="'Storm Windows'!A1" display="Storm Windows" xr:uid="{00000000-0004-0000-0000-00003D000000}"/>
    <hyperlink ref="C71" location="'Res Pool Pumps'!A1" display="Residential Pool Pumps" xr:uid="{00000000-0004-0000-0000-00003E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39997558519241921"/>
  </sheetPr>
  <dimension ref="A1:V107"/>
  <sheetViews>
    <sheetView workbookViewId="0">
      <selection activeCell="C2" sqref="C2"/>
    </sheetView>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18.5429687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9" ht="23.5" x14ac:dyDescent="0.35">
      <c r="B1" s="59" t="str">
        <f ca="1">MID(CELL("Filename",I7),SEARCH("]",CELL("Filename",I7),1)+1,100)</f>
        <v>Freezer Recycling - Deemed</v>
      </c>
    </row>
    <row r="2" spans="2:9" x14ac:dyDescent="0.35">
      <c r="B2" s="41" t="s">
        <v>141</v>
      </c>
      <c r="C2" s="69" t="str">
        <f>'Fridge Recycling- Regression'!C2</f>
        <v>RS-APL-RFRC-V05-220101</v>
      </c>
    </row>
    <row r="4" spans="2:9" x14ac:dyDescent="0.35">
      <c r="B4" s="58" t="s">
        <v>142</v>
      </c>
      <c r="G4" s="58" t="s">
        <v>143</v>
      </c>
    </row>
    <row r="5" spans="2:9" ht="37.5" x14ac:dyDescent="0.35">
      <c r="B5" s="226" t="s">
        <v>144</v>
      </c>
      <c r="C5" s="226" t="s">
        <v>145</v>
      </c>
      <c r="D5" s="44" t="s">
        <v>146</v>
      </c>
      <c r="G5" s="226" t="s">
        <v>144</v>
      </c>
      <c r="H5" s="226" t="s">
        <v>145</v>
      </c>
      <c r="I5" s="44" t="s">
        <v>147</v>
      </c>
    </row>
    <row r="6" spans="2:9" ht="15" customHeight="1" x14ac:dyDescent="0.35">
      <c r="B6" s="8"/>
      <c r="C6" s="8"/>
      <c r="D6" s="275">
        <v>6.5</v>
      </c>
      <c r="G6" s="8"/>
      <c r="H6" s="8"/>
      <c r="I6" s="275"/>
    </row>
    <row r="7" spans="2:9" x14ac:dyDescent="0.35">
      <c r="D7" s="60"/>
    </row>
    <row r="11" spans="2:9" x14ac:dyDescent="0.35">
      <c r="B11" s="58" t="s">
        <v>148</v>
      </c>
      <c r="C11" s="61"/>
      <c r="D11" s="60"/>
      <c r="G11" s="58" t="s">
        <v>149</v>
      </c>
      <c r="H11" s="15"/>
      <c r="I11" s="15"/>
    </row>
    <row r="12" spans="2:9" ht="45.75" customHeight="1" x14ac:dyDescent="0.35">
      <c r="B12" s="226" t="s">
        <v>150</v>
      </c>
      <c r="C12" s="226" t="s">
        <v>145</v>
      </c>
      <c r="D12" s="44" t="s">
        <v>151</v>
      </c>
      <c r="E12" s="44" t="s">
        <v>152</v>
      </c>
      <c r="G12" s="226" t="s">
        <v>144</v>
      </c>
      <c r="H12" s="226" t="s">
        <v>145</v>
      </c>
      <c r="I12" s="44" t="s">
        <v>153</v>
      </c>
    </row>
    <row r="13" spans="2:9" x14ac:dyDescent="0.35">
      <c r="B13" s="406" t="s">
        <v>477</v>
      </c>
      <c r="C13" s="252" t="s">
        <v>325</v>
      </c>
      <c r="D13" s="43" t="s">
        <v>478</v>
      </c>
      <c r="E13" s="252"/>
      <c r="G13" s="252"/>
      <c r="H13" s="252"/>
      <c r="I13" s="22"/>
    </row>
    <row r="14" spans="2:9" x14ac:dyDescent="0.35">
      <c r="B14" s="407"/>
      <c r="C14" s="252" t="s">
        <v>228</v>
      </c>
      <c r="D14" s="43">
        <v>100</v>
      </c>
      <c r="E14" s="252"/>
    </row>
    <row r="15" spans="2:9" x14ac:dyDescent="0.35">
      <c r="B15" s="15"/>
      <c r="C15" s="15"/>
      <c r="D15" s="15"/>
      <c r="E15" s="15"/>
    </row>
    <row r="16" spans="2:9" x14ac:dyDescent="0.35">
      <c r="B16" s="15"/>
      <c r="C16" s="15"/>
      <c r="D16" s="15"/>
      <c r="E16" s="15"/>
      <c r="F16" s="15"/>
    </row>
    <row r="17" spans="1:17" x14ac:dyDescent="0.35">
      <c r="B17" s="58" t="s">
        <v>154</v>
      </c>
      <c r="E17" s="15"/>
      <c r="F17" s="15"/>
    </row>
    <row r="18" spans="1:17" x14ac:dyDescent="0.35">
      <c r="E18" s="15"/>
      <c r="F18" s="15"/>
    </row>
    <row r="19" spans="1:17" x14ac:dyDescent="0.35">
      <c r="E19" s="15"/>
      <c r="F19" s="15"/>
    </row>
    <row r="23" spans="1:17" x14ac:dyDescent="0.35">
      <c r="B23" s="9"/>
    </row>
    <row r="24" spans="1:17" x14ac:dyDescent="0.35">
      <c r="B24" s="58" t="s">
        <v>155</v>
      </c>
    </row>
    <row r="25" spans="1:17" x14ac:dyDescent="0.35">
      <c r="B25" s="62" t="s">
        <v>156</v>
      </c>
      <c r="C25" s="298" t="s">
        <v>157</v>
      </c>
      <c r="D25" s="298"/>
      <c r="E25" s="298"/>
      <c r="F25" s="298"/>
      <c r="G25" s="298"/>
      <c r="H25" s="298"/>
    </row>
    <row r="26" spans="1:17" x14ac:dyDescent="0.35">
      <c r="A26" s="304" t="s">
        <v>158</v>
      </c>
      <c r="B26" s="52" t="s">
        <v>159</v>
      </c>
      <c r="C26" s="299" t="s">
        <v>531</v>
      </c>
      <c r="D26" s="343"/>
      <c r="E26" s="343"/>
      <c r="F26" s="343"/>
      <c r="G26" s="343"/>
      <c r="H26" s="344"/>
      <c r="P26" s="63"/>
      <c r="Q26" s="63"/>
    </row>
    <row r="27" spans="1:17" x14ac:dyDescent="0.35">
      <c r="A27" s="304"/>
      <c r="B27" s="52" t="s">
        <v>160</v>
      </c>
      <c r="C27" s="299" t="s">
        <v>532</v>
      </c>
      <c r="D27" s="300"/>
      <c r="E27" s="300"/>
      <c r="F27" s="300"/>
      <c r="G27" s="300"/>
      <c r="H27" s="301"/>
      <c r="P27" s="63"/>
      <c r="Q27" s="63"/>
    </row>
    <row r="28" spans="1:17" x14ac:dyDescent="0.35">
      <c r="A28" s="304"/>
      <c r="B28" s="52" t="s">
        <v>161</v>
      </c>
      <c r="C28" s="405" t="s">
        <v>533</v>
      </c>
      <c r="D28" s="297"/>
      <c r="E28" s="297"/>
      <c r="F28" s="297"/>
      <c r="G28" s="297"/>
      <c r="H28" s="297"/>
      <c r="P28" s="63"/>
      <c r="Q28" s="63"/>
    </row>
    <row r="29" spans="1:17" x14ac:dyDescent="0.35">
      <c r="A29" s="304"/>
      <c r="B29" s="52" t="s">
        <v>162</v>
      </c>
      <c r="C29" s="299" t="s">
        <v>481</v>
      </c>
      <c r="D29" s="300"/>
      <c r="E29" s="300"/>
      <c r="F29" s="300"/>
      <c r="G29" s="300"/>
      <c r="H29" s="301"/>
      <c r="P29" s="4"/>
      <c r="Q29" s="4"/>
    </row>
    <row r="30" spans="1:17" x14ac:dyDescent="0.35">
      <c r="A30" s="304"/>
      <c r="B30" s="52" t="s">
        <v>163</v>
      </c>
      <c r="C30" s="297"/>
      <c r="D30" s="297"/>
      <c r="E30" s="297"/>
      <c r="F30" s="297"/>
      <c r="G30" s="297"/>
      <c r="H30" s="297"/>
      <c r="P30" s="63"/>
      <c r="Q30" s="63"/>
    </row>
    <row r="31" spans="1:17" x14ac:dyDescent="0.35">
      <c r="A31" s="304" t="s">
        <v>164</v>
      </c>
      <c r="B31" s="52" t="s">
        <v>165</v>
      </c>
      <c r="C31" s="297"/>
      <c r="D31" s="297"/>
      <c r="E31" s="297"/>
      <c r="F31" s="297"/>
      <c r="G31" s="297"/>
      <c r="H31" s="297"/>
      <c r="P31" s="63"/>
      <c r="Q31" s="63"/>
    </row>
    <row r="32" spans="1:17" x14ac:dyDescent="0.35">
      <c r="A32" s="304"/>
      <c r="B32" s="52" t="s">
        <v>166</v>
      </c>
      <c r="C32" s="297"/>
      <c r="D32" s="297"/>
      <c r="E32" s="297"/>
      <c r="F32" s="297"/>
      <c r="G32" s="297"/>
      <c r="H32" s="297"/>
      <c r="P32" s="63"/>
      <c r="Q32" s="63"/>
    </row>
    <row r="33" spans="1:17" x14ac:dyDescent="0.35">
      <c r="A33" s="304"/>
      <c r="B33" s="52" t="s">
        <v>167</v>
      </c>
      <c r="C33" s="297"/>
      <c r="D33" s="297"/>
      <c r="E33" s="297"/>
      <c r="F33" s="297"/>
      <c r="G33" s="297"/>
      <c r="H33" s="297"/>
      <c r="P33" s="63"/>
      <c r="Q33" s="63"/>
    </row>
    <row r="34" spans="1:17" x14ac:dyDescent="0.35">
      <c r="A34" s="304"/>
      <c r="B34" s="52" t="s">
        <v>168</v>
      </c>
      <c r="C34" s="297"/>
      <c r="D34" s="297"/>
      <c r="E34" s="297"/>
      <c r="F34" s="297"/>
      <c r="G34" s="297"/>
      <c r="H34" s="297"/>
      <c r="P34" s="63"/>
      <c r="Q34" s="63"/>
    </row>
    <row r="35" spans="1:17" x14ac:dyDescent="0.35">
      <c r="A35" s="304"/>
      <c r="B35" s="52" t="s">
        <v>169</v>
      </c>
      <c r="C35" s="297"/>
      <c r="D35" s="297"/>
      <c r="E35" s="297"/>
      <c r="F35" s="297"/>
      <c r="G35" s="297"/>
      <c r="H35" s="297"/>
      <c r="P35" s="63"/>
      <c r="Q35" s="63"/>
    </row>
    <row r="36" spans="1:17" x14ac:dyDescent="0.35">
      <c r="A36" s="304"/>
      <c r="B36" s="52" t="s">
        <v>170</v>
      </c>
      <c r="C36" s="297"/>
      <c r="D36" s="297"/>
      <c r="E36" s="297"/>
      <c r="F36" s="297"/>
      <c r="G36" s="297"/>
      <c r="H36" s="297"/>
      <c r="P36" s="63"/>
      <c r="Q36" s="63"/>
    </row>
    <row r="37" spans="1:17" x14ac:dyDescent="0.35">
      <c r="A37" s="304"/>
      <c r="B37" s="52" t="s">
        <v>171</v>
      </c>
      <c r="C37" s="297"/>
      <c r="D37" s="297"/>
      <c r="E37" s="297"/>
      <c r="F37" s="297"/>
      <c r="G37" s="297"/>
      <c r="H37" s="297"/>
      <c r="P37" s="63"/>
      <c r="Q37" s="63"/>
    </row>
    <row r="38" spans="1:17" x14ac:dyDescent="0.35">
      <c r="A38" s="304"/>
      <c r="B38" s="52" t="s">
        <v>172</v>
      </c>
      <c r="C38" s="297"/>
      <c r="D38" s="297"/>
      <c r="E38" s="297"/>
      <c r="F38" s="297"/>
      <c r="G38" s="297"/>
      <c r="H38" s="297"/>
    </row>
    <row r="39" spans="1:17" x14ac:dyDescent="0.35">
      <c r="A39" s="304"/>
      <c r="B39" s="52" t="s">
        <v>173</v>
      </c>
      <c r="C39" s="297"/>
      <c r="D39" s="297"/>
      <c r="E39" s="297"/>
      <c r="F39" s="297"/>
      <c r="G39" s="297"/>
      <c r="H39" s="297"/>
    </row>
    <row r="40" spans="1:17" x14ac:dyDescent="0.35">
      <c r="A40" s="304"/>
      <c r="B40" s="52" t="s">
        <v>174</v>
      </c>
      <c r="C40" s="297"/>
      <c r="D40" s="297"/>
      <c r="E40" s="297"/>
      <c r="F40" s="297"/>
      <c r="G40" s="297"/>
      <c r="H40" s="297"/>
    </row>
    <row r="41" spans="1:17" x14ac:dyDescent="0.35">
      <c r="L41" s="63"/>
      <c r="M41" s="63"/>
    </row>
    <row r="42" spans="1:17" x14ac:dyDescent="0.35">
      <c r="B42" s="58" t="s">
        <v>175</v>
      </c>
      <c r="L42" s="63"/>
      <c r="M42" s="63"/>
    </row>
    <row r="43" spans="1:17" ht="25" x14ac:dyDescent="0.35">
      <c r="B43" s="62" t="s">
        <v>176</v>
      </c>
      <c r="C43" s="226" t="s">
        <v>144</v>
      </c>
      <c r="D43" s="226" t="s">
        <v>145</v>
      </c>
      <c r="E43" s="298" t="s">
        <v>177</v>
      </c>
      <c r="F43" s="298"/>
      <c r="G43" s="298"/>
      <c r="H43" s="298"/>
      <c r="I43" s="298"/>
      <c r="L43" s="63"/>
      <c r="M43" s="63"/>
    </row>
    <row r="44" spans="1:17" ht="15" customHeight="1" x14ac:dyDescent="0.35">
      <c r="B44" s="113" t="s">
        <v>534</v>
      </c>
      <c r="C44" s="8"/>
      <c r="D44" s="8"/>
      <c r="E44" s="299" t="s">
        <v>535</v>
      </c>
      <c r="F44" s="300"/>
      <c r="G44" s="300"/>
      <c r="H44" s="300"/>
      <c r="I44" s="301"/>
      <c r="L44" s="4"/>
      <c r="M44" s="4"/>
    </row>
    <row r="45" spans="1:17" x14ac:dyDescent="0.35">
      <c r="B45" s="24" t="s">
        <v>389</v>
      </c>
      <c r="C45" s="25"/>
      <c r="D45" s="25"/>
      <c r="E45" s="334" t="s">
        <v>390</v>
      </c>
      <c r="F45" s="335"/>
      <c r="G45" s="335"/>
      <c r="H45" s="335"/>
      <c r="I45" s="336"/>
      <c r="L45" s="63"/>
      <c r="M45" s="63"/>
    </row>
    <row r="46" spans="1:17" x14ac:dyDescent="0.35">
      <c r="B46" s="24" t="s">
        <v>391</v>
      </c>
      <c r="C46" s="25"/>
      <c r="D46" s="25"/>
      <c r="E46" s="334" t="s">
        <v>392</v>
      </c>
      <c r="F46" s="335"/>
      <c r="G46" s="335"/>
      <c r="H46" s="335"/>
      <c r="I46" s="336"/>
    </row>
    <row r="47" spans="1:17" x14ac:dyDescent="0.35">
      <c r="B47" s="24" t="s">
        <v>393</v>
      </c>
      <c r="C47" s="25"/>
      <c r="D47" s="25"/>
      <c r="E47" s="334" t="s">
        <v>394</v>
      </c>
      <c r="F47" s="335"/>
      <c r="G47" s="335"/>
      <c r="H47" s="335"/>
      <c r="I47" s="336"/>
    </row>
    <row r="48" spans="1:17" x14ac:dyDescent="0.35">
      <c r="L48" s="63"/>
      <c r="M48" s="63"/>
    </row>
    <row r="49" spans="2:22" x14ac:dyDescent="0.35">
      <c r="L49" s="4"/>
      <c r="M49" s="4"/>
    </row>
    <row r="50" spans="2:22" x14ac:dyDescent="0.35">
      <c r="L50" s="63"/>
      <c r="M50" s="63"/>
    </row>
    <row r="51" spans="2:22" x14ac:dyDescent="0.35">
      <c r="L51" s="63"/>
      <c r="M51" s="63"/>
    </row>
    <row r="53" spans="2:22" x14ac:dyDescent="0.35">
      <c r="B53" s="302" t="s">
        <v>178</v>
      </c>
      <c r="C53" s="302"/>
      <c r="D53" s="302"/>
      <c r="E53" s="302"/>
      <c r="F53" s="302"/>
      <c r="G53" s="302"/>
      <c r="H53" s="302"/>
      <c r="I53" s="302"/>
      <c r="J53" s="302"/>
      <c r="K53" s="302"/>
      <c r="L53" s="302"/>
      <c r="M53" s="302"/>
      <c r="N53" s="302"/>
      <c r="O53" s="302"/>
      <c r="P53" s="302"/>
      <c r="Q53" s="302"/>
      <c r="R53" s="302"/>
      <c r="S53" s="302"/>
      <c r="T53" s="302"/>
      <c r="U53" s="302"/>
      <c r="V53" s="302"/>
    </row>
    <row r="54" spans="2:22" ht="33" customHeight="1" x14ac:dyDescent="0.35">
      <c r="B54" s="271" t="s">
        <v>179</v>
      </c>
      <c r="C54" s="257" t="s">
        <v>150</v>
      </c>
      <c r="D54" s="257" t="s">
        <v>145</v>
      </c>
      <c r="E54" s="257" t="s">
        <v>180</v>
      </c>
      <c r="F54" s="257" t="s">
        <v>181</v>
      </c>
      <c r="G54" s="257" t="s">
        <v>182</v>
      </c>
      <c r="H54" s="257" t="s">
        <v>183</v>
      </c>
      <c r="I54" s="230" t="s">
        <v>184</v>
      </c>
      <c r="J54" s="303" t="s">
        <v>185</v>
      </c>
      <c r="K54" s="303"/>
      <c r="L54" s="303"/>
      <c r="M54" s="303"/>
      <c r="N54" s="303"/>
      <c r="O54" s="303"/>
      <c r="P54" s="303"/>
      <c r="Q54" s="303"/>
      <c r="R54" s="303"/>
      <c r="S54" s="303"/>
      <c r="T54" s="303"/>
      <c r="U54" s="303"/>
      <c r="V54" s="303"/>
    </row>
    <row r="55" spans="2:22" customFormat="1" ht="15" customHeight="1" x14ac:dyDescent="0.35">
      <c r="B55" s="308" t="s">
        <v>536</v>
      </c>
      <c r="C55" s="305" t="s">
        <v>537</v>
      </c>
      <c r="D55" s="276" t="s">
        <v>506</v>
      </c>
      <c r="E55" s="276"/>
      <c r="F55" s="276"/>
      <c r="G55" s="54">
        <f>G58+G102</f>
        <v>831.6</v>
      </c>
      <c r="H55" s="311" t="s">
        <v>233</v>
      </c>
      <c r="I55" s="311" t="s">
        <v>234</v>
      </c>
      <c r="J55" s="317" t="s">
        <v>538</v>
      </c>
      <c r="K55" s="318"/>
      <c r="L55" s="318"/>
      <c r="M55" s="318"/>
      <c r="N55" s="318"/>
      <c r="O55" s="318"/>
      <c r="P55" s="318"/>
      <c r="Q55" s="318"/>
      <c r="R55" s="318"/>
      <c r="S55" s="318"/>
      <c r="T55" s="318"/>
      <c r="U55" s="318"/>
      <c r="V55" s="319"/>
    </row>
    <row r="56" spans="2:22" customFormat="1" ht="15" customHeight="1" x14ac:dyDescent="0.35">
      <c r="B56" s="309"/>
      <c r="C56" s="306"/>
      <c r="D56" s="276" t="s">
        <v>508</v>
      </c>
      <c r="E56" s="276"/>
      <c r="F56" s="276"/>
      <c r="G56" s="54">
        <f>G59+G103</f>
        <v>773</v>
      </c>
      <c r="H56" s="312"/>
      <c r="I56" s="312"/>
      <c r="J56" s="320"/>
      <c r="K56" s="321"/>
      <c r="L56" s="321"/>
      <c r="M56" s="321"/>
      <c r="N56" s="321"/>
      <c r="O56" s="321"/>
      <c r="P56" s="321"/>
      <c r="Q56" s="321"/>
      <c r="R56" s="321"/>
      <c r="S56" s="321"/>
      <c r="T56" s="321"/>
      <c r="U56" s="321"/>
      <c r="V56" s="322"/>
    </row>
    <row r="57" spans="2:22" customFormat="1" ht="15" customHeight="1" x14ac:dyDescent="0.35">
      <c r="B57" s="310"/>
      <c r="C57" s="307"/>
      <c r="D57" s="276" t="s">
        <v>509</v>
      </c>
      <c r="E57" s="276"/>
      <c r="F57" s="276"/>
      <c r="G57" s="54">
        <f>G60+G104</f>
        <v>815</v>
      </c>
      <c r="H57" s="313"/>
      <c r="I57" s="313"/>
      <c r="J57" s="323"/>
      <c r="K57" s="324"/>
      <c r="L57" s="324"/>
      <c r="M57" s="324"/>
      <c r="N57" s="324"/>
      <c r="O57" s="324"/>
      <c r="P57" s="324"/>
      <c r="Q57" s="324"/>
      <c r="R57" s="324"/>
      <c r="S57" s="324"/>
      <c r="T57" s="324"/>
      <c r="U57" s="324"/>
      <c r="V57" s="325"/>
    </row>
    <row r="58" spans="2:22" customFormat="1" ht="15" customHeight="1" x14ac:dyDescent="0.35">
      <c r="B58" s="308" t="s">
        <v>483</v>
      </c>
      <c r="C58" s="305" t="s">
        <v>537</v>
      </c>
      <c r="D58" s="276" t="s">
        <v>506</v>
      </c>
      <c r="E58" s="276"/>
      <c r="F58" s="276"/>
      <c r="G58" s="54">
        <v>827.6</v>
      </c>
      <c r="H58" s="311" t="s">
        <v>233</v>
      </c>
      <c r="I58" s="311" t="s">
        <v>234</v>
      </c>
      <c r="J58" s="317" t="s">
        <v>396</v>
      </c>
      <c r="K58" s="318"/>
      <c r="L58" s="318"/>
      <c r="M58" s="318"/>
      <c r="N58" s="318"/>
      <c r="O58" s="318"/>
      <c r="P58" s="318"/>
      <c r="Q58" s="318"/>
      <c r="R58" s="318"/>
      <c r="S58" s="318"/>
      <c r="T58" s="318"/>
      <c r="U58" s="318"/>
      <c r="V58" s="319"/>
    </row>
    <row r="59" spans="2:22" customFormat="1" ht="15" customHeight="1" x14ac:dyDescent="0.35">
      <c r="B59" s="309"/>
      <c r="C59" s="306"/>
      <c r="D59" s="276" t="s">
        <v>508</v>
      </c>
      <c r="E59" s="276"/>
      <c r="F59" s="276"/>
      <c r="G59" s="54">
        <v>769.3</v>
      </c>
      <c r="H59" s="312"/>
      <c r="I59" s="312"/>
      <c r="J59" s="320"/>
      <c r="K59" s="321"/>
      <c r="L59" s="321"/>
      <c r="M59" s="321"/>
      <c r="N59" s="321"/>
      <c r="O59" s="321"/>
      <c r="P59" s="321"/>
      <c r="Q59" s="321"/>
      <c r="R59" s="321"/>
      <c r="S59" s="321"/>
      <c r="T59" s="321"/>
      <c r="U59" s="321"/>
      <c r="V59" s="322"/>
    </row>
    <row r="60" spans="2:22" customFormat="1" ht="15" customHeight="1" x14ac:dyDescent="0.35">
      <c r="B60" s="310"/>
      <c r="C60" s="307"/>
      <c r="D60" s="276" t="s">
        <v>509</v>
      </c>
      <c r="E60" s="276"/>
      <c r="F60" s="276"/>
      <c r="G60" s="54">
        <v>811.1</v>
      </c>
      <c r="H60" s="313"/>
      <c r="I60" s="313"/>
      <c r="J60" s="323"/>
      <c r="K60" s="324"/>
      <c r="L60" s="324"/>
      <c r="M60" s="324"/>
      <c r="N60" s="324"/>
      <c r="O60" s="324"/>
      <c r="P60" s="324"/>
      <c r="Q60" s="324"/>
      <c r="R60" s="324"/>
      <c r="S60" s="324"/>
      <c r="T60" s="324"/>
      <c r="U60" s="324"/>
      <c r="V60" s="325"/>
    </row>
    <row r="61" spans="2:22" ht="15" customHeight="1" x14ac:dyDescent="0.35">
      <c r="B61" s="308" t="s">
        <v>539</v>
      </c>
      <c r="C61" s="305" t="s">
        <v>537</v>
      </c>
      <c r="D61" s="276" t="s">
        <v>506</v>
      </c>
      <c r="E61" s="276"/>
      <c r="F61" s="276"/>
      <c r="G61" s="54">
        <v>962.4</v>
      </c>
      <c r="H61" s="311" t="s">
        <v>204</v>
      </c>
      <c r="I61" s="311" t="s">
        <v>234</v>
      </c>
      <c r="J61" s="317" t="s">
        <v>540</v>
      </c>
      <c r="K61" s="318"/>
      <c r="L61" s="318"/>
      <c r="M61" s="318"/>
      <c r="N61" s="318"/>
      <c r="O61" s="318"/>
      <c r="P61" s="318"/>
      <c r="Q61" s="318"/>
      <c r="R61" s="318"/>
      <c r="S61" s="318"/>
      <c r="T61" s="318"/>
      <c r="U61" s="318"/>
      <c r="V61" s="319"/>
    </row>
    <row r="62" spans="2:22" ht="15" customHeight="1" x14ac:dyDescent="0.35">
      <c r="B62" s="309"/>
      <c r="C62" s="306"/>
      <c r="D62" s="276" t="s">
        <v>508</v>
      </c>
      <c r="E62" s="276"/>
      <c r="F62" s="276"/>
      <c r="G62" s="54">
        <v>894.5</v>
      </c>
      <c r="H62" s="312"/>
      <c r="I62" s="312"/>
      <c r="J62" s="320"/>
      <c r="K62" s="321"/>
      <c r="L62" s="321"/>
      <c r="M62" s="321"/>
      <c r="N62" s="321"/>
      <c r="O62" s="321"/>
      <c r="P62" s="321"/>
      <c r="Q62" s="321"/>
      <c r="R62" s="321"/>
      <c r="S62" s="321"/>
      <c r="T62" s="321"/>
      <c r="U62" s="321"/>
      <c r="V62" s="322"/>
    </row>
    <row r="63" spans="2:22" ht="15" customHeight="1" x14ac:dyDescent="0.35">
      <c r="B63" s="310"/>
      <c r="C63" s="307"/>
      <c r="D63" s="276" t="s">
        <v>509</v>
      </c>
      <c r="E63" s="276"/>
      <c r="F63" s="276"/>
      <c r="G63" s="54">
        <v>943.2</v>
      </c>
      <c r="H63" s="313"/>
      <c r="I63" s="313"/>
      <c r="J63" s="323"/>
      <c r="K63" s="324"/>
      <c r="L63" s="324"/>
      <c r="M63" s="324"/>
      <c r="N63" s="324"/>
      <c r="O63" s="324"/>
      <c r="P63" s="324"/>
      <c r="Q63" s="324"/>
      <c r="R63" s="324"/>
      <c r="S63" s="324"/>
      <c r="T63" s="324"/>
      <c r="U63" s="324"/>
      <c r="V63" s="325"/>
    </row>
    <row r="64" spans="2:22" ht="15" customHeight="1" x14ac:dyDescent="0.35">
      <c r="B64" s="263" t="s">
        <v>516</v>
      </c>
      <c r="C64" s="83" t="s">
        <v>541</v>
      </c>
      <c r="D64" s="276" t="s">
        <v>228</v>
      </c>
      <c r="E64" s="276"/>
      <c r="F64" s="276"/>
      <c r="G64" s="290">
        <v>0.86</v>
      </c>
      <c r="H64" s="237" t="s">
        <v>198</v>
      </c>
      <c r="I64" s="263"/>
      <c r="J64" s="314" t="s">
        <v>542</v>
      </c>
      <c r="K64" s="315"/>
      <c r="L64" s="315"/>
      <c r="M64" s="315"/>
      <c r="N64" s="315"/>
      <c r="O64" s="315"/>
      <c r="P64" s="315"/>
      <c r="Q64" s="315"/>
      <c r="R64" s="315"/>
      <c r="S64" s="315"/>
      <c r="T64" s="315"/>
      <c r="U64" s="315"/>
      <c r="V64" s="316"/>
    </row>
    <row r="65" spans="2:22" ht="15" customHeight="1" x14ac:dyDescent="0.35">
      <c r="B65" s="263" t="s">
        <v>557</v>
      </c>
      <c r="C65" s="83"/>
      <c r="D65" s="276"/>
      <c r="E65" s="276"/>
      <c r="F65" s="276"/>
      <c r="G65" s="290">
        <v>0.17</v>
      </c>
      <c r="H65" s="237" t="s">
        <v>204</v>
      </c>
      <c r="I65" s="263"/>
      <c r="J65" s="314" t="s">
        <v>558</v>
      </c>
      <c r="K65" s="315"/>
      <c r="L65" s="315"/>
      <c r="M65" s="315"/>
      <c r="N65" s="315"/>
      <c r="O65" s="315"/>
      <c r="P65" s="315"/>
      <c r="Q65" s="315"/>
      <c r="R65" s="315"/>
      <c r="S65" s="315"/>
      <c r="T65" s="315"/>
      <c r="U65" s="315"/>
      <c r="V65" s="316"/>
    </row>
    <row r="66" spans="2:22" ht="15" customHeight="1" x14ac:dyDescent="0.35">
      <c r="B66" s="234" t="s">
        <v>389</v>
      </c>
      <c r="C66" s="231"/>
      <c r="D66" s="290"/>
      <c r="E66" s="276"/>
      <c r="F66" s="276"/>
      <c r="G66" s="290"/>
      <c r="H66" s="237" t="s">
        <v>233</v>
      </c>
      <c r="I66" s="237"/>
      <c r="J66" s="317" t="s">
        <v>518</v>
      </c>
      <c r="K66" s="318"/>
      <c r="L66" s="318"/>
      <c r="M66" s="318"/>
      <c r="N66" s="318"/>
      <c r="O66" s="318"/>
      <c r="P66" s="318"/>
      <c r="Q66" s="318"/>
      <c r="R66" s="318"/>
      <c r="S66" s="318"/>
      <c r="T66" s="318"/>
      <c r="U66" s="318"/>
      <c r="V66" s="319"/>
    </row>
    <row r="67" spans="2:22" ht="15" customHeight="1" x14ac:dyDescent="0.35">
      <c r="B67" s="308" t="s">
        <v>323</v>
      </c>
      <c r="C67" s="305" t="s">
        <v>505</v>
      </c>
      <c r="D67" s="290" t="s">
        <v>324</v>
      </c>
      <c r="E67" s="276"/>
      <c r="F67" s="276"/>
      <c r="G67" s="50">
        <v>0.59</v>
      </c>
      <c r="H67" s="311" t="s">
        <v>204</v>
      </c>
      <c r="I67" s="311"/>
      <c r="J67" s="317" t="s">
        <v>519</v>
      </c>
      <c r="K67" s="318"/>
      <c r="L67" s="318"/>
      <c r="M67" s="318"/>
      <c r="N67" s="318"/>
      <c r="O67" s="318"/>
      <c r="P67" s="318"/>
      <c r="Q67" s="318"/>
      <c r="R67" s="318"/>
      <c r="S67" s="318"/>
      <c r="T67" s="318"/>
      <c r="U67" s="318"/>
      <c r="V67" s="319"/>
    </row>
    <row r="68" spans="2:22" ht="29" x14ac:dyDescent="0.35">
      <c r="B68" s="310"/>
      <c r="C68" s="307"/>
      <c r="D68" s="276" t="s">
        <v>543</v>
      </c>
      <c r="E68" s="276"/>
      <c r="F68" s="276"/>
      <c r="G68" s="50">
        <v>0</v>
      </c>
      <c r="H68" s="313"/>
      <c r="I68" s="313"/>
      <c r="J68" s="323"/>
      <c r="K68" s="324"/>
      <c r="L68" s="324"/>
      <c r="M68" s="324"/>
      <c r="N68" s="324"/>
      <c r="O68" s="324"/>
      <c r="P68" s="324"/>
      <c r="Q68" s="324"/>
      <c r="R68" s="324"/>
      <c r="S68" s="324"/>
      <c r="T68" s="324"/>
      <c r="U68" s="324"/>
      <c r="V68" s="325"/>
    </row>
    <row r="69" spans="2:22" customFormat="1" ht="15" customHeight="1" x14ac:dyDescent="0.35">
      <c r="B69" s="308" t="s">
        <v>410</v>
      </c>
      <c r="C69" s="390" t="s">
        <v>336</v>
      </c>
      <c r="D69" s="17" t="s">
        <v>337</v>
      </c>
      <c r="E69" s="390" t="s">
        <v>411</v>
      </c>
      <c r="F69" s="18" t="s">
        <v>339</v>
      </c>
      <c r="G69" s="18">
        <v>1.7</v>
      </c>
      <c r="H69" s="311" t="s">
        <v>198</v>
      </c>
      <c r="I69" s="311" t="s">
        <v>412</v>
      </c>
      <c r="J69" s="317" t="s">
        <v>413</v>
      </c>
      <c r="K69" s="318"/>
      <c r="L69" s="318"/>
      <c r="M69" s="318"/>
      <c r="N69" s="318"/>
      <c r="O69" s="318"/>
      <c r="P69" s="318"/>
      <c r="Q69" s="318"/>
      <c r="R69" s="318"/>
      <c r="S69" s="318"/>
      <c r="T69" s="318"/>
      <c r="U69" s="318"/>
      <c r="V69" s="319"/>
    </row>
    <row r="70" spans="2:22" customFormat="1" ht="15" customHeight="1" x14ac:dyDescent="0.35">
      <c r="B70" s="309"/>
      <c r="C70" s="391"/>
      <c r="D70" s="17" t="s">
        <v>337</v>
      </c>
      <c r="E70" s="391"/>
      <c r="F70" s="18" t="s">
        <v>341</v>
      </c>
      <c r="G70" s="18">
        <v>1.92</v>
      </c>
      <c r="H70" s="312"/>
      <c r="I70" s="312"/>
      <c r="J70" s="320"/>
      <c r="K70" s="321"/>
      <c r="L70" s="321"/>
      <c r="M70" s="321"/>
      <c r="N70" s="321"/>
      <c r="O70" s="321"/>
      <c r="P70" s="321"/>
      <c r="Q70" s="321"/>
      <c r="R70" s="321"/>
      <c r="S70" s="321"/>
      <c r="T70" s="321"/>
      <c r="U70" s="321"/>
      <c r="V70" s="322"/>
    </row>
    <row r="71" spans="2:22" customFormat="1" ht="15" customHeight="1" x14ac:dyDescent="0.35">
      <c r="B71" s="309"/>
      <c r="C71" s="391"/>
      <c r="D71" s="17" t="s">
        <v>337</v>
      </c>
      <c r="E71" s="392"/>
      <c r="F71" s="18" t="s">
        <v>342</v>
      </c>
      <c r="G71" s="18">
        <v>2.04</v>
      </c>
      <c r="H71" s="312"/>
      <c r="I71" s="312"/>
      <c r="J71" s="320"/>
      <c r="K71" s="321"/>
      <c r="L71" s="321"/>
      <c r="M71" s="321"/>
      <c r="N71" s="321"/>
      <c r="O71" s="321"/>
      <c r="P71" s="321"/>
      <c r="Q71" s="321"/>
      <c r="R71" s="321"/>
      <c r="S71" s="321"/>
      <c r="T71" s="321"/>
      <c r="U71" s="321"/>
      <c r="V71" s="322"/>
    </row>
    <row r="72" spans="2:22" customFormat="1" ht="15" customHeight="1" x14ac:dyDescent="0.35">
      <c r="B72" s="309"/>
      <c r="C72" s="391"/>
      <c r="D72" s="17" t="s">
        <v>343</v>
      </c>
      <c r="E72" s="288"/>
      <c r="F72" s="288"/>
      <c r="G72" s="18">
        <v>1</v>
      </c>
      <c r="H72" s="312"/>
      <c r="I72" s="312"/>
      <c r="J72" s="320"/>
      <c r="K72" s="321"/>
      <c r="L72" s="321"/>
      <c r="M72" s="321"/>
      <c r="N72" s="321"/>
      <c r="O72" s="321"/>
      <c r="P72" s="321"/>
      <c r="Q72" s="321"/>
      <c r="R72" s="321"/>
      <c r="S72" s="321"/>
      <c r="T72" s="321"/>
      <c r="U72" s="321"/>
      <c r="V72" s="322"/>
    </row>
    <row r="73" spans="2:22" customFormat="1" ht="15" customHeight="1" x14ac:dyDescent="0.35">
      <c r="B73" s="310"/>
      <c r="C73" s="392"/>
      <c r="D73" s="17" t="s">
        <v>228</v>
      </c>
      <c r="E73" s="288"/>
      <c r="F73" s="288"/>
      <c r="G73" s="18">
        <v>1.27</v>
      </c>
      <c r="H73" s="313"/>
      <c r="I73" s="313"/>
      <c r="J73" s="323"/>
      <c r="K73" s="324"/>
      <c r="L73" s="324"/>
      <c r="M73" s="324"/>
      <c r="N73" s="324"/>
      <c r="O73" s="324"/>
      <c r="P73" s="324"/>
      <c r="Q73" s="324"/>
      <c r="R73" s="324"/>
      <c r="S73" s="324"/>
      <c r="T73" s="324"/>
      <c r="U73" s="324"/>
      <c r="V73" s="325"/>
    </row>
    <row r="74" spans="2:22" customFormat="1" ht="15" customHeight="1" x14ac:dyDescent="0.35">
      <c r="B74" s="308" t="s">
        <v>327</v>
      </c>
      <c r="C74" s="390" t="s">
        <v>328</v>
      </c>
      <c r="D74" s="17" t="s">
        <v>225</v>
      </c>
      <c r="E74" s="288"/>
      <c r="F74" s="288"/>
      <c r="G74" s="19">
        <v>1</v>
      </c>
      <c r="H74" s="311" t="s">
        <v>204</v>
      </c>
      <c r="I74" s="311" t="s">
        <v>217</v>
      </c>
      <c r="J74" s="393" t="s">
        <v>329</v>
      </c>
      <c r="K74" s="394"/>
      <c r="L74" s="394"/>
      <c r="M74" s="394"/>
      <c r="N74" s="394"/>
      <c r="O74" s="394"/>
      <c r="P74" s="394"/>
      <c r="Q74" s="394"/>
      <c r="R74" s="394"/>
      <c r="S74" s="394"/>
      <c r="T74" s="394"/>
      <c r="U74" s="394"/>
      <c r="V74" s="395"/>
    </row>
    <row r="75" spans="2:22" customFormat="1" ht="15" customHeight="1" x14ac:dyDescent="0.35">
      <c r="B75" s="309"/>
      <c r="C75" s="391"/>
      <c r="D75" s="17" t="s">
        <v>414</v>
      </c>
      <c r="E75" s="288"/>
      <c r="F75" s="288"/>
      <c r="G75" s="19">
        <v>0</v>
      </c>
      <c r="H75" s="312"/>
      <c r="I75" s="312"/>
      <c r="J75" s="396"/>
      <c r="K75" s="404"/>
      <c r="L75" s="404"/>
      <c r="M75" s="404"/>
      <c r="N75" s="404"/>
      <c r="O75" s="404"/>
      <c r="P75" s="404"/>
      <c r="Q75" s="404"/>
      <c r="R75" s="404"/>
      <c r="S75" s="404"/>
      <c r="T75" s="404"/>
      <c r="U75" s="404"/>
      <c r="V75" s="398"/>
    </row>
    <row r="76" spans="2:22" customFormat="1" ht="15" customHeight="1" x14ac:dyDescent="0.35">
      <c r="B76" s="310"/>
      <c r="C76" s="392"/>
      <c r="D76" s="17" t="s">
        <v>228</v>
      </c>
      <c r="E76" s="288"/>
      <c r="F76" s="288"/>
      <c r="G76" s="19">
        <v>0.15</v>
      </c>
      <c r="H76" s="313"/>
      <c r="I76" s="313"/>
      <c r="J76" s="399"/>
      <c r="K76" s="400"/>
      <c r="L76" s="400"/>
      <c r="M76" s="400"/>
      <c r="N76" s="400"/>
      <c r="O76" s="400"/>
      <c r="P76" s="400"/>
      <c r="Q76" s="400"/>
      <c r="R76" s="400"/>
      <c r="S76" s="400"/>
      <c r="T76" s="400"/>
      <c r="U76" s="400"/>
      <c r="V76" s="401"/>
    </row>
    <row r="77" spans="2:22" customFormat="1" ht="15" customHeight="1" x14ac:dyDescent="0.35">
      <c r="B77" s="225" t="s">
        <v>391</v>
      </c>
      <c r="C77" s="288"/>
      <c r="D77" s="288"/>
      <c r="E77" s="288"/>
      <c r="F77" s="288"/>
      <c r="G77" s="288">
        <v>0</v>
      </c>
      <c r="H77" s="275" t="s">
        <v>233</v>
      </c>
      <c r="I77" s="275"/>
      <c r="J77" s="314" t="s">
        <v>415</v>
      </c>
      <c r="K77" s="315"/>
      <c r="L77" s="315"/>
      <c r="M77" s="315"/>
      <c r="N77" s="315"/>
      <c r="O77" s="315"/>
      <c r="P77" s="315"/>
      <c r="Q77" s="315"/>
      <c r="R77" s="315"/>
      <c r="S77" s="315"/>
      <c r="T77" s="315"/>
      <c r="U77" s="315"/>
      <c r="V77" s="316"/>
    </row>
    <row r="78" spans="2:22" customFormat="1" ht="15" customHeight="1" x14ac:dyDescent="0.35">
      <c r="B78" s="308" t="s">
        <v>416</v>
      </c>
      <c r="C78" s="390" t="s">
        <v>417</v>
      </c>
      <c r="D78" s="17" t="s">
        <v>355</v>
      </c>
      <c r="E78" s="288"/>
      <c r="F78" s="288"/>
      <c r="G78" s="19">
        <v>0.34</v>
      </c>
      <c r="H78" s="311" t="s">
        <v>204</v>
      </c>
      <c r="I78" s="311" t="s">
        <v>217</v>
      </c>
      <c r="J78" s="317" t="s">
        <v>418</v>
      </c>
      <c r="K78" s="318"/>
      <c r="L78" s="318"/>
      <c r="M78" s="318"/>
      <c r="N78" s="318"/>
      <c r="O78" s="318"/>
      <c r="P78" s="318"/>
      <c r="Q78" s="318"/>
      <c r="R78" s="318"/>
      <c r="S78" s="318"/>
      <c r="T78" s="318"/>
      <c r="U78" s="318"/>
      <c r="V78" s="319"/>
    </row>
    <row r="79" spans="2:22" customFormat="1" ht="15" customHeight="1" x14ac:dyDescent="0.35">
      <c r="B79" s="309"/>
      <c r="C79" s="391"/>
      <c r="D79" s="17" t="s">
        <v>357</v>
      </c>
      <c r="E79" s="288"/>
      <c r="F79" s="288"/>
      <c r="G79" s="19">
        <v>0</v>
      </c>
      <c r="H79" s="312"/>
      <c r="I79" s="312"/>
      <c r="J79" s="320"/>
      <c r="K79" s="321"/>
      <c r="L79" s="321"/>
      <c r="M79" s="321"/>
      <c r="N79" s="321"/>
      <c r="O79" s="321"/>
      <c r="P79" s="321"/>
      <c r="Q79" s="321"/>
      <c r="R79" s="321"/>
      <c r="S79" s="321"/>
      <c r="T79" s="321"/>
      <c r="U79" s="321"/>
      <c r="V79" s="322"/>
    </row>
    <row r="80" spans="2:22" customFormat="1" ht="15" customHeight="1" x14ac:dyDescent="0.35">
      <c r="B80" s="310"/>
      <c r="C80" s="392"/>
      <c r="D80" s="17" t="s">
        <v>228</v>
      </c>
      <c r="E80" s="288"/>
      <c r="F80" s="288"/>
      <c r="G80" s="19">
        <v>0.34</v>
      </c>
      <c r="H80" s="313"/>
      <c r="I80" s="313"/>
      <c r="J80" s="323"/>
      <c r="K80" s="324"/>
      <c r="L80" s="324"/>
      <c r="M80" s="324"/>
      <c r="N80" s="324"/>
      <c r="O80" s="324"/>
      <c r="P80" s="324"/>
      <c r="Q80" s="324"/>
      <c r="R80" s="324"/>
      <c r="S80" s="324"/>
      <c r="T80" s="324"/>
      <c r="U80" s="324"/>
      <c r="V80" s="325"/>
    </row>
    <row r="81" spans="2:22" customFormat="1" ht="15" customHeight="1" x14ac:dyDescent="0.35">
      <c r="B81" s="8" t="s">
        <v>358</v>
      </c>
      <c r="C81" s="288"/>
      <c r="D81" s="288"/>
      <c r="E81" s="288"/>
      <c r="F81" s="288"/>
      <c r="G81" s="275">
        <v>2.8</v>
      </c>
      <c r="H81" s="275" t="s">
        <v>198</v>
      </c>
      <c r="I81" s="278" t="s">
        <v>412</v>
      </c>
      <c r="J81" s="314" t="s">
        <v>419</v>
      </c>
      <c r="K81" s="315"/>
      <c r="L81" s="315"/>
      <c r="M81" s="315"/>
      <c r="N81" s="315"/>
      <c r="O81" s="315"/>
      <c r="P81" s="315"/>
      <c r="Q81" s="315"/>
      <c r="R81" s="315"/>
      <c r="S81" s="315"/>
      <c r="T81" s="315"/>
      <c r="U81" s="315"/>
      <c r="V81" s="316"/>
    </row>
    <row r="82" spans="2:22" customFormat="1" x14ac:dyDescent="0.35">
      <c r="B82" s="308" t="s">
        <v>353</v>
      </c>
      <c r="C82" s="390" t="s">
        <v>417</v>
      </c>
      <c r="D82" s="17" t="s">
        <v>355</v>
      </c>
      <c r="E82" s="288"/>
      <c r="F82" s="288"/>
      <c r="G82" s="19">
        <v>1</v>
      </c>
      <c r="H82" s="311" t="s">
        <v>204</v>
      </c>
      <c r="I82" s="311" t="s">
        <v>217</v>
      </c>
      <c r="J82" s="393" t="s">
        <v>356</v>
      </c>
      <c r="K82" s="394"/>
      <c r="L82" s="394"/>
      <c r="M82" s="394"/>
      <c r="N82" s="394"/>
      <c r="O82" s="394"/>
      <c r="P82" s="394"/>
      <c r="Q82" s="394"/>
      <c r="R82" s="394"/>
      <c r="S82" s="394"/>
      <c r="T82" s="394"/>
      <c r="U82" s="394"/>
      <c r="V82" s="395"/>
    </row>
    <row r="83" spans="2:22" customFormat="1" x14ac:dyDescent="0.35">
      <c r="B83" s="309"/>
      <c r="C83" s="391"/>
      <c r="D83" s="17" t="s">
        <v>357</v>
      </c>
      <c r="E83" s="288"/>
      <c r="F83" s="288"/>
      <c r="G83" s="19">
        <v>0</v>
      </c>
      <c r="H83" s="312"/>
      <c r="I83" s="312"/>
      <c r="J83" s="396"/>
      <c r="K83" s="404"/>
      <c r="L83" s="404"/>
      <c r="M83" s="404"/>
      <c r="N83" s="404"/>
      <c r="O83" s="404"/>
      <c r="P83" s="404"/>
      <c r="Q83" s="404"/>
      <c r="R83" s="404"/>
      <c r="S83" s="404"/>
      <c r="T83" s="404"/>
      <c r="U83" s="404"/>
      <c r="V83" s="398"/>
    </row>
    <row r="84" spans="2:22" customFormat="1" x14ac:dyDescent="0.35">
      <c r="B84" s="310"/>
      <c r="C84" s="392"/>
      <c r="D84" s="17" t="s">
        <v>228</v>
      </c>
      <c r="E84" s="288"/>
      <c r="F84" s="288"/>
      <c r="G84" s="19">
        <v>0.88</v>
      </c>
      <c r="H84" s="313"/>
      <c r="I84" s="313"/>
      <c r="J84" s="399"/>
      <c r="K84" s="400"/>
      <c r="L84" s="400"/>
      <c r="M84" s="400"/>
      <c r="N84" s="400"/>
      <c r="O84" s="400"/>
      <c r="P84" s="400"/>
      <c r="Q84" s="400"/>
      <c r="R84" s="400"/>
      <c r="S84" s="400"/>
      <c r="T84" s="400"/>
      <c r="U84" s="400"/>
      <c r="V84" s="401"/>
    </row>
    <row r="85" spans="2:22" ht="15" customHeight="1" x14ac:dyDescent="0.35">
      <c r="B85" s="308" t="s">
        <v>544</v>
      </c>
      <c r="C85" s="305" t="s">
        <v>537</v>
      </c>
      <c r="D85" s="276" t="s">
        <v>506</v>
      </c>
      <c r="E85" s="276"/>
      <c r="F85" s="276"/>
      <c r="G85" s="163">
        <v>0.14360000000000001</v>
      </c>
      <c r="H85" s="311" t="s">
        <v>233</v>
      </c>
      <c r="I85" s="311" t="s">
        <v>545</v>
      </c>
      <c r="J85" s="317" t="s">
        <v>559</v>
      </c>
      <c r="K85" s="318"/>
      <c r="L85" s="318"/>
      <c r="M85" s="318"/>
      <c r="N85" s="318"/>
      <c r="O85" s="318"/>
      <c r="P85" s="318"/>
      <c r="Q85" s="318"/>
      <c r="R85" s="318"/>
      <c r="S85" s="318"/>
      <c r="T85" s="318"/>
      <c r="U85" s="318"/>
      <c r="V85" s="319"/>
    </row>
    <row r="86" spans="2:22" ht="15" customHeight="1" x14ac:dyDescent="0.35">
      <c r="B86" s="309"/>
      <c r="C86" s="306"/>
      <c r="D86" s="276" t="s">
        <v>508</v>
      </c>
      <c r="E86" s="276"/>
      <c r="F86" s="276"/>
      <c r="G86" s="163">
        <v>0.13350000000000001</v>
      </c>
      <c r="H86" s="312"/>
      <c r="I86" s="312"/>
      <c r="J86" s="320"/>
      <c r="K86" s="321"/>
      <c r="L86" s="321"/>
      <c r="M86" s="321"/>
      <c r="N86" s="321"/>
      <c r="O86" s="321"/>
      <c r="P86" s="321"/>
      <c r="Q86" s="321"/>
      <c r="R86" s="321"/>
      <c r="S86" s="321"/>
      <c r="T86" s="321"/>
      <c r="U86" s="321"/>
      <c r="V86" s="322"/>
    </row>
    <row r="87" spans="2:22" ht="15" customHeight="1" x14ac:dyDescent="0.35">
      <c r="B87" s="310"/>
      <c r="C87" s="307"/>
      <c r="D87" s="276" t="s">
        <v>509</v>
      </c>
      <c r="E87" s="276"/>
      <c r="F87" s="276"/>
      <c r="G87" s="163">
        <v>0.14080000000000001</v>
      </c>
      <c r="H87" s="313"/>
      <c r="I87" s="313"/>
      <c r="J87" s="323"/>
      <c r="K87" s="324"/>
      <c r="L87" s="324"/>
      <c r="M87" s="324"/>
      <c r="N87" s="324"/>
      <c r="O87" s="324"/>
      <c r="P87" s="324"/>
      <c r="Q87" s="324"/>
      <c r="R87" s="324"/>
      <c r="S87" s="324"/>
      <c r="T87" s="324"/>
      <c r="U87" s="324"/>
      <c r="V87" s="325"/>
    </row>
    <row r="88" spans="2:22" ht="15" customHeight="1" x14ac:dyDescent="0.35">
      <c r="B88" s="8" t="s">
        <v>236</v>
      </c>
      <c r="C88" s="276"/>
      <c r="D88" s="290"/>
      <c r="E88" s="276"/>
      <c r="F88" s="276"/>
      <c r="G88" s="65">
        <v>5895</v>
      </c>
      <c r="H88" s="275" t="s">
        <v>204</v>
      </c>
      <c r="I88" s="275"/>
      <c r="J88" s="314" t="s">
        <v>521</v>
      </c>
      <c r="K88" s="315"/>
      <c r="L88" s="315"/>
      <c r="M88" s="315"/>
      <c r="N88" s="315"/>
      <c r="O88" s="315"/>
      <c r="P88" s="315"/>
      <c r="Q88" s="315"/>
      <c r="R88" s="315"/>
      <c r="S88" s="315"/>
      <c r="T88" s="315"/>
      <c r="U88" s="315"/>
      <c r="V88" s="316"/>
    </row>
    <row r="89" spans="2:22" ht="15" customHeight="1" x14ac:dyDescent="0.35">
      <c r="B89" s="308" t="s">
        <v>423</v>
      </c>
      <c r="C89" s="305" t="s">
        <v>505</v>
      </c>
      <c r="D89" s="290" t="s">
        <v>522</v>
      </c>
      <c r="E89" s="276"/>
      <c r="F89" s="276"/>
      <c r="G89" s="290">
        <v>1.22</v>
      </c>
      <c r="H89" s="311" t="s">
        <v>204</v>
      </c>
      <c r="I89" s="311"/>
      <c r="J89" s="317" t="s">
        <v>424</v>
      </c>
      <c r="K89" s="318"/>
      <c r="L89" s="318"/>
      <c r="M89" s="318"/>
      <c r="N89" s="318"/>
      <c r="O89" s="318"/>
      <c r="P89" s="318"/>
      <c r="Q89" s="318"/>
      <c r="R89" s="318"/>
      <c r="S89" s="318"/>
      <c r="T89" s="318"/>
      <c r="U89" s="318"/>
      <c r="V89" s="319"/>
    </row>
    <row r="90" spans="2:22" ht="32.25" customHeight="1" x14ac:dyDescent="0.35">
      <c r="B90" s="310"/>
      <c r="C90" s="307"/>
      <c r="D90" s="276" t="s">
        <v>523</v>
      </c>
      <c r="E90" s="276"/>
      <c r="F90" s="276"/>
      <c r="G90" s="64">
        <v>1</v>
      </c>
      <c r="H90" s="313"/>
      <c r="I90" s="313"/>
      <c r="J90" s="323"/>
      <c r="K90" s="324"/>
      <c r="L90" s="324"/>
      <c r="M90" s="324"/>
      <c r="N90" s="324"/>
      <c r="O90" s="324"/>
      <c r="P90" s="324"/>
      <c r="Q90" s="324"/>
      <c r="R90" s="324"/>
      <c r="S90" s="324"/>
      <c r="T90" s="324"/>
      <c r="U90" s="324"/>
      <c r="V90" s="325"/>
    </row>
    <row r="91" spans="2:22" ht="15" customHeight="1" x14ac:dyDescent="0.35">
      <c r="B91" s="8" t="s">
        <v>239</v>
      </c>
      <c r="C91" s="276"/>
      <c r="D91" s="276"/>
      <c r="E91" s="276"/>
      <c r="F91" s="276"/>
      <c r="G91" s="71">
        <v>0.95299999999999996</v>
      </c>
      <c r="H91" s="275" t="s">
        <v>204</v>
      </c>
      <c r="I91" s="278"/>
      <c r="J91" s="314" t="s">
        <v>524</v>
      </c>
      <c r="K91" s="315"/>
      <c r="L91" s="315"/>
      <c r="M91" s="315"/>
      <c r="N91" s="315"/>
      <c r="O91" s="315"/>
      <c r="P91" s="315"/>
      <c r="Q91" s="315"/>
      <c r="R91" s="315"/>
      <c r="S91" s="315"/>
      <c r="T91" s="315"/>
      <c r="U91" s="315"/>
      <c r="V91" s="316"/>
    </row>
    <row r="92" spans="2:22" x14ac:dyDescent="0.35">
      <c r="B92" s="8" t="s">
        <v>393</v>
      </c>
      <c r="C92" s="276"/>
      <c r="D92" s="290"/>
      <c r="E92" s="276"/>
      <c r="F92" s="276"/>
      <c r="G92" s="290"/>
      <c r="H92" s="275" t="s">
        <v>233</v>
      </c>
      <c r="I92" s="275"/>
      <c r="J92" s="314" t="s">
        <v>426</v>
      </c>
      <c r="K92" s="315"/>
      <c r="L92" s="315"/>
      <c r="M92" s="315"/>
      <c r="N92" s="315"/>
      <c r="O92" s="315"/>
      <c r="P92" s="315"/>
      <c r="Q92" s="315"/>
      <c r="R92" s="315"/>
      <c r="S92" s="315"/>
      <c r="T92" s="315"/>
      <c r="U92" s="315"/>
      <c r="V92" s="316"/>
    </row>
    <row r="93" spans="2:22" ht="15" customHeight="1" x14ac:dyDescent="0.35">
      <c r="B93" s="8" t="s">
        <v>525</v>
      </c>
      <c r="C93" s="276"/>
      <c r="D93" s="290"/>
      <c r="E93" s="276"/>
      <c r="F93" s="276"/>
      <c r="G93" s="50">
        <v>0.74</v>
      </c>
      <c r="H93" s="275" t="s">
        <v>204</v>
      </c>
      <c r="I93" s="275"/>
      <c r="J93" s="314" t="s">
        <v>377</v>
      </c>
      <c r="K93" s="315"/>
      <c r="L93" s="315"/>
      <c r="M93" s="315"/>
      <c r="N93" s="315"/>
      <c r="O93" s="315"/>
      <c r="P93" s="315"/>
      <c r="Q93" s="315"/>
      <c r="R93" s="315"/>
      <c r="S93" s="315"/>
      <c r="T93" s="315"/>
      <c r="U93" s="315"/>
      <c r="V93" s="316"/>
    </row>
    <row r="94" spans="2:22" ht="15" customHeight="1" x14ac:dyDescent="0.35">
      <c r="B94" s="308" t="s">
        <v>374</v>
      </c>
      <c r="C94" s="305" t="s">
        <v>526</v>
      </c>
      <c r="D94" s="290" t="s">
        <v>225</v>
      </c>
      <c r="E94" s="276"/>
      <c r="F94" s="276"/>
      <c r="G94" s="50">
        <v>0</v>
      </c>
      <c r="H94" s="311" t="s">
        <v>204</v>
      </c>
      <c r="I94" s="311"/>
      <c r="J94" s="317" t="s">
        <v>375</v>
      </c>
      <c r="K94" s="318"/>
      <c r="L94" s="318"/>
      <c r="M94" s="318"/>
      <c r="N94" s="318"/>
      <c r="O94" s="318"/>
      <c r="P94" s="318"/>
      <c r="Q94" s="318"/>
      <c r="R94" s="318"/>
      <c r="S94" s="318"/>
      <c r="T94" s="318"/>
      <c r="U94" s="318"/>
      <c r="V94" s="319"/>
    </row>
    <row r="95" spans="2:22" ht="15" customHeight="1" x14ac:dyDescent="0.35">
      <c r="B95" s="309"/>
      <c r="C95" s="306"/>
      <c r="D95" s="290" t="s">
        <v>311</v>
      </c>
      <c r="E95" s="276"/>
      <c r="F95" s="276"/>
      <c r="G95" s="50">
        <v>1</v>
      </c>
      <c r="H95" s="312"/>
      <c r="I95" s="312"/>
      <c r="J95" s="320"/>
      <c r="K95" s="321"/>
      <c r="L95" s="321"/>
      <c r="M95" s="321"/>
      <c r="N95" s="321"/>
      <c r="O95" s="321"/>
      <c r="P95" s="321"/>
      <c r="Q95" s="321"/>
      <c r="R95" s="321"/>
      <c r="S95" s="321"/>
      <c r="T95" s="321"/>
      <c r="U95" s="321"/>
      <c r="V95" s="322"/>
    </row>
    <row r="96" spans="2:22" x14ac:dyDescent="0.35">
      <c r="B96" s="310"/>
      <c r="C96" s="307"/>
      <c r="D96" s="276" t="s">
        <v>228</v>
      </c>
      <c r="E96" s="276"/>
      <c r="F96" s="276"/>
      <c r="G96" s="49">
        <v>0.83</v>
      </c>
      <c r="H96" s="313"/>
      <c r="I96" s="313"/>
      <c r="J96" s="323"/>
      <c r="K96" s="324"/>
      <c r="L96" s="324"/>
      <c r="M96" s="324"/>
      <c r="N96" s="324"/>
      <c r="O96" s="324"/>
      <c r="P96" s="324"/>
      <c r="Q96" s="324"/>
      <c r="R96" s="324"/>
      <c r="S96" s="324"/>
      <c r="T96" s="324"/>
      <c r="U96" s="324"/>
      <c r="V96" s="325"/>
    </row>
    <row r="97" spans="2:22" x14ac:dyDescent="0.35">
      <c r="B97" s="8" t="s">
        <v>429</v>
      </c>
      <c r="C97" s="276"/>
      <c r="D97" s="276"/>
      <c r="E97" s="276"/>
      <c r="F97" s="276"/>
      <c r="G97" s="56">
        <v>3.4119999999999998E-2</v>
      </c>
      <c r="H97" s="275" t="s">
        <v>204</v>
      </c>
      <c r="I97" s="275" t="s">
        <v>527</v>
      </c>
      <c r="J97" s="314" t="s">
        <v>431</v>
      </c>
      <c r="K97" s="315"/>
      <c r="L97" s="315"/>
      <c r="M97" s="315"/>
      <c r="N97" s="315"/>
      <c r="O97" s="315"/>
      <c r="P97" s="315"/>
      <c r="Q97" s="315"/>
      <c r="R97" s="315"/>
      <c r="S97" s="315"/>
      <c r="T97" s="315"/>
      <c r="U97" s="315"/>
      <c r="V97" s="316"/>
    </row>
    <row r="98" spans="2:22" customFormat="1" ht="15" customHeight="1" x14ac:dyDescent="0.35">
      <c r="B98" s="308" t="s">
        <v>528</v>
      </c>
      <c r="C98" s="305" t="s">
        <v>537</v>
      </c>
      <c r="D98" s="276" t="s">
        <v>506</v>
      </c>
      <c r="E98" s="276"/>
      <c r="F98" s="276"/>
      <c r="G98" s="82">
        <v>-3.2</v>
      </c>
      <c r="H98" s="311" t="s">
        <v>233</v>
      </c>
      <c r="I98" s="311" t="s">
        <v>529</v>
      </c>
      <c r="J98" s="317" t="s">
        <v>547</v>
      </c>
      <c r="K98" s="318"/>
      <c r="L98" s="318"/>
      <c r="M98" s="318"/>
      <c r="N98" s="318"/>
      <c r="O98" s="318"/>
      <c r="P98" s="318"/>
      <c r="Q98" s="318"/>
      <c r="R98" s="318"/>
      <c r="S98" s="318"/>
      <c r="T98" s="318"/>
      <c r="U98" s="318"/>
      <c r="V98" s="319"/>
    </row>
    <row r="99" spans="2:22" customFormat="1" ht="15" customHeight="1" x14ac:dyDescent="0.35">
      <c r="B99" s="309"/>
      <c r="C99" s="306"/>
      <c r="D99" s="276" t="s">
        <v>508</v>
      </c>
      <c r="E99" s="276"/>
      <c r="F99" s="276"/>
      <c r="G99" s="82">
        <v>-3</v>
      </c>
      <c r="H99" s="312"/>
      <c r="I99" s="312"/>
      <c r="J99" s="320"/>
      <c r="K99" s="321"/>
      <c r="L99" s="321"/>
      <c r="M99" s="321"/>
      <c r="N99" s="321"/>
      <c r="O99" s="321"/>
      <c r="P99" s="321"/>
      <c r="Q99" s="321"/>
      <c r="R99" s="321"/>
      <c r="S99" s="321"/>
      <c r="T99" s="321"/>
      <c r="U99" s="321"/>
      <c r="V99" s="322"/>
    </row>
    <row r="100" spans="2:22" customFormat="1" ht="15" customHeight="1" x14ac:dyDescent="0.35">
      <c r="B100" s="310"/>
      <c r="C100" s="307"/>
      <c r="D100" s="276" t="s">
        <v>509</v>
      </c>
      <c r="E100" s="276"/>
      <c r="F100" s="276"/>
      <c r="G100" s="82">
        <v>-3.2</v>
      </c>
      <c r="H100" s="313"/>
      <c r="I100" s="313"/>
      <c r="J100" s="323"/>
      <c r="K100" s="324"/>
      <c r="L100" s="324"/>
      <c r="M100" s="324"/>
      <c r="N100" s="324"/>
      <c r="O100" s="324"/>
      <c r="P100" s="324"/>
      <c r="Q100" s="324"/>
      <c r="R100" s="324"/>
      <c r="S100" s="324"/>
      <c r="T100" s="324"/>
      <c r="U100" s="324"/>
      <c r="V100" s="325"/>
    </row>
    <row r="101" spans="2:22" ht="15" customHeight="1" x14ac:dyDescent="0.35">
      <c r="B101" s="8" t="s">
        <v>432</v>
      </c>
      <c r="C101" s="276"/>
      <c r="D101" s="290"/>
      <c r="E101" s="276"/>
      <c r="F101" s="276"/>
      <c r="G101" s="65">
        <v>217</v>
      </c>
      <c r="H101" s="275" t="s">
        <v>204</v>
      </c>
      <c r="I101" s="275" t="s">
        <v>255</v>
      </c>
      <c r="J101" s="314" t="s">
        <v>433</v>
      </c>
      <c r="K101" s="315"/>
      <c r="L101" s="315"/>
      <c r="M101" s="315"/>
      <c r="N101" s="315"/>
      <c r="O101" s="315"/>
      <c r="P101" s="315"/>
      <c r="Q101" s="315"/>
      <c r="R101" s="315"/>
      <c r="S101" s="315"/>
      <c r="T101" s="315"/>
      <c r="U101" s="315"/>
      <c r="V101" s="316"/>
    </row>
    <row r="102" spans="2:22" customFormat="1" ht="15" customHeight="1" x14ac:dyDescent="0.35">
      <c r="B102" s="308" t="s">
        <v>548</v>
      </c>
      <c r="C102" s="305" t="s">
        <v>537</v>
      </c>
      <c r="D102" s="276" t="s">
        <v>506</v>
      </c>
      <c r="E102" s="276"/>
      <c r="F102" s="276"/>
      <c r="G102" s="82">
        <v>4</v>
      </c>
      <c r="H102" s="311" t="s">
        <v>233</v>
      </c>
      <c r="I102" s="311" t="s">
        <v>234</v>
      </c>
      <c r="J102" s="317" t="s">
        <v>549</v>
      </c>
      <c r="K102" s="318"/>
      <c r="L102" s="318"/>
      <c r="M102" s="318"/>
      <c r="N102" s="318"/>
      <c r="O102" s="318"/>
      <c r="P102" s="318"/>
      <c r="Q102" s="318"/>
      <c r="R102" s="318"/>
      <c r="S102" s="318"/>
      <c r="T102" s="318"/>
      <c r="U102" s="318"/>
      <c r="V102" s="319"/>
    </row>
    <row r="103" spans="2:22" customFormat="1" ht="15" customHeight="1" x14ac:dyDescent="0.35">
      <c r="B103" s="309"/>
      <c r="C103" s="306"/>
      <c r="D103" s="276" t="s">
        <v>508</v>
      </c>
      <c r="E103" s="276"/>
      <c r="F103" s="276"/>
      <c r="G103" s="82">
        <v>3.7</v>
      </c>
      <c r="H103" s="312"/>
      <c r="I103" s="312"/>
      <c r="J103" s="320"/>
      <c r="K103" s="321"/>
      <c r="L103" s="321"/>
      <c r="M103" s="321"/>
      <c r="N103" s="321"/>
      <c r="O103" s="321"/>
      <c r="P103" s="321"/>
      <c r="Q103" s="321"/>
      <c r="R103" s="321"/>
      <c r="S103" s="321"/>
      <c r="T103" s="321"/>
      <c r="U103" s="321"/>
      <c r="V103" s="322"/>
    </row>
    <row r="104" spans="2:22" customFormat="1" ht="15" customHeight="1" x14ac:dyDescent="0.35">
      <c r="B104" s="310"/>
      <c r="C104" s="307"/>
      <c r="D104" s="276" t="s">
        <v>509</v>
      </c>
      <c r="E104" s="276"/>
      <c r="F104" s="276"/>
      <c r="G104" s="82">
        <v>3.9</v>
      </c>
      <c r="H104" s="313"/>
      <c r="I104" s="313"/>
      <c r="J104" s="323"/>
      <c r="K104" s="324"/>
      <c r="L104" s="324"/>
      <c r="M104" s="324"/>
      <c r="N104" s="324"/>
      <c r="O104" s="324"/>
      <c r="P104" s="324"/>
      <c r="Q104" s="324"/>
      <c r="R104" s="324"/>
      <c r="S104" s="324"/>
      <c r="T104" s="324"/>
      <c r="U104" s="324"/>
      <c r="V104" s="325"/>
    </row>
    <row r="105" spans="2:22" customFormat="1" ht="15" customHeight="1" x14ac:dyDescent="0.35">
      <c r="B105" s="308" t="s">
        <v>550</v>
      </c>
      <c r="C105" s="305" t="s">
        <v>537</v>
      </c>
      <c r="D105" s="276" t="s">
        <v>506</v>
      </c>
      <c r="E105" s="276"/>
      <c r="F105" s="276"/>
      <c r="G105" s="163">
        <v>-1.49E-2</v>
      </c>
      <c r="H105" s="311" t="s">
        <v>233</v>
      </c>
      <c r="I105" s="311" t="s">
        <v>529</v>
      </c>
      <c r="J105" s="317" t="s">
        <v>551</v>
      </c>
      <c r="K105" s="318"/>
      <c r="L105" s="318"/>
      <c r="M105" s="318"/>
      <c r="N105" s="318"/>
      <c r="O105" s="318"/>
      <c r="P105" s="318"/>
      <c r="Q105" s="318"/>
      <c r="R105" s="318"/>
      <c r="S105" s="318"/>
      <c r="T105" s="318"/>
      <c r="U105" s="318"/>
      <c r="V105" s="319"/>
    </row>
    <row r="106" spans="2:22" customFormat="1" ht="15" customHeight="1" x14ac:dyDescent="0.35">
      <c r="B106" s="309"/>
      <c r="C106" s="306"/>
      <c r="D106" s="276" t="s">
        <v>508</v>
      </c>
      <c r="E106" s="276"/>
      <c r="F106" s="276"/>
      <c r="G106" s="163">
        <v>-1.3899999999999999E-2</v>
      </c>
      <c r="H106" s="312"/>
      <c r="I106" s="312"/>
      <c r="J106" s="320"/>
      <c r="K106" s="321"/>
      <c r="L106" s="321"/>
      <c r="M106" s="321"/>
      <c r="N106" s="321"/>
      <c r="O106" s="321"/>
      <c r="P106" s="321"/>
      <c r="Q106" s="321"/>
      <c r="R106" s="321"/>
      <c r="S106" s="321"/>
      <c r="T106" s="321"/>
      <c r="U106" s="321"/>
      <c r="V106" s="322"/>
    </row>
    <row r="107" spans="2:22" customFormat="1" ht="15" customHeight="1" x14ac:dyDescent="0.35">
      <c r="B107" s="310"/>
      <c r="C107" s="307"/>
      <c r="D107" s="276" t="s">
        <v>509</v>
      </c>
      <c r="E107" s="276"/>
      <c r="F107" s="276"/>
      <c r="G107" s="163">
        <v>-1.46E-2</v>
      </c>
      <c r="H107" s="313"/>
      <c r="I107" s="313"/>
      <c r="J107" s="323"/>
      <c r="K107" s="324"/>
      <c r="L107" s="324"/>
      <c r="M107" s="324"/>
      <c r="N107" s="324"/>
      <c r="O107" s="324"/>
      <c r="P107" s="324"/>
      <c r="Q107" s="324"/>
      <c r="R107" s="324"/>
      <c r="S107" s="324"/>
      <c r="T107" s="324"/>
      <c r="U107" s="324"/>
      <c r="V107" s="325"/>
    </row>
  </sheetData>
  <mergeCells count="108">
    <mergeCell ref="J97:V97"/>
    <mergeCell ref="J101:V101"/>
    <mergeCell ref="J91:V91"/>
    <mergeCell ref="J92:V92"/>
    <mergeCell ref="J93:V93"/>
    <mergeCell ref="I98:I100"/>
    <mergeCell ref="J98:V100"/>
    <mergeCell ref="J88:V88"/>
    <mergeCell ref="B89:B90"/>
    <mergeCell ref="C89:C90"/>
    <mergeCell ref="H89:H90"/>
    <mergeCell ref="I89:I90"/>
    <mergeCell ref="J89:V90"/>
    <mergeCell ref="B94:B96"/>
    <mergeCell ref="C94:C96"/>
    <mergeCell ref="H94:H96"/>
    <mergeCell ref="I94:I96"/>
    <mergeCell ref="J94:V96"/>
    <mergeCell ref="J77:V77"/>
    <mergeCell ref="B78:B80"/>
    <mergeCell ref="C78:C80"/>
    <mergeCell ref="H78:H80"/>
    <mergeCell ref="I78:I80"/>
    <mergeCell ref="J78:V80"/>
    <mergeCell ref="J81:V81"/>
    <mergeCell ref="B82:B84"/>
    <mergeCell ref="C82:C84"/>
    <mergeCell ref="H82:H84"/>
    <mergeCell ref="I82:I84"/>
    <mergeCell ref="J82:V84"/>
    <mergeCell ref="B13:B14"/>
    <mergeCell ref="C25:H25"/>
    <mergeCell ref="C40:H40"/>
    <mergeCell ref="E43:I43"/>
    <mergeCell ref="E44:I44"/>
    <mergeCell ref="E45:I45"/>
    <mergeCell ref="E46:I46"/>
    <mergeCell ref="E47:I47"/>
    <mergeCell ref="J66:V66"/>
    <mergeCell ref="B53:V53"/>
    <mergeCell ref="J54:V54"/>
    <mergeCell ref="J64:V64"/>
    <mergeCell ref="B58:B60"/>
    <mergeCell ref="C58:C60"/>
    <mergeCell ref="H58:H60"/>
    <mergeCell ref="I58:I60"/>
    <mergeCell ref="J58:V60"/>
    <mergeCell ref="B61:B63"/>
    <mergeCell ref="C61:C63"/>
    <mergeCell ref="H61:H63"/>
    <mergeCell ref="I61:I63"/>
    <mergeCell ref="J61:V63"/>
    <mergeCell ref="A26:A30"/>
    <mergeCell ref="C26:H26"/>
    <mergeCell ref="C27:H27"/>
    <mergeCell ref="C28:H28"/>
    <mergeCell ref="C29:H29"/>
    <mergeCell ref="C30:H30"/>
    <mergeCell ref="A31:A40"/>
    <mergeCell ref="C31:H31"/>
    <mergeCell ref="C32:H32"/>
    <mergeCell ref="C33:H33"/>
    <mergeCell ref="C34:H34"/>
    <mergeCell ref="C35:H35"/>
    <mergeCell ref="C36:H36"/>
    <mergeCell ref="C37:H37"/>
    <mergeCell ref="C38:H38"/>
    <mergeCell ref="C39:H39"/>
    <mergeCell ref="B67:B68"/>
    <mergeCell ref="C67:C68"/>
    <mergeCell ref="H67:H68"/>
    <mergeCell ref="I67:I68"/>
    <mergeCell ref="J67:V68"/>
    <mergeCell ref="J69:V73"/>
    <mergeCell ref="B74:B76"/>
    <mergeCell ref="C74:C76"/>
    <mergeCell ref="H74:H76"/>
    <mergeCell ref="I74:I76"/>
    <mergeCell ref="J74:V76"/>
    <mergeCell ref="B69:B73"/>
    <mergeCell ref="C69:C73"/>
    <mergeCell ref="E69:E71"/>
    <mergeCell ref="H69:H73"/>
    <mergeCell ref="I69:I73"/>
    <mergeCell ref="B105:B107"/>
    <mergeCell ref="C105:C107"/>
    <mergeCell ref="H105:H107"/>
    <mergeCell ref="I105:I107"/>
    <mergeCell ref="J105:V107"/>
    <mergeCell ref="B55:B57"/>
    <mergeCell ref="C55:C57"/>
    <mergeCell ref="H55:H57"/>
    <mergeCell ref="I55:I57"/>
    <mergeCell ref="J55:V57"/>
    <mergeCell ref="J65:V65"/>
    <mergeCell ref="B102:B104"/>
    <mergeCell ref="C102:C104"/>
    <mergeCell ref="H102:H104"/>
    <mergeCell ref="I102:I104"/>
    <mergeCell ref="J102:V104"/>
    <mergeCell ref="B85:B87"/>
    <mergeCell ref="C85:C87"/>
    <mergeCell ref="H85:H87"/>
    <mergeCell ref="I85:I87"/>
    <mergeCell ref="J85:V87"/>
    <mergeCell ref="C98:C100"/>
    <mergeCell ref="B98:B100"/>
    <mergeCell ref="H98:H100"/>
  </mergeCells>
  <conditionalFormatting sqref="C64:G65">
    <cfRule type="cellIs" dxfId="1126" priority="31" operator="notEqual">
      <formula>""</formula>
    </cfRule>
  </conditionalFormatting>
  <conditionalFormatting sqref="C88:G89 D90:G90 C97:G97 D95:G96 C91:G94 C101:G101">
    <cfRule type="cellIs" dxfId="1125" priority="30" operator="notEqual">
      <formula>""</formula>
    </cfRule>
  </conditionalFormatting>
  <conditionalFormatting sqref="D68:G84 C66:G67">
    <cfRule type="cellIs" dxfId="1124" priority="29" operator="notEqual">
      <formula>""</formula>
    </cfRule>
  </conditionalFormatting>
  <conditionalFormatting sqref="D61:D63">
    <cfRule type="cellIs" dxfId="1123" priority="18" operator="notEqual">
      <formula>""</formula>
    </cfRule>
  </conditionalFormatting>
  <conditionalFormatting sqref="C61">
    <cfRule type="cellIs" dxfId="1122" priority="19" operator="notEqual">
      <formula>""</formula>
    </cfRule>
  </conditionalFormatting>
  <conditionalFormatting sqref="C58">
    <cfRule type="cellIs" dxfId="1121" priority="21" operator="notEqual">
      <formula>""</formula>
    </cfRule>
  </conditionalFormatting>
  <conditionalFormatting sqref="E58:G60">
    <cfRule type="cellIs" dxfId="1120" priority="27" operator="notEqual">
      <formula>""</formula>
    </cfRule>
  </conditionalFormatting>
  <conditionalFormatting sqref="D102:D104">
    <cfRule type="cellIs" dxfId="1119" priority="15" operator="notEqual">
      <formula>""</formula>
    </cfRule>
  </conditionalFormatting>
  <conditionalFormatting sqref="D58:D60">
    <cfRule type="cellIs" dxfId="1118" priority="20" operator="notEqual">
      <formula>""</formula>
    </cfRule>
  </conditionalFormatting>
  <conditionalFormatting sqref="E61:G63">
    <cfRule type="cellIs" dxfId="1117" priority="24" operator="notEqual">
      <formula>""</formula>
    </cfRule>
  </conditionalFormatting>
  <conditionalFormatting sqref="D55:D57">
    <cfRule type="cellIs" dxfId="1116" priority="12" operator="notEqual">
      <formula>""</formula>
    </cfRule>
  </conditionalFormatting>
  <conditionalFormatting sqref="E102:G104">
    <cfRule type="cellIs" dxfId="1115" priority="17" operator="notEqual">
      <formula>""</formula>
    </cfRule>
  </conditionalFormatting>
  <conditionalFormatting sqref="C102">
    <cfRule type="cellIs" dxfId="1114" priority="16" operator="notEqual">
      <formula>""</formula>
    </cfRule>
  </conditionalFormatting>
  <conditionalFormatting sqref="C55">
    <cfRule type="cellIs" dxfId="1113" priority="13" operator="notEqual">
      <formula>""</formula>
    </cfRule>
  </conditionalFormatting>
  <conditionalFormatting sqref="E55:G57">
    <cfRule type="cellIs" dxfId="1112" priority="14" operator="notEqual">
      <formula>""</formula>
    </cfRule>
  </conditionalFormatting>
  <conditionalFormatting sqref="E85:G87">
    <cfRule type="cellIs" dxfId="1111" priority="11" operator="notEqual">
      <formula>""</formula>
    </cfRule>
  </conditionalFormatting>
  <conditionalFormatting sqref="D85:D87">
    <cfRule type="cellIs" dxfId="1110" priority="9" operator="notEqual">
      <formula>""</formula>
    </cfRule>
  </conditionalFormatting>
  <conditionalFormatting sqref="D98:D100">
    <cfRule type="cellIs" dxfId="1109" priority="4" operator="notEqual">
      <formula>""</formula>
    </cfRule>
  </conditionalFormatting>
  <conditionalFormatting sqref="C85">
    <cfRule type="cellIs" dxfId="1108" priority="10" operator="notEqual">
      <formula>""</formula>
    </cfRule>
  </conditionalFormatting>
  <conditionalFormatting sqref="E98:G100">
    <cfRule type="cellIs" dxfId="1107" priority="6" operator="notEqual">
      <formula>""</formula>
    </cfRule>
  </conditionalFormatting>
  <conditionalFormatting sqref="C98">
    <cfRule type="cellIs" dxfId="1106" priority="5" operator="notEqual">
      <formula>""</formula>
    </cfRule>
  </conditionalFormatting>
  <conditionalFormatting sqref="C105">
    <cfRule type="cellIs" dxfId="1105" priority="2" operator="notEqual">
      <formula>""</formula>
    </cfRule>
  </conditionalFormatting>
  <conditionalFormatting sqref="D105:D107">
    <cfRule type="cellIs" dxfId="1104" priority="1" operator="notEqual">
      <formula>""</formula>
    </cfRule>
  </conditionalFormatting>
  <conditionalFormatting sqref="E105:G107">
    <cfRule type="cellIs" dxfId="1103" priority="3" operator="notEqual">
      <formula>""</formula>
    </cfRule>
  </conditionalFormatting>
  <hyperlinks>
    <hyperlink ref="H11" location="_ftn1" display="_ftn1" xr:uid="{00000000-0004-0000-0900-000000000000}"/>
    <hyperlink ref="I11" location="_ftn2" display="_ftn2" xr:uid="{00000000-0004-0000-0900-000001000000}"/>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A1:V108"/>
  <sheetViews>
    <sheetView topLeftCell="A46" workbookViewId="0">
      <selection activeCell="C55" sqref="C55:D57"/>
    </sheetView>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18.5429687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9" ht="23.5" x14ac:dyDescent="0.35">
      <c r="B1" s="59" t="str">
        <f ca="1">MID(CELL("Filename",I7),SEARCH("]",CELL("Filename",I7),1)+1,100)</f>
        <v>Room AC</v>
      </c>
    </row>
    <row r="2" spans="2:9" x14ac:dyDescent="0.35">
      <c r="B2" s="41" t="s">
        <v>141</v>
      </c>
      <c r="C2" s="58" t="s">
        <v>560</v>
      </c>
    </row>
    <row r="4" spans="2:9" x14ac:dyDescent="0.35">
      <c r="B4" s="58" t="s">
        <v>142</v>
      </c>
      <c r="G4" s="58" t="s">
        <v>143</v>
      </c>
    </row>
    <row r="5" spans="2:9" ht="25" x14ac:dyDescent="0.35">
      <c r="B5" s="226" t="s">
        <v>144</v>
      </c>
      <c r="C5" s="226" t="s">
        <v>145</v>
      </c>
      <c r="D5" s="44" t="s">
        <v>264</v>
      </c>
      <c r="G5" s="226" t="s">
        <v>144</v>
      </c>
      <c r="H5" s="226" t="s">
        <v>145</v>
      </c>
      <c r="I5" s="44" t="s">
        <v>265</v>
      </c>
    </row>
    <row r="6" spans="2:9" ht="15" customHeight="1" x14ac:dyDescent="0.35">
      <c r="B6" s="8"/>
      <c r="C6" s="8"/>
      <c r="D6" s="275">
        <v>9</v>
      </c>
      <c r="G6" s="8"/>
      <c r="H6" s="8"/>
      <c r="I6" s="275"/>
    </row>
    <row r="7" spans="2:9" x14ac:dyDescent="0.35">
      <c r="D7" s="60"/>
    </row>
    <row r="11" spans="2:9" x14ac:dyDescent="0.35">
      <c r="B11" s="58" t="s">
        <v>148</v>
      </c>
      <c r="C11" s="182"/>
      <c r="D11" s="60"/>
      <c r="G11" s="58" t="s">
        <v>149</v>
      </c>
      <c r="H11" s="173"/>
      <c r="I11" s="173"/>
    </row>
    <row r="12" spans="2:9" ht="45.75" customHeight="1" x14ac:dyDescent="0.35">
      <c r="B12" s="226" t="s">
        <v>150</v>
      </c>
      <c r="C12" s="226" t="s">
        <v>145</v>
      </c>
      <c r="D12" s="44" t="s">
        <v>151</v>
      </c>
      <c r="E12" s="44" t="s">
        <v>152</v>
      </c>
      <c r="G12" s="226" t="s">
        <v>144</v>
      </c>
      <c r="H12" s="226" t="s">
        <v>145</v>
      </c>
      <c r="I12" s="44" t="s">
        <v>153</v>
      </c>
    </row>
    <row r="13" spans="2:9" x14ac:dyDescent="0.35">
      <c r="B13" s="252"/>
      <c r="C13" s="252"/>
      <c r="D13" s="180">
        <v>50</v>
      </c>
      <c r="E13" s="252"/>
      <c r="G13" s="252"/>
      <c r="H13" s="252"/>
      <c r="I13" s="22"/>
    </row>
    <row r="14" spans="2:9" x14ac:dyDescent="0.35">
      <c r="B14" s="173"/>
      <c r="C14" s="173"/>
      <c r="D14" s="173"/>
      <c r="E14" s="173"/>
    </row>
    <row r="15" spans="2:9" x14ac:dyDescent="0.35">
      <c r="B15" s="173"/>
      <c r="C15" s="173"/>
      <c r="D15" s="173"/>
      <c r="E15" s="173"/>
    </row>
    <row r="16" spans="2:9" x14ac:dyDescent="0.35">
      <c r="B16" s="173"/>
      <c r="C16" s="173"/>
      <c r="D16" s="173"/>
      <c r="E16" s="173"/>
      <c r="F16" s="173"/>
    </row>
    <row r="17" spans="1:17" x14ac:dyDescent="0.35">
      <c r="B17" s="58" t="s">
        <v>154</v>
      </c>
      <c r="E17" s="173"/>
      <c r="F17" s="173"/>
    </row>
    <row r="18" spans="1:17" x14ac:dyDescent="0.35">
      <c r="E18" s="173"/>
      <c r="F18" s="173"/>
    </row>
    <row r="19" spans="1:17" ht="25" x14ac:dyDescent="0.35">
      <c r="B19" s="226" t="s">
        <v>150</v>
      </c>
      <c r="C19" s="226" t="s">
        <v>145</v>
      </c>
      <c r="D19" s="174" t="s">
        <v>277</v>
      </c>
      <c r="E19" s="174" t="s">
        <v>278</v>
      </c>
      <c r="F19" s="173"/>
    </row>
    <row r="20" spans="1:17" x14ac:dyDescent="0.35">
      <c r="B20" s="81"/>
      <c r="C20" s="8"/>
      <c r="D20" s="275"/>
      <c r="E20" s="181"/>
    </row>
    <row r="21" spans="1:17" x14ac:dyDescent="0.35">
      <c r="B21" s="81"/>
      <c r="C21" s="8"/>
      <c r="D21" s="275"/>
      <c r="E21" s="275"/>
    </row>
    <row r="22" spans="1:17" x14ac:dyDescent="0.35">
      <c r="B22" s="9"/>
    </row>
    <row r="23" spans="1:17" x14ac:dyDescent="0.35">
      <c r="B23" s="9"/>
    </row>
    <row r="24" spans="1:17" x14ac:dyDescent="0.35">
      <c r="B24" s="58" t="s">
        <v>155</v>
      </c>
    </row>
    <row r="25" spans="1:17" x14ac:dyDescent="0.35">
      <c r="B25" s="62" t="s">
        <v>156</v>
      </c>
      <c r="C25" s="378" t="s">
        <v>157</v>
      </c>
      <c r="D25" s="379"/>
      <c r="E25" s="379"/>
      <c r="F25" s="379"/>
      <c r="G25" s="379"/>
      <c r="H25" s="380"/>
    </row>
    <row r="26" spans="1:17" ht="15" customHeight="1" x14ac:dyDescent="0.35">
      <c r="A26" s="351" t="s">
        <v>158</v>
      </c>
      <c r="B26" s="171" t="s">
        <v>159</v>
      </c>
      <c r="C26" s="299" t="s">
        <v>561</v>
      </c>
      <c r="D26" s="343"/>
      <c r="E26" s="343"/>
      <c r="F26" s="343"/>
      <c r="G26" s="343"/>
      <c r="H26" s="344"/>
      <c r="P26" s="63"/>
      <c r="Q26" s="63"/>
    </row>
    <row r="27" spans="1:17" x14ac:dyDescent="0.35">
      <c r="A27" s="352"/>
      <c r="B27" s="171" t="s">
        <v>160</v>
      </c>
      <c r="C27" s="299" t="s">
        <v>562</v>
      </c>
      <c r="D27" s="343"/>
      <c r="E27" s="343"/>
      <c r="F27" s="343"/>
      <c r="G27" s="343"/>
      <c r="H27" s="344"/>
      <c r="P27" s="63"/>
      <c r="Q27" s="63"/>
    </row>
    <row r="28" spans="1:17" x14ac:dyDescent="0.35">
      <c r="A28" s="352"/>
      <c r="B28" s="171" t="s">
        <v>161</v>
      </c>
      <c r="C28" s="411"/>
      <c r="D28" s="412"/>
      <c r="E28" s="412"/>
      <c r="F28" s="412"/>
      <c r="G28" s="412"/>
      <c r="H28" s="413"/>
      <c r="P28" s="63"/>
      <c r="Q28" s="63"/>
    </row>
    <row r="29" spans="1:17" x14ac:dyDescent="0.35">
      <c r="A29" s="352"/>
      <c r="B29" s="171" t="s">
        <v>162</v>
      </c>
      <c r="C29" s="411"/>
      <c r="D29" s="412"/>
      <c r="E29" s="412"/>
      <c r="F29" s="412"/>
      <c r="G29" s="412"/>
      <c r="H29" s="413"/>
      <c r="P29" s="63"/>
      <c r="Q29" s="63"/>
    </row>
    <row r="30" spans="1:17" x14ac:dyDescent="0.35">
      <c r="A30" s="353"/>
      <c r="B30" s="171" t="s">
        <v>163</v>
      </c>
      <c r="C30" s="411"/>
      <c r="D30" s="412"/>
      <c r="E30" s="412"/>
      <c r="F30" s="412"/>
      <c r="G30" s="412"/>
      <c r="H30" s="413"/>
      <c r="P30" s="63"/>
      <c r="Q30" s="63"/>
    </row>
    <row r="31" spans="1:17" ht="15" customHeight="1" x14ac:dyDescent="0.35">
      <c r="A31" s="351" t="s">
        <v>164</v>
      </c>
      <c r="B31" s="171" t="s">
        <v>165</v>
      </c>
      <c r="C31" s="411"/>
      <c r="D31" s="412"/>
      <c r="E31" s="412"/>
      <c r="F31" s="412"/>
      <c r="G31" s="412"/>
      <c r="H31" s="413"/>
      <c r="P31" s="63"/>
      <c r="Q31" s="63"/>
    </row>
    <row r="32" spans="1:17" x14ac:dyDescent="0.35">
      <c r="A32" s="352"/>
      <c r="B32" s="171" t="s">
        <v>166</v>
      </c>
      <c r="C32" s="411"/>
      <c r="D32" s="412"/>
      <c r="E32" s="412"/>
      <c r="F32" s="412"/>
      <c r="G32" s="412"/>
      <c r="H32" s="413"/>
      <c r="P32" s="63"/>
      <c r="Q32" s="63"/>
    </row>
    <row r="33" spans="1:17" x14ac:dyDescent="0.35">
      <c r="A33" s="352"/>
      <c r="B33" s="171" t="s">
        <v>167</v>
      </c>
      <c r="C33" s="411"/>
      <c r="D33" s="412"/>
      <c r="E33" s="412"/>
      <c r="F33" s="412"/>
      <c r="G33" s="412"/>
      <c r="H33" s="413"/>
      <c r="P33" s="63"/>
      <c r="Q33" s="63"/>
    </row>
    <row r="34" spans="1:17" x14ac:dyDescent="0.35">
      <c r="A34" s="352"/>
      <c r="B34" s="171" t="s">
        <v>168</v>
      </c>
      <c r="C34" s="411"/>
      <c r="D34" s="412"/>
      <c r="E34" s="412"/>
      <c r="F34" s="412"/>
      <c r="G34" s="412"/>
      <c r="H34" s="413"/>
      <c r="P34" s="63"/>
      <c r="Q34" s="63"/>
    </row>
    <row r="35" spans="1:17" x14ac:dyDescent="0.35">
      <c r="A35" s="352"/>
      <c r="B35" s="171" t="s">
        <v>169</v>
      </c>
      <c r="C35" s="411"/>
      <c r="D35" s="412"/>
      <c r="E35" s="412"/>
      <c r="F35" s="412"/>
      <c r="G35" s="412"/>
      <c r="H35" s="413"/>
      <c r="P35" s="63"/>
      <c r="Q35" s="63"/>
    </row>
    <row r="36" spans="1:17" x14ac:dyDescent="0.35">
      <c r="A36" s="352"/>
      <c r="B36" s="171" t="s">
        <v>170</v>
      </c>
      <c r="C36" s="411"/>
      <c r="D36" s="412"/>
      <c r="E36" s="412"/>
      <c r="F36" s="412"/>
      <c r="G36" s="412"/>
      <c r="H36" s="413"/>
      <c r="P36" s="63"/>
      <c r="Q36" s="63"/>
    </row>
    <row r="37" spans="1:17" x14ac:dyDescent="0.35">
      <c r="A37" s="352"/>
      <c r="B37" s="171" t="s">
        <v>171</v>
      </c>
      <c r="C37" s="411"/>
      <c r="D37" s="412"/>
      <c r="E37" s="412"/>
      <c r="F37" s="412"/>
      <c r="G37" s="412"/>
      <c r="H37" s="413"/>
      <c r="P37" s="63"/>
      <c r="Q37" s="63"/>
    </row>
    <row r="38" spans="1:17" x14ac:dyDescent="0.35">
      <c r="A38" s="352"/>
      <c r="B38" s="171" t="s">
        <v>172</v>
      </c>
      <c r="C38" s="411"/>
      <c r="D38" s="412"/>
      <c r="E38" s="412"/>
      <c r="F38" s="412"/>
      <c r="G38" s="412"/>
      <c r="H38" s="413"/>
    </row>
    <row r="39" spans="1:17" x14ac:dyDescent="0.35">
      <c r="A39" s="352"/>
      <c r="B39" s="171" t="s">
        <v>173</v>
      </c>
      <c r="C39" s="411"/>
      <c r="D39" s="412"/>
      <c r="E39" s="412"/>
      <c r="F39" s="412"/>
      <c r="G39" s="412"/>
      <c r="H39" s="413"/>
    </row>
    <row r="40" spans="1:17" x14ac:dyDescent="0.35">
      <c r="A40" s="353"/>
      <c r="B40" s="171" t="s">
        <v>174</v>
      </c>
      <c r="C40" s="411"/>
      <c r="D40" s="412"/>
      <c r="E40" s="412"/>
      <c r="F40" s="412"/>
      <c r="G40" s="412"/>
      <c r="H40" s="413"/>
    </row>
    <row r="41" spans="1:17" x14ac:dyDescent="0.35">
      <c r="L41" s="63"/>
      <c r="M41" s="63"/>
    </row>
    <row r="42" spans="1:17" x14ac:dyDescent="0.35">
      <c r="B42" s="58" t="s">
        <v>175</v>
      </c>
      <c r="L42" s="63"/>
      <c r="M42" s="63"/>
    </row>
    <row r="43" spans="1:17" ht="25" x14ac:dyDescent="0.35">
      <c r="B43" s="62" t="s">
        <v>176</v>
      </c>
      <c r="C43" s="226" t="s">
        <v>144</v>
      </c>
      <c r="D43" s="226" t="s">
        <v>145</v>
      </c>
      <c r="E43" s="226" t="s">
        <v>177</v>
      </c>
      <c r="F43" s="226"/>
      <c r="G43" s="226"/>
      <c r="H43" s="226"/>
      <c r="I43" s="226"/>
      <c r="L43" s="63"/>
      <c r="M43" s="63"/>
    </row>
    <row r="44" spans="1:17" ht="15" customHeight="1" x14ac:dyDescent="0.35">
      <c r="B44" s="113"/>
      <c r="C44" s="8"/>
      <c r="D44" s="8"/>
      <c r="E44" s="227"/>
      <c r="F44" s="228"/>
      <c r="G44" s="228"/>
      <c r="H44" s="228"/>
      <c r="I44" s="229"/>
      <c r="L44" s="63"/>
      <c r="M44" s="63"/>
    </row>
    <row r="45" spans="1:17" x14ac:dyDescent="0.35">
      <c r="L45" s="63"/>
      <c r="M45" s="63"/>
    </row>
    <row r="48" spans="1:17" x14ac:dyDescent="0.35">
      <c r="L48" s="63"/>
      <c r="M48" s="63"/>
    </row>
    <row r="49" spans="2:22" x14ac:dyDescent="0.35">
      <c r="L49" s="63"/>
      <c r="M49" s="63"/>
    </row>
    <row r="50" spans="2:22" x14ac:dyDescent="0.35">
      <c r="L50" s="63"/>
      <c r="M50" s="63"/>
    </row>
    <row r="51" spans="2:22" x14ac:dyDescent="0.35">
      <c r="L51" s="63"/>
      <c r="M51" s="63"/>
    </row>
    <row r="53" spans="2:22" x14ac:dyDescent="0.35">
      <c r="B53" s="381" t="s">
        <v>178</v>
      </c>
      <c r="C53" s="382"/>
      <c r="D53" s="382"/>
      <c r="E53" s="382"/>
      <c r="F53" s="382"/>
      <c r="G53" s="382"/>
      <c r="H53" s="382"/>
      <c r="I53" s="382"/>
      <c r="J53" s="382"/>
      <c r="K53" s="382"/>
      <c r="L53" s="382"/>
      <c r="M53" s="382"/>
      <c r="N53" s="382"/>
      <c r="O53" s="382"/>
      <c r="P53" s="382"/>
      <c r="Q53" s="382"/>
      <c r="R53" s="382"/>
      <c r="S53" s="382"/>
      <c r="T53" s="382"/>
      <c r="U53" s="382"/>
      <c r="V53" s="383"/>
    </row>
    <row r="54" spans="2:22" ht="33" customHeight="1" x14ac:dyDescent="0.35">
      <c r="B54" s="230" t="s">
        <v>179</v>
      </c>
      <c r="C54" s="257" t="s">
        <v>150</v>
      </c>
      <c r="D54" s="257" t="s">
        <v>145</v>
      </c>
      <c r="E54" s="257" t="s">
        <v>180</v>
      </c>
      <c r="F54" s="257" t="s">
        <v>181</v>
      </c>
      <c r="G54" s="257" t="s">
        <v>182</v>
      </c>
      <c r="H54" s="257" t="s">
        <v>183</v>
      </c>
      <c r="I54" s="230" t="s">
        <v>184</v>
      </c>
      <c r="J54" s="384" t="s">
        <v>185</v>
      </c>
      <c r="K54" s="385"/>
      <c r="L54" s="385"/>
      <c r="M54" s="385"/>
      <c r="N54" s="385"/>
      <c r="O54" s="385"/>
      <c r="P54" s="385"/>
      <c r="Q54" s="385"/>
      <c r="R54" s="385"/>
      <c r="S54" s="385"/>
      <c r="T54" s="385"/>
      <c r="U54" s="385"/>
      <c r="V54" s="386"/>
    </row>
    <row r="55" spans="2:22" ht="15" customHeight="1" x14ac:dyDescent="0.35">
      <c r="B55" s="308" t="s">
        <v>563</v>
      </c>
      <c r="C55" s="305" t="s">
        <v>537</v>
      </c>
      <c r="D55" s="276" t="s">
        <v>506</v>
      </c>
      <c r="E55" s="276"/>
      <c r="F55" s="276"/>
      <c r="G55" s="65">
        <v>330</v>
      </c>
      <c r="H55" s="311" t="s">
        <v>204</v>
      </c>
      <c r="I55" s="311" t="s">
        <v>421</v>
      </c>
      <c r="J55" s="317" t="s">
        <v>564</v>
      </c>
      <c r="K55" s="318"/>
      <c r="L55" s="318"/>
      <c r="M55" s="318"/>
      <c r="N55" s="318"/>
      <c r="O55" s="318"/>
      <c r="P55" s="318"/>
      <c r="Q55" s="318"/>
      <c r="R55" s="318"/>
      <c r="S55" s="318"/>
      <c r="T55" s="318"/>
      <c r="U55" s="318"/>
      <c r="V55" s="319"/>
    </row>
    <row r="56" spans="2:22" ht="15" customHeight="1" x14ac:dyDescent="0.35">
      <c r="B56" s="309"/>
      <c r="C56" s="306"/>
      <c r="D56" s="276" t="s">
        <v>508</v>
      </c>
      <c r="E56" s="276"/>
      <c r="F56" s="276"/>
      <c r="G56" s="54">
        <v>168</v>
      </c>
      <c r="H56" s="312"/>
      <c r="I56" s="312"/>
      <c r="J56" s="320"/>
      <c r="K56" s="362"/>
      <c r="L56" s="362"/>
      <c r="M56" s="362"/>
      <c r="N56" s="362"/>
      <c r="O56" s="362"/>
      <c r="P56" s="362"/>
      <c r="Q56" s="362"/>
      <c r="R56" s="362"/>
      <c r="S56" s="362"/>
      <c r="T56" s="362"/>
      <c r="U56" s="362"/>
      <c r="V56" s="322"/>
    </row>
    <row r="57" spans="2:22" ht="15" customHeight="1" x14ac:dyDescent="0.35">
      <c r="B57" s="310"/>
      <c r="C57" s="307"/>
      <c r="D57" s="276" t="s">
        <v>509</v>
      </c>
      <c r="E57" s="276"/>
      <c r="F57" s="276"/>
      <c r="G57" s="65">
        <v>292</v>
      </c>
      <c r="H57" s="313"/>
      <c r="I57" s="313"/>
      <c r="J57" s="323"/>
      <c r="K57" s="324"/>
      <c r="L57" s="324"/>
      <c r="M57" s="324"/>
      <c r="N57" s="324"/>
      <c r="O57" s="324"/>
      <c r="P57" s="324"/>
      <c r="Q57" s="324"/>
      <c r="R57" s="324"/>
      <c r="S57" s="324"/>
      <c r="T57" s="324"/>
      <c r="U57" s="324"/>
      <c r="V57" s="325"/>
    </row>
    <row r="58" spans="2:22" ht="15" customHeight="1" x14ac:dyDescent="0.35">
      <c r="B58" s="225" t="s">
        <v>565</v>
      </c>
      <c r="C58" s="276"/>
      <c r="D58" s="290"/>
      <c r="E58" s="276"/>
      <c r="F58" s="276"/>
      <c r="G58" s="65">
        <v>8500</v>
      </c>
      <c r="H58" s="275" t="s">
        <v>198</v>
      </c>
      <c r="I58" s="275" t="s">
        <v>566</v>
      </c>
      <c r="J58" s="314" t="s">
        <v>567</v>
      </c>
      <c r="K58" s="315"/>
      <c r="L58" s="315"/>
      <c r="M58" s="315"/>
      <c r="N58" s="315"/>
      <c r="O58" s="315"/>
      <c r="P58" s="315"/>
      <c r="Q58" s="315"/>
      <c r="R58" s="315"/>
      <c r="S58" s="315"/>
      <c r="T58" s="315"/>
      <c r="U58" s="315"/>
      <c r="V58" s="316"/>
    </row>
    <row r="59" spans="2:22" ht="15" customHeight="1" x14ac:dyDescent="0.35">
      <c r="B59" s="308" t="s">
        <v>568</v>
      </c>
      <c r="C59" s="305" t="s">
        <v>569</v>
      </c>
      <c r="D59" s="289" t="s">
        <v>570</v>
      </c>
      <c r="E59" s="414" t="s">
        <v>571</v>
      </c>
      <c r="F59" s="289"/>
      <c r="G59" s="64">
        <v>11</v>
      </c>
      <c r="H59" s="311" t="s">
        <v>204</v>
      </c>
      <c r="I59" s="416"/>
      <c r="J59" s="317" t="s">
        <v>572</v>
      </c>
      <c r="K59" s="318"/>
      <c r="L59" s="318"/>
      <c r="M59" s="318"/>
      <c r="N59" s="318"/>
      <c r="O59" s="318"/>
      <c r="P59" s="318"/>
      <c r="Q59" s="318"/>
      <c r="R59" s="318"/>
      <c r="S59" s="318"/>
      <c r="T59" s="318"/>
      <c r="U59" s="318"/>
      <c r="V59" s="319"/>
    </row>
    <row r="60" spans="2:22" ht="15" customHeight="1" x14ac:dyDescent="0.35">
      <c r="B60" s="309"/>
      <c r="C60" s="306"/>
      <c r="D60" s="289" t="s">
        <v>573</v>
      </c>
      <c r="E60" s="415"/>
      <c r="F60" s="289"/>
      <c r="G60" s="64">
        <v>11.1</v>
      </c>
      <c r="H60" s="312"/>
      <c r="I60" s="417"/>
      <c r="J60" s="320"/>
      <c r="K60" s="362"/>
      <c r="L60" s="362"/>
      <c r="M60" s="362"/>
      <c r="N60" s="362"/>
      <c r="O60" s="362"/>
      <c r="P60" s="362"/>
      <c r="Q60" s="362"/>
      <c r="R60" s="362"/>
      <c r="S60" s="362"/>
      <c r="T60" s="362"/>
      <c r="U60" s="362"/>
      <c r="V60" s="322"/>
    </row>
    <row r="61" spans="2:22" ht="15" customHeight="1" x14ac:dyDescent="0.35">
      <c r="B61" s="309"/>
      <c r="C61" s="306"/>
      <c r="D61" s="289" t="s">
        <v>574</v>
      </c>
      <c r="E61" s="415"/>
      <c r="F61" s="289"/>
      <c r="G61" s="64">
        <v>11.1</v>
      </c>
      <c r="H61" s="312"/>
      <c r="I61" s="417"/>
      <c r="J61" s="320"/>
      <c r="K61" s="362"/>
      <c r="L61" s="362"/>
      <c r="M61" s="362"/>
      <c r="N61" s="362"/>
      <c r="O61" s="362"/>
      <c r="P61" s="362"/>
      <c r="Q61" s="362"/>
      <c r="R61" s="362"/>
      <c r="S61" s="362"/>
      <c r="T61" s="362"/>
      <c r="U61" s="362"/>
      <c r="V61" s="322"/>
    </row>
    <row r="62" spans="2:22" ht="15" customHeight="1" x14ac:dyDescent="0.35">
      <c r="B62" s="309"/>
      <c r="C62" s="306"/>
      <c r="D62" s="289" t="s">
        <v>575</v>
      </c>
      <c r="E62" s="415"/>
      <c r="F62" s="289"/>
      <c r="G62" s="64">
        <v>10.9</v>
      </c>
      <c r="H62" s="312"/>
      <c r="I62" s="417"/>
      <c r="J62" s="320"/>
      <c r="K62" s="362"/>
      <c r="L62" s="362"/>
      <c r="M62" s="362"/>
      <c r="N62" s="362"/>
      <c r="O62" s="362"/>
      <c r="P62" s="362"/>
      <c r="Q62" s="362"/>
      <c r="R62" s="362"/>
      <c r="S62" s="362"/>
      <c r="T62" s="362"/>
      <c r="U62" s="362"/>
      <c r="V62" s="322"/>
    </row>
    <row r="63" spans="2:22" ht="15" customHeight="1" x14ac:dyDescent="0.35">
      <c r="B63" s="309"/>
      <c r="C63" s="306"/>
      <c r="D63" s="289" t="s">
        <v>576</v>
      </c>
      <c r="E63" s="415"/>
      <c r="F63" s="289"/>
      <c r="G63" s="64">
        <v>9.6999999999999993</v>
      </c>
      <c r="H63" s="312"/>
      <c r="I63" s="417"/>
      <c r="J63" s="320"/>
      <c r="K63" s="362"/>
      <c r="L63" s="362"/>
      <c r="M63" s="362"/>
      <c r="N63" s="362"/>
      <c r="O63" s="362"/>
      <c r="P63" s="362"/>
      <c r="Q63" s="362"/>
      <c r="R63" s="362"/>
      <c r="S63" s="362"/>
      <c r="T63" s="362"/>
      <c r="U63" s="362"/>
      <c r="V63" s="322"/>
    </row>
    <row r="64" spans="2:22" ht="15" customHeight="1" x14ac:dyDescent="0.35">
      <c r="B64" s="309"/>
      <c r="C64" s="306"/>
      <c r="D64" s="289" t="s">
        <v>577</v>
      </c>
      <c r="E64" s="415"/>
      <c r="F64" s="289"/>
      <c r="G64" s="64">
        <v>9.4</v>
      </c>
      <c r="H64" s="312"/>
      <c r="I64" s="417"/>
      <c r="J64" s="320"/>
      <c r="K64" s="362"/>
      <c r="L64" s="362"/>
      <c r="M64" s="362"/>
      <c r="N64" s="362"/>
      <c r="O64" s="362"/>
      <c r="P64" s="362"/>
      <c r="Q64" s="362"/>
      <c r="R64" s="362"/>
      <c r="S64" s="362"/>
      <c r="T64" s="362"/>
      <c r="U64" s="362"/>
      <c r="V64" s="322"/>
    </row>
    <row r="65" spans="2:22" ht="15" customHeight="1" x14ac:dyDescent="0.35">
      <c r="B65" s="309"/>
      <c r="C65" s="306"/>
      <c r="D65" s="289" t="s">
        <v>578</v>
      </c>
      <c r="E65" s="415"/>
      <c r="F65" s="289"/>
      <c r="G65" s="64">
        <v>9.4</v>
      </c>
      <c r="H65" s="312"/>
      <c r="I65" s="417"/>
      <c r="J65" s="320"/>
      <c r="K65" s="362"/>
      <c r="L65" s="362"/>
      <c r="M65" s="362"/>
      <c r="N65" s="362"/>
      <c r="O65" s="362"/>
      <c r="P65" s="362"/>
      <c r="Q65" s="362"/>
      <c r="R65" s="362"/>
      <c r="S65" s="362"/>
      <c r="T65" s="362"/>
      <c r="U65" s="362"/>
      <c r="V65" s="322"/>
    </row>
    <row r="66" spans="2:22" ht="15" customHeight="1" x14ac:dyDescent="0.35">
      <c r="B66" s="309"/>
      <c r="C66" s="306"/>
      <c r="D66" s="289" t="s">
        <v>570</v>
      </c>
      <c r="E66" s="414" t="s">
        <v>579</v>
      </c>
      <c r="F66" s="276"/>
      <c r="G66" s="64">
        <v>10</v>
      </c>
      <c r="H66" s="312"/>
      <c r="I66" s="417"/>
      <c r="J66" s="320"/>
      <c r="K66" s="362"/>
      <c r="L66" s="362"/>
      <c r="M66" s="362"/>
      <c r="N66" s="362"/>
      <c r="O66" s="362"/>
      <c r="P66" s="362"/>
      <c r="Q66" s="362"/>
      <c r="R66" s="362"/>
      <c r="S66" s="362"/>
      <c r="T66" s="362"/>
      <c r="U66" s="362"/>
      <c r="V66" s="322"/>
    </row>
    <row r="67" spans="2:22" ht="15" customHeight="1" x14ac:dyDescent="0.35">
      <c r="B67" s="309"/>
      <c r="C67" s="306"/>
      <c r="D67" s="289" t="s">
        <v>573</v>
      </c>
      <c r="E67" s="415"/>
      <c r="F67" s="276"/>
      <c r="G67" s="64">
        <v>9.6999999999999993</v>
      </c>
      <c r="H67" s="312"/>
      <c r="I67" s="417"/>
      <c r="J67" s="320"/>
      <c r="K67" s="362"/>
      <c r="L67" s="362"/>
      <c r="M67" s="362"/>
      <c r="N67" s="362"/>
      <c r="O67" s="362"/>
      <c r="P67" s="362"/>
      <c r="Q67" s="362"/>
      <c r="R67" s="362"/>
      <c r="S67" s="362"/>
      <c r="T67" s="362"/>
      <c r="U67" s="362"/>
      <c r="V67" s="322"/>
    </row>
    <row r="68" spans="2:22" ht="15" customHeight="1" x14ac:dyDescent="0.35">
      <c r="B68" s="309"/>
      <c r="C68" s="306"/>
      <c r="D68" s="289" t="s">
        <v>574</v>
      </c>
      <c r="E68" s="415"/>
      <c r="F68" s="276"/>
      <c r="G68" s="64">
        <v>9.6</v>
      </c>
      <c r="H68" s="312"/>
      <c r="I68" s="417"/>
      <c r="J68" s="320"/>
      <c r="K68" s="362"/>
      <c r="L68" s="362"/>
      <c r="M68" s="362"/>
      <c r="N68" s="362"/>
      <c r="O68" s="362"/>
      <c r="P68" s="362"/>
      <c r="Q68" s="362"/>
      <c r="R68" s="362"/>
      <c r="S68" s="362"/>
      <c r="T68" s="362"/>
      <c r="U68" s="362"/>
      <c r="V68" s="322"/>
    </row>
    <row r="69" spans="2:22" ht="15" customHeight="1" x14ac:dyDescent="0.35">
      <c r="B69" s="309"/>
      <c r="C69" s="306"/>
      <c r="D69" s="289" t="s">
        <v>575</v>
      </c>
      <c r="E69" s="415"/>
      <c r="F69" s="276"/>
      <c r="G69" s="64">
        <v>9.3000000000000007</v>
      </c>
      <c r="H69" s="312"/>
      <c r="I69" s="417"/>
      <c r="J69" s="320"/>
      <c r="K69" s="362"/>
      <c r="L69" s="362"/>
      <c r="M69" s="362"/>
      <c r="N69" s="362"/>
      <c r="O69" s="362"/>
      <c r="P69" s="362"/>
      <c r="Q69" s="362"/>
      <c r="R69" s="362"/>
      <c r="S69" s="362"/>
      <c r="T69" s="362"/>
      <c r="U69" s="362"/>
      <c r="V69" s="322"/>
    </row>
    <row r="70" spans="2:22" ht="15" customHeight="1" x14ac:dyDescent="0.35">
      <c r="B70" s="309"/>
      <c r="C70" s="306"/>
      <c r="D70" s="289" t="s">
        <v>576</v>
      </c>
      <c r="E70" s="415"/>
      <c r="F70" s="276"/>
      <c r="G70" s="64">
        <v>9.6</v>
      </c>
      <c r="H70" s="312"/>
      <c r="I70" s="417"/>
      <c r="J70" s="320"/>
      <c r="K70" s="362"/>
      <c r="L70" s="362"/>
      <c r="M70" s="362"/>
      <c r="N70" s="362"/>
      <c r="O70" s="362"/>
      <c r="P70" s="362"/>
      <c r="Q70" s="362"/>
      <c r="R70" s="362"/>
      <c r="S70" s="362"/>
      <c r="T70" s="362"/>
      <c r="U70" s="362"/>
      <c r="V70" s="322"/>
    </row>
    <row r="71" spans="2:22" ht="15" customHeight="1" x14ac:dyDescent="0.35">
      <c r="B71" s="309"/>
      <c r="C71" s="306"/>
      <c r="D71" s="289" t="s">
        <v>577</v>
      </c>
      <c r="E71" s="415"/>
      <c r="F71" s="276"/>
      <c r="G71" s="64">
        <v>9.6</v>
      </c>
      <c r="H71" s="312"/>
      <c r="I71" s="417"/>
      <c r="J71" s="320"/>
      <c r="K71" s="362"/>
      <c r="L71" s="362"/>
      <c r="M71" s="362"/>
      <c r="N71" s="362"/>
      <c r="O71" s="362"/>
      <c r="P71" s="362"/>
      <c r="Q71" s="362"/>
      <c r="R71" s="362"/>
      <c r="S71" s="362"/>
      <c r="T71" s="362"/>
      <c r="U71" s="362"/>
      <c r="V71" s="322"/>
    </row>
    <row r="72" spans="2:22" ht="15" customHeight="1" x14ac:dyDescent="0.35">
      <c r="B72" s="309"/>
      <c r="C72" s="306"/>
      <c r="D72" s="289" t="s">
        <v>578</v>
      </c>
      <c r="E72" s="415"/>
      <c r="F72" s="276"/>
      <c r="G72" s="64">
        <v>9.6</v>
      </c>
      <c r="H72" s="312"/>
      <c r="I72" s="417"/>
      <c r="J72" s="320"/>
      <c r="K72" s="362"/>
      <c r="L72" s="362"/>
      <c r="M72" s="362"/>
      <c r="N72" s="362"/>
      <c r="O72" s="362"/>
      <c r="P72" s="362"/>
      <c r="Q72" s="362"/>
      <c r="R72" s="362"/>
      <c r="S72" s="362"/>
      <c r="T72" s="362"/>
      <c r="U72" s="362"/>
      <c r="V72" s="322"/>
    </row>
    <row r="73" spans="2:22" ht="15" customHeight="1" x14ac:dyDescent="0.35">
      <c r="B73" s="309"/>
      <c r="C73" s="305" t="s">
        <v>580</v>
      </c>
      <c r="D73" s="289" t="s">
        <v>581</v>
      </c>
      <c r="E73" s="305" t="s">
        <v>582</v>
      </c>
      <c r="F73" s="276"/>
      <c r="G73" s="64">
        <v>9.5</v>
      </c>
      <c r="H73" s="312"/>
      <c r="I73" s="417"/>
      <c r="J73" s="320"/>
      <c r="K73" s="362"/>
      <c r="L73" s="362"/>
      <c r="M73" s="362"/>
      <c r="N73" s="362"/>
      <c r="O73" s="362"/>
      <c r="P73" s="362"/>
      <c r="Q73" s="362"/>
      <c r="R73" s="362"/>
      <c r="S73" s="362"/>
      <c r="T73" s="362"/>
      <c r="U73" s="362"/>
      <c r="V73" s="322"/>
    </row>
    <row r="74" spans="2:22" ht="15" customHeight="1" x14ac:dyDescent="0.35">
      <c r="B74" s="309"/>
      <c r="C74" s="307"/>
      <c r="D74" s="289" t="s">
        <v>583</v>
      </c>
      <c r="E74" s="307"/>
      <c r="F74" s="276"/>
      <c r="G74" s="64">
        <v>10.5</v>
      </c>
      <c r="H74" s="312"/>
      <c r="I74" s="417"/>
      <c r="J74" s="320"/>
      <c r="K74" s="362"/>
      <c r="L74" s="362"/>
      <c r="M74" s="362"/>
      <c r="N74" s="362"/>
      <c r="O74" s="362"/>
      <c r="P74" s="362"/>
      <c r="Q74" s="362"/>
      <c r="R74" s="362"/>
      <c r="S74" s="362"/>
      <c r="T74" s="362"/>
      <c r="U74" s="362"/>
      <c r="V74" s="322"/>
    </row>
    <row r="75" spans="2:22" ht="15" customHeight="1" x14ac:dyDescent="0.35">
      <c r="B75" s="309"/>
      <c r="C75" s="305" t="s">
        <v>584</v>
      </c>
      <c r="D75" s="289" t="s">
        <v>585</v>
      </c>
      <c r="E75" s="305" t="s">
        <v>586</v>
      </c>
      <c r="F75" s="276"/>
      <c r="G75" s="64" t="s">
        <v>344</v>
      </c>
      <c r="H75" s="312"/>
      <c r="I75" s="417"/>
      <c r="J75" s="320"/>
      <c r="K75" s="362"/>
      <c r="L75" s="362"/>
      <c r="M75" s="362"/>
      <c r="N75" s="362"/>
      <c r="O75" s="362"/>
      <c r="P75" s="362"/>
      <c r="Q75" s="362"/>
      <c r="R75" s="362"/>
      <c r="S75" s="362"/>
      <c r="T75" s="362"/>
      <c r="U75" s="362"/>
      <c r="V75" s="322"/>
    </row>
    <row r="76" spans="2:22" ht="15" customHeight="1" x14ac:dyDescent="0.35">
      <c r="B76" s="309"/>
      <c r="C76" s="306"/>
      <c r="D76" s="289" t="s">
        <v>587</v>
      </c>
      <c r="E76" s="306"/>
      <c r="F76" s="276"/>
      <c r="G76" s="64" t="s">
        <v>344</v>
      </c>
      <c r="H76" s="312"/>
      <c r="I76" s="417"/>
      <c r="J76" s="320"/>
      <c r="K76" s="362"/>
      <c r="L76" s="362"/>
      <c r="M76" s="362"/>
      <c r="N76" s="362"/>
      <c r="O76" s="362"/>
      <c r="P76" s="362"/>
      <c r="Q76" s="362"/>
      <c r="R76" s="362"/>
      <c r="S76" s="362"/>
      <c r="T76" s="362"/>
      <c r="U76" s="362"/>
      <c r="V76" s="322"/>
    </row>
    <row r="77" spans="2:22" ht="15" customHeight="1" x14ac:dyDescent="0.35">
      <c r="B77" s="309"/>
      <c r="C77" s="306"/>
      <c r="D77" s="289" t="s">
        <v>588</v>
      </c>
      <c r="E77" s="306"/>
      <c r="F77" s="276"/>
      <c r="G77" s="64">
        <v>9.8000000000000007</v>
      </c>
      <c r="H77" s="312"/>
      <c r="I77" s="417"/>
      <c r="J77" s="320"/>
      <c r="K77" s="362"/>
      <c r="L77" s="362"/>
      <c r="M77" s="362"/>
      <c r="N77" s="362"/>
      <c r="O77" s="362"/>
      <c r="P77" s="362"/>
      <c r="Q77" s="362"/>
      <c r="R77" s="362"/>
      <c r="S77" s="362"/>
      <c r="T77" s="362"/>
      <c r="U77" s="362"/>
      <c r="V77" s="322"/>
    </row>
    <row r="78" spans="2:22" ht="15" customHeight="1" x14ac:dyDescent="0.35">
      <c r="B78" s="309"/>
      <c r="C78" s="306"/>
      <c r="D78" s="289" t="s">
        <v>589</v>
      </c>
      <c r="E78" s="307"/>
      <c r="F78" s="276"/>
      <c r="G78" s="64">
        <v>9.3000000000000007</v>
      </c>
      <c r="H78" s="312"/>
      <c r="I78" s="417"/>
      <c r="J78" s="320"/>
      <c r="K78" s="362"/>
      <c r="L78" s="362"/>
      <c r="M78" s="362"/>
      <c r="N78" s="362"/>
      <c r="O78" s="362"/>
      <c r="P78" s="362"/>
      <c r="Q78" s="362"/>
      <c r="R78" s="362"/>
      <c r="S78" s="362"/>
      <c r="T78" s="362"/>
      <c r="U78" s="362"/>
      <c r="V78" s="322"/>
    </row>
    <row r="79" spans="2:22" ht="15" customHeight="1" x14ac:dyDescent="0.35">
      <c r="B79" s="309"/>
      <c r="C79" s="306"/>
      <c r="D79" s="289" t="s">
        <v>585</v>
      </c>
      <c r="E79" s="305" t="s">
        <v>590</v>
      </c>
      <c r="F79" s="276"/>
      <c r="G79" s="64">
        <v>9.5</v>
      </c>
      <c r="H79" s="312"/>
      <c r="I79" s="417"/>
      <c r="J79" s="320"/>
      <c r="K79" s="362"/>
      <c r="L79" s="362"/>
      <c r="M79" s="362"/>
      <c r="N79" s="362"/>
      <c r="O79" s="362"/>
      <c r="P79" s="362"/>
      <c r="Q79" s="362"/>
      <c r="R79" s="362"/>
      <c r="S79" s="362"/>
      <c r="T79" s="362"/>
      <c r="U79" s="362"/>
      <c r="V79" s="322"/>
    </row>
    <row r="80" spans="2:22" ht="15" customHeight="1" x14ac:dyDescent="0.35">
      <c r="B80" s="309"/>
      <c r="C80" s="306"/>
      <c r="D80" s="289" t="s">
        <v>587</v>
      </c>
      <c r="E80" s="306"/>
      <c r="F80" s="276"/>
      <c r="G80" s="64">
        <v>8.6999999999999993</v>
      </c>
      <c r="H80" s="312"/>
      <c r="I80" s="417"/>
      <c r="J80" s="320"/>
      <c r="K80" s="362"/>
      <c r="L80" s="362"/>
      <c r="M80" s="362"/>
      <c r="N80" s="362"/>
      <c r="O80" s="362"/>
      <c r="P80" s="362"/>
      <c r="Q80" s="362"/>
      <c r="R80" s="362"/>
      <c r="S80" s="362"/>
      <c r="T80" s="362"/>
      <c r="U80" s="362"/>
      <c r="V80" s="322"/>
    </row>
    <row r="81" spans="2:22" ht="15" customHeight="1" x14ac:dyDescent="0.35">
      <c r="B81" s="309"/>
      <c r="C81" s="306"/>
      <c r="D81" s="289" t="s">
        <v>588</v>
      </c>
      <c r="E81" s="306"/>
      <c r="F81" s="276"/>
      <c r="G81" s="64" t="s">
        <v>344</v>
      </c>
      <c r="H81" s="312"/>
      <c r="I81" s="417"/>
      <c r="J81" s="320"/>
      <c r="K81" s="362"/>
      <c r="L81" s="362"/>
      <c r="M81" s="362"/>
      <c r="N81" s="362"/>
      <c r="O81" s="362"/>
      <c r="P81" s="362"/>
      <c r="Q81" s="362"/>
      <c r="R81" s="362"/>
      <c r="S81" s="362"/>
      <c r="T81" s="362"/>
      <c r="U81" s="362"/>
      <c r="V81" s="322"/>
    </row>
    <row r="82" spans="2:22" ht="15" customHeight="1" x14ac:dyDescent="0.35">
      <c r="B82" s="309"/>
      <c r="C82" s="306"/>
      <c r="D82" s="289" t="s">
        <v>589</v>
      </c>
      <c r="E82" s="306"/>
      <c r="F82" s="276"/>
      <c r="G82" s="64" t="s">
        <v>344</v>
      </c>
      <c r="H82" s="312"/>
      <c r="I82" s="417"/>
      <c r="J82" s="320"/>
      <c r="K82" s="362"/>
      <c r="L82" s="362"/>
      <c r="M82" s="362"/>
      <c r="N82" s="362"/>
      <c r="O82" s="362"/>
      <c r="P82" s="362"/>
      <c r="Q82" s="362"/>
      <c r="R82" s="362"/>
      <c r="S82" s="362"/>
      <c r="T82" s="362"/>
      <c r="U82" s="362"/>
      <c r="V82" s="322"/>
    </row>
    <row r="83" spans="2:22" ht="15" customHeight="1" x14ac:dyDescent="0.35">
      <c r="B83" s="308" t="s">
        <v>591</v>
      </c>
      <c r="C83" s="305" t="s">
        <v>569</v>
      </c>
      <c r="D83" s="289" t="s">
        <v>570</v>
      </c>
      <c r="E83" s="414" t="s">
        <v>592</v>
      </c>
      <c r="F83" s="276"/>
      <c r="G83" s="64">
        <v>12.1</v>
      </c>
      <c r="H83" s="311" t="s">
        <v>198</v>
      </c>
      <c r="I83" s="311"/>
      <c r="J83" s="339" t="s">
        <v>593</v>
      </c>
      <c r="K83" s="339"/>
      <c r="L83" s="339"/>
      <c r="M83" s="339"/>
      <c r="N83" s="339"/>
      <c r="O83" s="339"/>
      <c r="P83" s="339"/>
      <c r="Q83" s="339"/>
      <c r="R83" s="339"/>
      <c r="S83" s="339"/>
      <c r="T83" s="339"/>
      <c r="U83" s="339"/>
      <c r="V83" s="339"/>
    </row>
    <row r="84" spans="2:22" ht="15" customHeight="1" x14ac:dyDescent="0.35">
      <c r="B84" s="309"/>
      <c r="C84" s="306"/>
      <c r="D84" s="289" t="s">
        <v>573</v>
      </c>
      <c r="E84" s="415"/>
      <c r="F84" s="276"/>
      <c r="G84" s="64">
        <v>12</v>
      </c>
      <c r="H84" s="312"/>
      <c r="I84" s="312"/>
      <c r="J84" s="339"/>
      <c r="K84" s="339"/>
      <c r="L84" s="339"/>
      <c r="M84" s="339"/>
      <c r="N84" s="339"/>
      <c r="O84" s="339"/>
      <c r="P84" s="339"/>
      <c r="Q84" s="339"/>
      <c r="R84" s="339"/>
      <c r="S84" s="339"/>
      <c r="T84" s="339"/>
      <c r="U84" s="339"/>
      <c r="V84" s="339"/>
    </row>
    <row r="85" spans="2:22" ht="15" customHeight="1" x14ac:dyDescent="0.35">
      <c r="B85" s="309"/>
      <c r="C85" s="306"/>
      <c r="D85" s="289" t="s">
        <v>574</v>
      </c>
      <c r="E85" s="415"/>
      <c r="F85" s="276"/>
      <c r="G85" s="64">
        <v>12</v>
      </c>
      <c r="H85" s="312"/>
      <c r="I85" s="312"/>
      <c r="J85" s="339"/>
      <c r="K85" s="339"/>
      <c r="L85" s="339"/>
      <c r="M85" s="339"/>
      <c r="N85" s="339"/>
      <c r="O85" s="339"/>
      <c r="P85" s="339"/>
      <c r="Q85" s="339"/>
      <c r="R85" s="339"/>
      <c r="S85" s="339"/>
      <c r="T85" s="339"/>
      <c r="U85" s="339"/>
      <c r="V85" s="339"/>
    </row>
    <row r="86" spans="2:22" ht="15" customHeight="1" x14ac:dyDescent="0.35">
      <c r="B86" s="309"/>
      <c r="C86" s="306"/>
      <c r="D86" s="289" t="s">
        <v>575</v>
      </c>
      <c r="E86" s="415"/>
      <c r="F86" s="276"/>
      <c r="G86" s="64">
        <v>11.8</v>
      </c>
      <c r="H86" s="312"/>
      <c r="I86" s="312"/>
      <c r="J86" s="339"/>
      <c r="K86" s="339"/>
      <c r="L86" s="339"/>
      <c r="M86" s="339"/>
      <c r="N86" s="339"/>
      <c r="O86" s="339"/>
      <c r="P86" s="339"/>
      <c r="Q86" s="339"/>
      <c r="R86" s="339"/>
      <c r="S86" s="339"/>
      <c r="T86" s="339"/>
      <c r="U86" s="339"/>
      <c r="V86" s="339"/>
    </row>
    <row r="87" spans="2:22" ht="15" customHeight="1" x14ac:dyDescent="0.35">
      <c r="B87" s="309"/>
      <c r="C87" s="306"/>
      <c r="D87" s="289" t="s">
        <v>576</v>
      </c>
      <c r="E87" s="415"/>
      <c r="F87" s="276"/>
      <c r="G87" s="64">
        <v>10.3</v>
      </c>
      <c r="H87" s="312"/>
      <c r="I87" s="312"/>
      <c r="J87" s="339"/>
      <c r="K87" s="339"/>
      <c r="L87" s="339"/>
      <c r="M87" s="339"/>
      <c r="N87" s="339"/>
      <c r="O87" s="339"/>
      <c r="P87" s="339"/>
      <c r="Q87" s="339"/>
      <c r="R87" s="339"/>
      <c r="S87" s="339"/>
      <c r="T87" s="339"/>
      <c r="U87" s="339"/>
      <c r="V87" s="339"/>
    </row>
    <row r="88" spans="2:22" ht="15" customHeight="1" x14ac:dyDescent="0.35">
      <c r="B88" s="309"/>
      <c r="C88" s="306"/>
      <c r="D88" s="289" t="s">
        <v>577</v>
      </c>
      <c r="E88" s="415"/>
      <c r="F88" s="276"/>
      <c r="G88" s="64">
        <v>10.3</v>
      </c>
      <c r="H88" s="312"/>
      <c r="I88" s="312"/>
      <c r="J88" s="339"/>
      <c r="K88" s="339"/>
      <c r="L88" s="339"/>
      <c r="M88" s="339"/>
      <c r="N88" s="339"/>
      <c r="O88" s="339"/>
      <c r="P88" s="339"/>
      <c r="Q88" s="339"/>
      <c r="R88" s="339"/>
      <c r="S88" s="339"/>
      <c r="T88" s="339"/>
      <c r="U88" s="339"/>
      <c r="V88" s="339"/>
    </row>
    <row r="89" spans="2:22" ht="15" customHeight="1" x14ac:dyDescent="0.35">
      <c r="B89" s="309"/>
      <c r="C89" s="306"/>
      <c r="D89" s="289" t="s">
        <v>578</v>
      </c>
      <c r="E89" s="415"/>
      <c r="F89" s="276"/>
      <c r="G89" s="64">
        <v>9.9</v>
      </c>
      <c r="H89" s="312"/>
      <c r="I89" s="312"/>
      <c r="J89" s="339"/>
      <c r="K89" s="339"/>
      <c r="L89" s="339"/>
      <c r="M89" s="339"/>
      <c r="N89" s="339"/>
      <c r="O89" s="339"/>
      <c r="P89" s="339"/>
      <c r="Q89" s="339"/>
      <c r="R89" s="339"/>
      <c r="S89" s="339"/>
      <c r="T89" s="339"/>
      <c r="U89" s="339"/>
      <c r="V89" s="339"/>
    </row>
    <row r="90" spans="2:22" ht="15" customHeight="1" x14ac:dyDescent="0.35">
      <c r="B90" s="309"/>
      <c r="C90" s="306"/>
      <c r="D90" s="289" t="s">
        <v>570</v>
      </c>
      <c r="E90" s="414" t="s">
        <v>594</v>
      </c>
      <c r="F90" s="276"/>
      <c r="G90" s="64">
        <v>11</v>
      </c>
      <c r="H90" s="312"/>
      <c r="I90" s="312"/>
      <c r="J90" s="339"/>
      <c r="K90" s="339"/>
      <c r="L90" s="339"/>
      <c r="M90" s="339"/>
      <c r="N90" s="339"/>
      <c r="O90" s="339"/>
      <c r="P90" s="339"/>
      <c r="Q90" s="339"/>
      <c r="R90" s="339"/>
      <c r="S90" s="339"/>
      <c r="T90" s="339"/>
      <c r="U90" s="339"/>
      <c r="V90" s="339"/>
    </row>
    <row r="91" spans="2:22" ht="15" customHeight="1" x14ac:dyDescent="0.35">
      <c r="B91" s="309"/>
      <c r="C91" s="306"/>
      <c r="D91" s="289" t="s">
        <v>573</v>
      </c>
      <c r="E91" s="415"/>
      <c r="F91" s="276"/>
      <c r="G91" s="64">
        <v>10.7</v>
      </c>
      <c r="H91" s="312"/>
      <c r="I91" s="312"/>
      <c r="J91" s="339"/>
      <c r="K91" s="339"/>
      <c r="L91" s="339"/>
      <c r="M91" s="339"/>
      <c r="N91" s="339"/>
      <c r="O91" s="339"/>
      <c r="P91" s="339"/>
      <c r="Q91" s="339"/>
      <c r="R91" s="339"/>
      <c r="S91" s="339"/>
      <c r="T91" s="339"/>
      <c r="U91" s="339"/>
      <c r="V91" s="339"/>
    </row>
    <row r="92" spans="2:22" ht="15" customHeight="1" x14ac:dyDescent="0.35">
      <c r="B92" s="309"/>
      <c r="C92" s="306"/>
      <c r="D92" s="289" t="s">
        <v>574</v>
      </c>
      <c r="E92" s="415"/>
      <c r="F92" s="276"/>
      <c r="G92" s="64">
        <v>10.6</v>
      </c>
      <c r="H92" s="312"/>
      <c r="I92" s="312"/>
      <c r="J92" s="339"/>
      <c r="K92" s="339"/>
      <c r="L92" s="339"/>
      <c r="M92" s="339"/>
      <c r="N92" s="339"/>
      <c r="O92" s="339"/>
      <c r="P92" s="339"/>
      <c r="Q92" s="339"/>
      <c r="R92" s="339"/>
      <c r="S92" s="339"/>
      <c r="T92" s="339"/>
      <c r="U92" s="339"/>
      <c r="V92" s="339"/>
    </row>
    <row r="93" spans="2:22" ht="15" customHeight="1" x14ac:dyDescent="0.35">
      <c r="B93" s="309"/>
      <c r="C93" s="306"/>
      <c r="D93" s="289" t="s">
        <v>575</v>
      </c>
      <c r="E93" s="415"/>
      <c r="F93" s="276"/>
      <c r="G93" s="64">
        <v>11.1</v>
      </c>
      <c r="H93" s="312"/>
      <c r="I93" s="312"/>
      <c r="J93" s="339"/>
      <c r="K93" s="339"/>
      <c r="L93" s="339"/>
      <c r="M93" s="339"/>
      <c r="N93" s="339"/>
      <c r="O93" s="339"/>
      <c r="P93" s="339"/>
      <c r="Q93" s="339"/>
      <c r="R93" s="339"/>
      <c r="S93" s="339"/>
      <c r="T93" s="339"/>
      <c r="U93" s="339"/>
      <c r="V93" s="339"/>
    </row>
    <row r="94" spans="2:22" ht="15" customHeight="1" x14ac:dyDescent="0.35">
      <c r="B94" s="309"/>
      <c r="C94" s="306"/>
      <c r="D94" s="289" t="s">
        <v>576</v>
      </c>
      <c r="E94" s="415"/>
      <c r="F94" s="276"/>
      <c r="G94" s="64">
        <v>10.3</v>
      </c>
      <c r="H94" s="312"/>
      <c r="I94" s="312"/>
      <c r="J94" s="339"/>
      <c r="K94" s="339"/>
      <c r="L94" s="339"/>
      <c r="M94" s="339"/>
      <c r="N94" s="339"/>
      <c r="O94" s="339"/>
      <c r="P94" s="339"/>
      <c r="Q94" s="339"/>
      <c r="R94" s="339"/>
      <c r="S94" s="339"/>
      <c r="T94" s="339"/>
      <c r="U94" s="339"/>
      <c r="V94" s="339"/>
    </row>
    <row r="95" spans="2:22" ht="15" customHeight="1" x14ac:dyDescent="0.35">
      <c r="B95" s="309"/>
      <c r="C95" s="306"/>
      <c r="D95" s="289" t="s">
        <v>577</v>
      </c>
      <c r="E95" s="415"/>
      <c r="F95" s="276"/>
      <c r="G95" s="64">
        <v>10.3</v>
      </c>
      <c r="H95" s="312"/>
      <c r="I95" s="312"/>
      <c r="J95" s="339"/>
      <c r="K95" s="339"/>
      <c r="L95" s="339"/>
      <c r="M95" s="339"/>
      <c r="N95" s="339"/>
      <c r="O95" s="339"/>
      <c r="P95" s="339"/>
      <c r="Q95" s="339"/>
      <c r="R95" s="339"/>
      <c r="S95" s="339"/>
      <c r="T95" s="339"/>
      <c r="U95" s="339"/>
      <c r="V95" s="339"/>
    </row>
    <row r="96" spans="2:22" ht="15" customHeight="1" x14ac:dyDescent="0.35">
      <c r="B96" s="309"/>
      <c r="C96" s="306"/>
      <c r="D96" s="289" t="s">
        <v>578</v>
      </c>
      <c r="E96" s="415"/>
      <c r="F96" s="276"/>
      <c r="G96" s="64">
        <v>10.3</v>
      </c>
      <c r="H96" s="312"/>
      <c r="I96" s="312"/>
      <c r="J96" s="339"/>
      <c r="K96" s="339"/>
      <c r="L96" s="339"/>
      <c r="M96" s="339"/>
      <c r="N96" s="339"/>
      <c r="O96" s="339"/>
      <c r="P96" s="339"/>
      <c r="Q96" s="339"/>
      <c r="R96" s="339"/>
      <c r="S96" s="339"/>
      <c r="T96" s="339"/>
      <c r="U96" s="339"/>
      <c r="V96" s="339"/>
    </row>
    <row r="97" spans="2:22" ht="15" customHeight="1" x14ac:dyDescent="0.35">
      <c r="B97" s="309"/>
      <c r="C97" s="305" t="s">
        <v>580</v>
      </c>
      <c r="D97" s="289" t="s">
        <v>581</v>
      </c>
      <c r="E97" s="305" t="s">
        <v>595</v>
      </c>
      <c r="F97" s="276"/>
      <c r="G97" s="64">
        <v>10.5</v>
      </c>
      <c r="H97" s="312"/>
      <c r="I97" s="312"/>
      <c r="J97" s="339"/>
      <c r="K97" s="339"/>
      <c r="L97" s="339"/>
      <c r="M97" s="339"/>
      <c r="N97" s="339"/>
      <c r="O97" s="339"/>
      <c r="P97" s="339"/>
      <c r="Q97" s="339"/>
      <c r="R97" s="339"/>
      <c r="S97" s="339"/>
      <c r="T97" s="339"/>
      <c r="U97" s="339"/>
      <c r="V97" s="339"/>
    </row>
    <row r="98" spans="2:22" ht="15" customHeight="1" x14ac:dyDescent="0.35">
      <c r="B98" s="309"/>
      <c r="C98" s="307"/>
      <c r="D98" s="289" t="s">
        <v>583</v>
      </c>
      <c r="E98" s="307"/>
      <c r="F98" s="276"/>
      <c r="G98" s="64">
        <v>11.4</v>
      </c>
      <c r="H98" s="312"/>
      <c r="I98" s="312"/>
      <c r="J98" s="339"/>
      <c r="K98" s="339"/>
      <c r="L98" s="339"/>
      <c r="M98" s="339"/>
      <c r="N98" s="339"/>
      <c r="O98" s="339"/>
      <c r="P98" s="339"/>
      <c r="Q98" s="339"/>
      <c r="R98" s="339"/>
      <c r="S98" s="339"/>
      <c r="T98" s="339"/>
      <c r="U98" s="339"/>
      <c r="V98" s="339"/>
    </row>
    <row r="99" spans="2:22" ht="15" customHeight="1" x14ac:dyDescent="0.35">
      <c r="B99" s="309"/>
      <c r="C99" s="305" t="s">
        <v>584</v>
      </c>
      <c r="D99" s="289" t="s">
        <v>585</v>
      </c>
      <c r="E99" s="414" t="s">
        <v>592</v>
      </c>
      <c r="F99" s="276"/>
      <c r="G99" s="64" t="s">
        <v>344</v>
      </c>
      <c r="H99" s="312"/>
      <c r="I99" s="312"/>
      <c r="J99" s="339"/>
      <c r="K99" s="339"/>
      <c r="L99" s="339"/>
      <c r="M99" s="339"/>
      <c r="N99" s="339"/>
      <c r="O99" s="339"/>
      <c r="P99" s="339"/>
      <c r="Q99" s="339"/>
      <c r="R99" s="339"/>
      <c r="S99" s="339"/>
      <c r="T99" s="339"/>
      <c r="U99" s="339"/>
      <c r="V99" s="339"/>
    </row>
    <row r="100" spans="2:22" ht="15" customHeight="1" x14ac:dyDescent="0.35">
      <c r="B100" s="309"/>
      <c r="C100" s="306"/>
      <c r="D100" s="289" t="s">
        <v>587</v>
      </c>
      <c r="E100" s="306"/>
      <c r="F100" s="276"/>
      <c r="G100" s="64" t="s">
        <v>344</v>
      </c>
      <c r="H100" s="312"/>
      <c r="I100" s="312"/>
      <c r="J100" s="339"/>
      <c r="K100" s="339"/>
      <c r="L100" s="339"/>
      <c r="M100" s="339"/>
      <c r="N100" s="339"/>
      <c r="O100" s="339"/>
      <c r="P100" s="339"/>
      <c r="Q100" s="339"/>
      <c r="R100" s="339"/>
      <c r="S100" s="339"/>
      <c r="T100" s="339"/>
      <c r="U100" s="339"/>
      <c r="V100" s="339"/>
    </row>
    <row r="101" spans="2:22" ht="15" customHeight="1" x14ac:dyDescent="0.35">
      <c r="B101" s="309"/>
      <c r="C101" s="306"/>
      <c r="D101" s="289" t="s">
        <v>588</v>
      </c>
      <c r="E101" s="306"/>
      <c r="F101" s="276"/>
      <c r="G101" s="64">
        <v>10.8</v>
      </c>
      <c r="H101" s="312"/>
      <c r="I101" s="312"/>
      <c r="J101" s="339"/>
      <c r="K101" s="339"/>
      <c r="L101" s="339"/>
      <c r="M101" s="339"/>
      <c r="N101" s="339"/>
      <c r="O101" s="339"/>
      <c r="P101" s="339"/>
      <c r="Q101" s="339"/>
      <c r="R101" s="339"/>
      <c r="S101" s="339"/>
      <c r="T101" s="339"/>
      <c r="U101" s="339"/>
      <c r="V101" s="339"/>
    </row>
    <row r="102" spans="2:22" ht="15" customHeight="1" x14ac:dyDescent="0.35">
      <c r="B102" s="309"/>
      <c r="C102" s="306"/>
      <c r="D102" s="289" t="s">
        <v>589</v>
      </c>
      <c r="E102" s="307"/>
      <c r="F102" s="276"/>
      <c r="G102" s="64">
        <v>10.199999999999999</v>
      </c>
      <c r="H102" s="312"/>
      <c r="I102" s="312"/>
      <c r="J102" s="339"/>
      <c r="K102" s="339"/>
      <c r="L102" s="339"/>
      <c r="M102" s="339"/>
      <c r="N102" s="339"/>
      <c r="O102" s="339"/>
      <c r="P102" s="339"/>
      <c r="Q102" s="339"/>
      <c r="R102" s="339"/>
      <c r="S102" s="339"/>
      <c r="T102" s="339"/>
      <c r="U102" s="339"/>
      <c r="V102" s="339"/>
    </row>
    <row r="103" spans="2:22" ht="15" customHeight="1" x14ac:dyDescent="0.35">
      <c r="B103" s="309"/>
      <c r="C103" s="306"/>
      <c r="D103" s="289" t="s">
        <v>585</v>
      </c>
      <c r="E103" s="414" t="s">
        <v>594</v>
      </c>
      <c r="F103" s="276"/>
      <c r="G103" s="64">
        <v>10.4</v>
      </c>
      <c r="H103" s="312"/>
      <c r="I103" s="312"/>
      <c r="J103" s="339"/>
      <c r="K103" s="339"/>
      <c r="L103" s="339"/>
      <c r="M103" s="339"/>
      <c r="N103" s="339"/>
      <c r="O103" s="339"/>
      <c r="P103" s="339"/>
      <c r="Q103" s="339"/>
      <c r="R103" s="339"/>
      <c r="S103" s="339"/>
      <c r="T103" s="339"/>
      <c r="U103" s="339"/>
      <c r="V103" s="339"/>
    </row>
    <row r="104" spans="2:22" ht="15" customHeight="1" x14ac:dyDescent="0.35">
      <c r="B104" s="309"/>
      <c r="C104" s="306"/>
      <c r="D104" s="289" t="s">
        <v>587</v>
      </c>
      <c r="E104" s="306"/>
      <c r="F104" s="276"/>
      <c r="G104" s="64">
        <v>9.6</v>
      </c>
      <c r="H104" s="312"/>
      <c r="I104" s="312"/>
      <c r="J104" s="339"/>
      <c r="K104" s="339"/>
      <c r="L104" s="339"/>
      <c r="M104" s="339"/>
      <c r="N104" s="339"/>
      <c r="O104" s="339"/>
      <c r="P104" s="339"/>
      <c r="Q104" s="339"/>
      <c r="R104" s="339"/>
      <c r="S104" s="339"/>
      <c r="T104" s="339"/>
      <c r="U104" s="339"/>
      <c r="V104" s="339"/>
    </row>
    <row r="105" spans="2:22" ht="15" customHeight="1" x14ac:dyDescent="0.35">
      <c r="B105" s="309"/>
      <c r="C105" s="306"/>
      <c r="D105" s="289" t="s">
        <v>588</v>
      </c>
      <c r="E105" s="306"/>
      <c r="F105" s="276"/>
      <c r="G105" s="64" t="s">
        <v>344</v>
      </c>
      <c r="H105" s="312"/>
      <c r="I105" s="312"/>
      <c r="J105" s="339"/>
      <c r="K105" s="339"/>
      <c r="L105" s="339"/>
      <c r="M105" s="339"/>
      <c r="N105" s="339"/>
      <c r="O105" s="339"/>
      <c r="P105" s="339"/>
      <c r="Q105" s="339"/>
      <c r="R105" s="339"/>
      <c r="S105" s="339"/>
      <c r="T105" s="339"/>
      <c r="U105" s="339"/>
      <c r="V105" s="339"/>
    </row>
    <row r="106" spans="2:22" ht="15" customHeight="1" x14ac:dyDescent="0.35">
      <c r="B106" s="310"/>
      <c r="C106" s="306"/>
      <c r="D106" s="289" t="s">
        <v>589</v>
      </c>
      <c r="E106" s="306"/>
      <c r="F106" s="276"/>
      <c r="G106" s="64" t="s">
        <v>344</v>
      </c>
      <c r="H106" s="313"/>
      <c r="I106" s="313"/>
      <c r="J106" s="339"/>
      <c r="K106" s="339"/>
      <c r="L106" s="339"/>
      <c r="M106" s="339"/>
      <c r="N106" s="339"/>
      <c r="O106" s="339"/>
      <c r="P106" s="339"/>
      <c r="Q106" s="339"/>
      <c r="R106" s="339"/>
      <c r="S106" s="339"/>
      <c r="T106" s="339"/>
      <c r="U106" s="339"/>
      <c r="V106" s="339"/>
    </row>
    <row r="107" spans="2:22" ht="15" customHeight="1" x14ac:dyDescent="0.35">
      <c r="B107" s="225" t="s">
        <v>239</v>
      </c>
      <c r="C107" s="276"/>
      <c r="D107" s="276"/>
      <c r="E107" s="276"/>
      <c r="F107" s="276"/>
      <c r="G107" s="64">
        <v>0.3</v>
      </c>
      <c r="H107" s="275" t="s">
        <v>204</v>
      </c>
      <c r="I107" s="281"/>
      <c r="J107" s="314" t="s">
        <v>240</v>
      </c>
      <c r="K107" s="315"/>
      <c r="L107" s="315"/>
      <c r="M107" s="315"/>
      <c r="N107" s="315"/>
      <c r="O107" s="315"/>
      <c r="P107" s="315"/>
      <c r="Q107" s="315"/>
      <c r="R107" s="315"/>
      <c r="S107" s="315"/>
      <c r="T107" s="315"/>
      <c r="U107" s="315"/>
      <c r="V107" s="316"/>
    </row>
    <row r="108" spans="2:22" ht="15" customHeight="1" x14ac:dyDescent="0.35">
      <c r="B108" s="225" t="s">
        <v>596</v>
      </c>
      <c r="C108" s="276"/>
      <c r="D108" s="276"/>
      <c r="E108" s="276"/>
      <c r="F108" s="276"/>
      <c r="G108" s="290">
        <v>1.01</v>
      </c>
      <c r="H108" s="275" t="s">
        <v>204</v>
      </c>
      <c r="I108" s="281"/>
      <c r="J108" s="314" t="s">
        <v>597</v>
      </c>
      <c r="K108" s="315"/>
      <c r="L108" s="315"/>
      <c r="M108" s="315"/>
      <c r="N108" s="315"/>
      <c r="O108" s="315"/>
      <c r="P108" s="315"/>
      <c r="Q108" s="315"/>
      <c r="R108" s="315"/>
      <c r="S108" s="315"/>
      <c r="T108" s="315"/>
      <c r="U108" s="315"/>
      <c r="V108" s="316"/>
    </row>
  </sheetData>
  <mergeCells count="52">
    <mergeCell ref="B83:B106"/>
    <mergeCell ref="C83:C96"/>
    <mergeCell ref="E83:E89"/>
    <mergeCell ref="C99:C106"/>
    <mergeCell ref="E99:E102"/>
    <mergeCell ref="E103:E106"/>
    <mergeCell ref="C97:C98"/>
    <mergeCell ref="C73:C74"/>
    <mergeCell ref="C75:C82"/>
    <mergeCell ref="J107:V107"/>
    <mergeCell ref="J108:V108"/>
    <mergeCell ref="H59:H82"/>
    <mergeCell ref="I59:I82"/>
    <mergeCell ref="E66:E72"/>
    <mergeCell ref="E90:E96"/>
    <mergeCell ref="E97:E98"/>
    <mergeCell ref="E79:E82"/>
    <mergeCell ref="E73:E74"/>
    <mergeCell ref="E75:E78"/>
    <mergeCell ref="J59:V82"/>
    <mergeCell ref="J83:V106"/>
    <mergeCell ref="H83:H106"/>
    <mergeCell ref="I83:I106"/>
    <mergeCell ref="J54:V54"/>
    <mergeCell ref="B55:B57"/>
    <mergeCell ref="C55:C57"/>
    <mergeCell ref="H55:H57"/>
    <mergeCell ref="I55:I57"/>
    <mergeCell ref="J55:V57"/>
    <mergeCell ref="J58:V58"/>
    <mergeCell ref="B59:B82"/>
    <mergeCell ref="C59:C72"/>
    <mergeCell ref="E59:E65"/>
    <mergeCell ref="A31:A40"/>
    <mergeCell ref="C31:H31"/>
    <mergeCell ref="C32:H32"/>
    <mergeCell ref="C33:H33"/>
    <mergeCell ref="C34:H34"/>
    <mergeCell ref="C35:H35"/>
    <mergeCell ref="C36:H36"/>
    <mergeCell ref="C37:H37"/>
    <mergeCell ref="C38:H38"/>
    <mergeCell ref="C39:H39"/>
    <mergeCell ref="C40:H40"/>
    <mergeCell ref="B53:V53"/>
    <mergeCell ref="C25:H25"/>
    <mergeCell ref="A26:A30"/>
    <mergeCell ref="C26:H26"/>
    <mergeCell ref="C27:H27"/>
    <mergeCell ref="C28:H28"/>
    <mergeCell ref="C29:H29"/>
    <mergeCell ref="C30:H30"/>
  </mergeCells>
  <conditionalFormatting sqref="C58:G58 C55">
    <cfRule type="cellIs" dxfId="1102" priority="47" operator="notEqual">
      <formula>""</formula>
    </cfRule>
  </conditionalFormatting>
  <conditionalFormatting sqref="D55:G57">
    <cfRule type="cellIs" dxfId="1101" priority="46" operator="notEqual">
      <formula>""</formula>
    </cfRule>
  </conditionalFormatting>
  <conditionalFormatting sqref="C107:G108 G59:G65 F91:G91 F79:G88 F106:G106 F66:G72">
    <cfRule type="cellIs" dxfId="1100" priority="45" operator="notEqual">
      <formula>""</formula>
    </cfRule>
  </conditionalFormatting>
  <conditionalFormatting sqref="E103">
    <cfRule type="cellIs" dxfId="1099" priority="1" operator="notEqual">
      <formula>""</formula>
    </cfRule>
  </conditionalFormatting>
  <conditionalFormatting sqref="D66:D71">
    <cfRule type="cellIs" dxfId="1098" priority="44" operator="notEqual">
      <formula>""</formula>
    </cfRule>
  </conditionalFormatting>
  <conditionalFormatting sqref="D97:D98">
    <cfRule type="cellIs" dxfId="1097" priority="6" operator="notEqual">
      <formula>""</formula>
    </cfRule>
  </conditionalFormatting>
  <conditionalFormatting sqref="F92:G105">
    <cfRule type="cellIs" dxfId="1096" priority="43" operator="notEqual">
      <formula>""</formula>
    </cfRule>
  </conditionalFormatting>
  <conditionalFormatting sqref="D79:D80">
    <cfRule type="cellIs" dxfId="1095" priority="35" operator="notEqual">
      <formula>""</formula>
    </cfRule>
  </conditionalFormatting>
  <conditionalFormatting sqref="D99:D102">
    <cfRule type="cellIs" dxfId="1094" priority="5" operator="notEqual">
      <formula>""</formula>
    </cfRule>
  </conditionalFormatting>
  <conditionalFormatting sqref="D90:D96">
    <cfRule type="cellIs" dxfId="1093" priority="14" operator="notEqual">
      <formula>""</formula>
    </cfRule>
  </conditionalFormatting>
  <conditionalFormatting sqref="F59:F65">
    <cfRule type="cellIs" dxfId="1092" priority="42" operator="notEqual">
      <formula>""</formula>
    </cfRule>
  </conditionalFormatting>
  <conditionalFormatting sqref="D103:D106">
    <cfRule type="cellIs" dxfId="1091" priority="11" operator="notEqual">
      <formula>""</formula>
    </cfRule>
  </conditionalFormatting>
  <conditionalFormatting sqref="C59">
    <cfRule type="cellIs" dxfId="1090" priority="41" operator="notEqual">
      <formula>""</formula>
    </cfRule>
  </conditionalFormatting>
  <conditionalFormatting sqref="D59:D65">
    <cfRule type="cellIs" dxfId="1089" priority="40" operator="notEqual">
      <formula>""</formula>
    </cfRule>
  </conditionalFormatting>
  <conditionalFormatting sqref="F75:G78">
    <cfRule type="cellIs" dxfId="1088" priority="25" operator="notEqual">
      <formula>""</formula>
    </cfRule>
  </conditionalFormatting>
  <conditionalFormatting sqref="D75:D78">
    <cfRule type="cellIs" dxfId="1087" priority="24" operator="notEqual">
      <formula>""</formula>
    </cfRule>
  </conditionalFormatting>
  <conditionalFormatting sqref="E59">
    <cfRule type="cellIs" dxfId="1086" priority="39" operator="notEqual">
      <formula>""</formula>
    </cfRule>
  </conditionalFormatting>
  <conditionalFormatting sqref="E66">
    <cfRule type="cellIs" dxfId="1085" priority="38" operator="notEqual">
      <formula>""</formula>
    </cfRule>
  </conditionalFormatting>
  <conditionalFormatting sqref="D75:D78">
    <cfRule type="cellIs" dxfId="1084" priority="21" operator="notEqual">
      <formula>""</formula>
    </cfRule>
  </conditionalFormatting>
  <conditionalFormatting sqref="D66:D72">
    <cfRule type="cellIs" dxfId="1083" priority="37" operator="notEqual">
      <formula>""</formula>
    </cfRule>
  </conditionalFormatting>
  <conditionalFormatting sqref="D90:D95">
    <cfRule type="cellIs" dxfId="1082" priority="19" operator="notEqual">
      <formula>""</formula>
    </cfRule>
  </conditionalFormatting>
  <conditionalFormatting sqref="F79:G80">
    <cfRule type="cellIs" dxfId="1081" priority="36" operator="notEqual">
      <formula>""</formula>
    </cfRule>
  </conditionalFormatting>
  <conditionalFormatting sqref="E73">
    <cfRule type="cellIs" dxfId="1080" priority="27" operator="notEqual">
      <formula>""</formula>
    </cfRule>
  </conditionalFormatting>
  <conditionalFormatting sqref="E79">
    <cfRule type="cellIs" dxfId="1079" priority="34" operator="notEqual">
      <formula>""</formula>
    </cfRule>
  </conditionalFormatting>
  <conditionalFormatting sqref="D79:D82">
    <cfRule type="cellIs" dxfId="1078" priority="33" operator="notEqual">
      <formula>""</formula>
    </cfRule>
  </conditionalFormatting>
  <conditionalFormatting sqref="C75">
    <cfRule type="cellIs" dxfId="1077" priority="23" operator="notEqual">
      <formula>""</formula>
    </cfRule>
  </conditionalFormatting>
  <conditionalFormatting sqref="F89:G90">
    <cfRule type="cellIs" dxfId="1076" priority="32" operator="notEqual">
      <formula>""</formula>
    </cfRule>
  </conditionalFormatting>
  <conditionalFormatting sqref="E79">
    <cfRule type="cellIs" dxfId="1075" priority="20" operator="notEqual">
      <formula>""</formula>
    </cfRule>
  </conditionalFormatting>
  <conditionalFormatting sqref="E66">
    <cfRule type="cellIs" dxfId="1074" priority="31" operator="notEqual">
      <formula>""</formula>
    </cfRule>
  </conditionalFormatting>
  <conditionalFormatting sqref="F73:G74">
    <cfRule type="cellIs" dxfId="1073" priority="30" operator="notEqual">
      <formula>""</formula>
    </cfRule>
  </conditionalFormatting>
  <conditionalFormatting sqref="D73:D74">
    <cfRule type="cellIs" dxfId="1072" priority="29" operator="notEqual">
      <formula>""</formula>
    </cfRule>
  </conditionalFormatting>
  <conditionalFormatting sqref="C73">
    <cfRule type="cellIs" dxfId="1071" priority="28" operator="notEqual">
      <formula>""</formula>
    </cfRule>
  </conditionalFormatting>
  <conditionalFormatting sqref="D73:D74">
    <cfRule type="cellIs" dxfId="1070" priority="26" operator="notEqual">
      <formula>""</formula>
    </cfRule>
  </conditionalFormatting>
  <conditionalFormatting sqref="E75">
    <cfRule type="cellIs" dxfId="1069" priority="22" operator="notEqual">
      <formula>""</formula>
    </cfRule>
  </conditionalFormatting>
  <conditionalFormatting sqref="D99:D102">
    <cfRule type="cellIs" dxfId="1068" priority="2" operator="notEqual">
      <formula>""</formula>
    </cfRule>
  </conditionalFormatting>
  <conditionalFormatting sqref="C83">
    <cfRule type="cellIs" dxfId="1067" priority="18" operator="notEqual">
      <formula>""</formula>
    </cfRule>
  </conditionalFormatting>
  <conditionalFormatting sqref="D83:D89">
    <cfRule type="cellIs" dxfId="1066" priority="17" operator="notEqual">
      <formula>""</formula>
    </cfRule>
  </conditionalFormatting>
  <conditionalFormatting sqref="E83">
    <cfRule type="cellIs" dxfId="1065" priority="16" operator="notEqual">
      <formula>""</formula>
    </cfRule>
  </conditionalFormatting>
  <conditionalFormatting sqref="E90">
    <cfRule type="cellIs" dxfId="1064" priority="15" operator="notEqual">
      <formula>""</formula>
    </cfRule>
  </conditionalFormatting>
  <conditionalFormatting sqref="D103:D104">
    <cfRule type="cellIs" dxfId="1063" priority="13" operator="notEqual">
      <formula>""</formula>
    </cfRule>
  </conditionalFormatting>
  <conditionalFormatting sqref="E103">
    <cfRule type="cellIs" dxfId="1062" priority="12" operator="notEqual">
      <formula>""</formula>
    </cfRule>
  </conditionalFormatting>
  <conditionalFormatting sqref="E90">
    <cfRule type="cellIs" dxfId="1061" priority="10" operator="notEqual">
      <formula>""</formula>
    </cfRule>
  </conditionalFormatting>
  <conditionalFormatting sqref="D97:D98">
    <cfRule type="cellIs" dxfId="1060" priority="9" operator="notEqual">
      <formula>""</formula>
    </cfRule>
  </conditionalFormatting>
  <conditionalFormatting sqref="C97">
    <cfRule type="cellIs" dxfId="1059" priority="8" operator="notEqual">
      <formula>""</formula>
    </cfRule>
  </conditionalFormatting>
  <conditionalFormatting sqref="E97">
    <cfRule type="cellIs" dxfId="1058" priority="7" operator="notEqual">
      <formula>""</formula>
    </cfRule>
  </conditionalFormatting>
  <conditionalFormatting sqref="C99">
    <cfRule type="cellIs" dxfId="1057" priority="4" operator="notEqual">
      <formula>""</formula>
    </cfRule>
  </conditionalFormatting>
  <conditionalFormatting sqref="E99">
    <cfRule type="cellIs" dxfId="1056" priority="3" operator="notEqual">
      <formula>""</formula>
    </cfRule>
  </conditionalFormatting>
  <hyperlinks>
    <hyperlink ref="H11" location="_ftn1" display="_ftn1" xr:uid="{00000000-0004-0000-0A00-000000000000}"/>
    <hyperlink ref="I11" location="_ftn2" display="_ftn2" xr:uid="{00000000-0004-0000-0A00-000001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39997558519241921"/>
  </sheetPr>
  <dimension ref="A1:V68"/>
  <sheetViews>
    <sheetView workbookViewId="0"/>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30.2695312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9" ht="23.5" x14ac:dyDescent="0.35">
      <c r="B1" s="59" t="str">
        <f ca="1">MID(CELL("Filename",I7),SEARCH("]",CELL("Filename",I7),1)+1,100)</f>
        <v>Room AC Recycling</v>
      </c>
    </row>
    <row r="2" spans="2:9" x14ac:dyDescent="0.35">
      <c r="B2" s="41" t="s">
        <v>141</v>
      </c>
      <c r="C2" s="58" t="s">
        <v>598</v>
      </c>
    </row>
    <row r="4" spans="2:9" x14ac:dyDescent="0.35">
      <c r="B4" s="58" t="s">
        <v>142</v>
      </c>
      <c r="G4" s="58" t="s">
        <v>143</v>
      </c>
    </row>
    <row r="5" spans="2:9" ht="37.5" x14ac:dyDescent="0.35">
      <c r="B5" s="226" t="s">
        <v>144</v>
      </c>
      <c r="C5" s="226" t="s">
        <v>145</v>
      </c>
      <c r="D5" s="44" t="s">
        <v>146</v>
      </c>
      <c r="G5" s="226" t="s">
        <v>144</v>
      </c>
      <c r="H5" s="226" t="s">
        <v>145</v>
      </c>
      <c r="I5" s="44" t="s">
        <v>147</v>
      </c>
    </row>
    <row r="6" spans="2:9" ht="15" customHeight="1" x14ac:dyDescent="0.35">
      <c r="B6" s="8"/>
      <c r="C6" s="8"/>
      <c r="D6" s="275">
        <v>4</v>
      </c>
      <c r="G6" s="8"/>
      <c r="H6" s="8"/>
      <c r="I6" s="275"/>
    </row>
    <row r="7" spans="2:9" x14ac:dyDescent="0.35">
      <c r="D7" s="60"/>
    </row>
    <row r="11" spans="2:9" x14ac:dyDescent="0.35">
      <c r="B11" s="58" t="s">
        <v>148</v>
      </c>
      <c r="C11" s="61"/>
      <c r="D11" s="60"/>
      <c r="G11" s="58" t="s">
        <v>149</v>
      </c>
      <c r="H11" s="15"/>
      <c r="I11" s="15"/>
    </row>
    <row r="12" spans="2:9" ht="45.75" customHeight="1" x14ac:dyDescent="0.35">
      <c r="B12" s="226" t="s">
        <v>150</v>
      </c>
      <c r="C12" s="226" t="s">
        <v>145</v>
      </c>
      <c r="D12" s="44" t="s">
        <v>151</v>
      </c>
      <c r="E12" s="44" t="s">
        <v>152</v>
      </c>
      <c r="G12" s="226" t="s">
        <v>144</v>
      </c>
      <c r="H12" s="226" t="s">
        <v>145</v>
      </c>
      <c r="I12" s="44" t="s">
        <v>153</v>
      </c>
    </row>
    <row r="13" spans="2:9" ht="62.5" x14ac:dyDescent="0.35">
      <c r="B13" s="252"/>
      <c r="C13" s="252"/>
      <c r="D13" s="252"/>
      <c r="E13" s="252" t="s">
        <v>599</v>
      </c>
      <c r="G13" s="252"/>
      <c r="H13" s="252"/>
      <c r="I13" s="252"/>
    </row>
    <row r="14" spans="2:9" x14ac:dyDescent="0.35">
      <c r="B14" s="15"/>
      <c r="C14" s="15"/>
      <c r="D14" s="15"/>
      <c r="E14" s="15"/>
    </row>
    <row r="15" spans="2:9" x14ac:dyDescent="0.35">
      <c r="B15" s="15"/>
      <c r="C15" s="15"/>
      <c r="D15" s="15"/>
      <c r="E15" s="15"/>
    </row>
    <row r="16" spans="2:9" x14ac:dyDescent="0.35">
      <c r="B16" s="15"/>
      <c r="C16" s="15"/>
      <c r="D16" s="15"/>
      <c r="E16" s="15"/>
      <c r="F16" s="15"/>
    </row>
    <row r="17" spans="1:17" x14ac:dyDescent="0.35">
      <c r="B17" s="58" t="s">
        <v>154</v>
      </c>
      <c r="E17" s="15"/>
      <c r="F17" s="15"/>
    </row>
    <row r="18" spans="1:17" x14ac:dyDescent="0.35">
      <c r="E18" s="15"/>
      <c r="F18" s="15"/>
    </row>
    <row r="19" spans="1:17" x14ac:dyDescent="0.35">
      <c r="E19" s="15"/>
      <c r="F19" s="15"/>
    </row>
    <row r="22" spans="1:17" x14ac:dyDescent="0.35">
      <c r="B22" s="9"/>
    </row>
    <row r="23" spans="1:17" x14ac:dyDescent="0.35">
      <c r="B23" s="9"/>
    </row>
    <row r="24" spans="1:17" x14ac:dyDescent="0.35">
      <c r="B24" s="58" t="s">
        <v>155</v>
      </c>
    </row>
    <row r="25" spans="1:17" x14ac:dyDescent="0.35">
      <c r="B25" s="62" t="s">
        <v>156</v>
      </c>
      <c r="C25" s="298" t="s">
        <v>157</v>
      </c>
      <c r="D25" s="298"/>
      <c r="E25" s="298"/>
      <c r="F25" s="298"/>
      <c r="G25" s="298"/>
      <c r="H25" s="298"/>
    </row>
    <row r="26" spans="1:17" x14ac:dyDescent="0.35">
      <c r="A26" s="304" t="s">
        <v>158</v>
      </c>
      <c r="B26" s="52" t="s">
        <v>159</v>
      </c>
      <c r="C26" s="297"/>
      <c r="D26" s="297"/>
      <c r="E26" s="297"/>
      <c r="F26" s="297"/>
      <c r="G26" s="297"/>
      <c r="H26" s="297"/>
      <c r="P26" s="63"/>
      <c r="Q26" s="63"/>
    </row>
    <row r="27" spans="1:17" x14ac:dyDescent="0.35">
      <c r="A27" s="304"/>
      <c r="B27" s="52" t="s">
        <v>160</v>
      </c>
      <c r="C27" s="297"/>
      <c r="D27" s="297"/>
      <c r="E27" s="297"/>
      <c r="F27" s="297"/>
      <c r="G27" s="297"/>
      <c r="H27" s="297"/>
      <c r="P27" s="63"/>
      <c r="Q27" s="63"/>
    </row>
    <row r="28" spans="1:17" x14ac:dyDescent="0.35">
      <c r="A28" s="304"/>
      <c r="B28" s="52" t="s">
        <v>161</v>
      </c>
      <c r="C28" s="297"/>
      <c r="D28" s="297"/>
      <c r="E28" s="297"/>
      <c r="F28" s="297"/>
      <c r="G28" s="297"/>
      <c r="H28" s="297"/>
      <c r="P28" s="63"/>
      <c r="Q28" s="63"/>
    </row>
    <row r="29" spans="1:17" x14ac:dyDescent="0.35">
      <c r="A29" s="304"/>
      <c r="B29" s="52" t="s">
        <v>162</v>
      </c>
      <c r="C29" s="297"/>
      <c r="D29" s="297"/>
      <c r="E29" s="297"/>
      <c r="F29" s="297"/>
      <c r="G29" s="297"/>
      <c r="H29" s="297"/>
      <c r="P29" s="4"/>
      <c r="Q29" s="4"/>
    </row>
    <row r="30" spans="1:17" x14ac:dyDescent="0.35">
      <c r="A30" s="304"/>
      <c r="B30" s="52" t="s">
        <v>163</v>
      </c>
      <c r="C30" s="297"/>
      <c r="D30" s="297"/>
      <c r="E30" s="297"/>
      <c r="F30" s="297"/>
      <c r="G30" s="297"/>
      <c r="H30" s="297"/>
      <c r="P30" s="63"/>
      <c r="Q30" s="63"/>
    </row>
    <row r="31" spans="1:17" x14ac:dyDescent="0.35">
      <c r="A31" s="304" t="s">
        <v>164</v>
      </c>
      <c r="B31" s="52" t="s">
        <v>165</v>
      </c>
      <c r="C31" s="314" t="s">
        <v>600</v>
      </c>
      <c r="D31" s="357"/>
      <c r="E31" s="357"/>
      <c r="F31" s="357"/>
      <c r="G31" s="357"/>
      <c r="H31" s="358"/>
      <c r="P31" s="63"/>
      <c r="Q31" s="63"/>
    </row>
    <row r="32" spans="1:17" x14ac:dyDescent="0.35">
      <c r="A32" s="304"/>
      <c r="B32" s="52" t="s">
        <v>166</v>
      </c>
      <c r="C32" s="299" t="s">
        <v>601</v>
      </c>
      <c r="D32" s="343"/>
      <c r="E32" s="343"/>
      <c r="F32" s="343"/>
      <c r="G32" s="343"/>
      <c r="H32" s="344"/>
      <c r="P32" s="63"/>
      <c r="Q32" s="63"/>
    </row>
    <row r="33" spans="1:17" x14ac:dyDescent="0.35">
      <c r="A33" s="304"/>
      <c r="B33" s="52" t="s">
        <v>167</v>
      </c>
      <c r="C33" s="297"/>
      <c r="D33" s="297"/>
      <c r="E33" s="297"/>
      <c r="F33" s="297"/>
      <c r="G33" s="297"/>
      <c r="H33" s="297"/>
      <c r="P33" s="63"/>
      <c r="Q33" s="63"/>
    </row>
    <row r="34" spans="1:17" x14ac:dyDescent="0.35">
      <c r="A34" s="304"/>
      <c r="B34" s="52" t="s">
        <v>168</v>
      </c>
      <c r="C34" s="297"/>
      <c r="D34" s="297"/>
      <c r="E34" s="297"/>
      <c r="F34" s="297"/>
      <c r="G34" s="297"/>
      <c r="H34" s="297"/>
      <c r="P34" s="63"/>
      <c r="Q34" s="63"/>
    </row>
    <row r="35" spans="1:17" x14ac:dyDescent="0.35">
      <c r="A35" s="304"/>
      <c r="B35" s="52" t="s">
        <v>169</v>
      </c>
      <c r="C35" s="297"/>
      <c r="D35" s="297"/>
      <c r="E35" s="297"/>
      <c r="F35" s="297"/>
      <c r="G35" s="297"/>
      <c r="H35" s="297"/>
      <c r="P35" s="63"/>
      <c r="Q35" s="63"/>
    </row>
    <row r="36" spans="1:17" x14ac:dyDescent="0.35">
      <c r="A36" s="304"/>
      <c r="B36" s="52" t="s">
        <v>170</v>
      </c>
      <c r="C36" s="297"/>
      <c r="D36" s="297"/>
      <c r="E36" s="297"/>
      <c r="F36" s="297"/>
      <c r="G36" s="297"/>
      <c r="H36" s="297"/>
      <c r="P36" s="63"/>
      <c r="Q36" s="63"/>
    </row>
    <row r="37" spans="1:17" x14ac:dyDescent="0.35">
      <c r="A37" s="304"/>
      <c r="B37" s="52" t="s">
        <v>171</v>
      </c>
      <c r="C37" s="297"/>
      <c r="D37" s="297"/>
      <c r="E37" s="297"/>
      <c r="F37" s="297"/>
      <c r="G37" s="297"/>
      <c r="H37" s="297"/>
      <c r="P37" s="63"/>
      <c r="Q37" s="63"/>
    </row>
    <row r="38" spans="1:17" x14ac:dyDescent="0.35">
      <c r="A38" s="304"/>
      <c r="B38" s="52" t="s">
        <v>172</v>
      </c>
      <c r="C38" s="297"/>
      <c r="D38" s="297"/>
      <c r="E38" s="297"/>
      <c r="F38" s="297"/>
      <c r="G38" s="297"/>
      <c r="H38" s="297"/>
    </row>
    <row r="39" spans="1:17" x14ac:dyDescent="0.35">
      <c r="A39" s="304"/>
      <c r="B39" s="52" t="s">
        <v>173</v>
      </c>
      <c r="C39" s="297"/>
      <c r="D39" s="297"/>
      <c r="E39" s="297"/>
      <c r="F39" s="297"/>
      <c r="G39" s="297"/>
      <c r="H39" s="297"/>
    </row>
    <row r="40" spans="1:17" x14ac:dyDescent="0.35">
      <c r="A40" s="304"/>
      <c r="B40" s="52" t="s">
        <v>174</v>
      </c>
      <c r="C40" s="297"/>
      <c r="D40" s="297"/>
      <c r="E40" s="297"/>
      <c r="F40" s="297"/>
      <c r="G40" s="297"/>
      <c r="H40" s="297"/>
    </row>
    <row r="41" spans="1:17" x14ac:dyDescent="0.35">
      <c r="L41" s="63"/>
      <c r="M41" s="63"/>
    </row>
    <row r="42" spans="1:17" x14ac:dyDescent="0.35">
      <c r="B42" s="58" t="s">
        <v>175</v>
      </c>
      <c r="L42" s="63"/>
      <c r="M42" s="63"/>
    </row>
    <row r="43" spans="1:17" ht="25" x14ac:dyDescent="0.35">
      <c r="B43" s="62" t="s">
        <v>176</v>
      </c>
      <c r="C43" s="226" t="s">
        <v>144</v>
      </c>
      <c r="D43" s="226" t="s">
        <v>145</v>
      </c>
      <c r="E43" s="298" t="s">
        <v>177</v>
      </c>
      <c r="F43" s="298"/>
      <c r="G43" s="298"/>
      <c r="H43" s="298"/>
      <c r="I43" s="298"/>
      <c r="L43" s="63"/>
      <c r="M43" s="63"/>
    </row>
    <row r="44" spans="1:17" ht="15" customHeight="1" x14ac:dyDescent="0.35">
      <c r="B44" s="113"/>
      <c r="C44" s="8"/>
      <c r="D44" s="8"/>
      <c r="E44" s="299"/>
      <c r="F44" s="300"/>
      <c r="G44" s="300"/>
      <c r="H44" s="300"/>
      <c r="I44" s="301"/>
      <c r="L44" s="4"/>
      <c r="M44" s="4"/>
    </row>
    <row r="45" spans="1:17" x14ac:dyDescent="0.35">
      <c r="L45" s="63"/>
      <c r="M45" s="63"/>
    </row>
    <row r="48" spans="1:17" x14ac:dyDescent="0.35">
      <c r="L48" s="63"/>
      <c r="M48" s="63"/>
    </row>
    <row r="49" spans="2:22" x14ac:dyDescent="0.35">
      <c r="L49" s="4"/>
      <c r="M49" s="4"/>
    </row>
    <row r="50" spans="2:22" x14ac:dyDescent="0.35">
      <c r="L50" s="63"/>
      <c r="M50" s="63"/>
    </row>
    <row r="51" spans="2:22" x14ac:dyDescent="0.35">
      <c r="L51" s="63"/>
      <c r="M51" s="63"/>
    </row>
    <row r="53" spans="2:22" x14ac:dyDescent="0.35">
      <c r="B53" s="421" t="s">
        <v>178</v>
      </c>
      <c r="C53" s="421"/>
      <c r="D53" s="421"/>
      <c r="E53" s="421"/>
      <c r="F53" s="421"/>
      <c r="G53" s="421"/>
      <c r="H53" s="421"/>
      <c r="I53" s="421"/>
      <c r="J53" s="421"/>
      <c r="K53" s="421"/>
      <c r="L53" s="421"/>
      <c r="M53" s="421"/>
      <c r="N53" s="421"/>
      <c r="O53" s="421"/>
      <c r="P53" s="421"/>
      <c r="Q53" s="421"/>
      <c r="R53" s="421"/>
      <c r="S53" s="421"/>
      <c r="T53" s="421"/>
      <c r="U53" s="421"/>
      <c r="V53" s="421"/>
    </row>
    <row r="54" spans="2:22" ht="33" customHeight="1" x14ac:dyDescent="0.35">
      <c r="B54" s="271" t="s">
        <v>179</v>
      </c>
      <c r="C54" s="53" t="s">
        <v>150</v>
      </c>
      <c r="D54" s="53" t="s">
        <v>145</v>
      </c>
      <c r="E54" s="53" t="s">
        <v>180</v>
      </c>
      <c r="F54" s="53" t="s">
        <v>181</v>
      </c>
      <c r="G54" s="53" t="s">
        <v>182</v>
      </c>
      <c r="H54" s="53" t="s">
        <v>183</v>
      </c>
      <c r="I54" s="271" t="s">
        <v>184</v>
      </c>
      <c r="J54" s="422" t="s">
        <v>185</v>
      </c>
      <c r="K54" s="422"/>
      <c r="L54" s="422"/>
      <c r="M54" s="422"/>
      <c r="N54" s="422"/>
      <c r="O54" s="422"/>
      <c r="P54" s="422"/>
      <c r="Q54" s="422"/>
      <c r="R54" s="422"/>
      <c r="S54" s="422"/>
      <c r="T54" s="422"/>
      <c r="U54" s="422"/>
      <c r="V54" s="422"/>
    </row>
    <row r="55" spans="2:22" ht="15" customHeight="1" x14ac:dyDescent="0.35">
      <c r="B55" s="387" t="s">
        <v>236</v>
      </c>
      <c r="C55" s="305" t="s">
        <v>537</v>
      </c>
      <c r="D55" s="276" t="s">
        <v>506</v>
      </c>
      <c r="E55" s="276"/>
      <c r="F55" s="276"/>
      <c r="G55" s="54">
        <v>330</v>
      </c>
      <c r="H55" s="311" t="s">
        <v>204</v>
      </c>
      <c r="I55" s="311" t="s">
        <v>421</v>
      </c>
      <c r="J55" s="393" t="s">
        <v>564</v>
      </c>
      <c r="K55" s="394"/>
      <c r="L55" s="394"/>
      <c r="M55" s="394"/>
      <c r="N55" s="394"/>
      <c r="O55" s="394"/>
      <c r="P55" s="394"/>
      <c r="Q55" s="394"/>
      <c r="R55" s="394"/>
      <c r="S55" s="394"/>
      <c r="T55" s="394"/>
      <c r="U55" s="394"/>
      <c r="V55" s="395"/>
    </row>
    <row r="56" spans="2:22" ht="15" customHeight="1" x14ac:dyDescent="0.35">
      <c r="B56" s="423"/>
      <c r="C56" s="306"/>
      <c r="D56" s="276" t="s">
        <v>508</v>
      </c>
      <c r="E56" s="276"/>
      <c r="F56" s="276"/>
      <c r="G56" s="54">
        <v>168</v>
      </c>
      <c r="H56" s="312"/>
      <c r="I56" s="312"/>
      <c r="J56" s="396"/>
      <c r="K56" s="404"/>
      <c r="L56" s="404"/>
      <c r="M56" s="404"/>
      <c r="N56" s="404"/>
      <c r="O56" s="404"/>
      <c r="P56" s="404"/>
      <c r="Q56" s="404"/>
      <c r="R56" s="404"/>
      <c r="S56" s="404"/>
      <c r="T56" s="404"/>
      <c r="U56" s="404"/>
      <c r="V56" s="398"/>
    </row>
    <row r="57" spans="2:22" ht="15" customHeight="1" x14ac:dyDescent="0.35">
      <c r="B57" s="388"/>
      <c r="C57" s="307"/>
      <c r="D57" s="290" t="s">
        <v>509</v>
      </c>
      <c r="E57" s="276"/>
      <c r="F57" s="276"/>
      <c r="G57" s="65">
        <v>292</v>
      </c>
      <c r="H57" s="313"/>
      <c r="I57" s="313"/>
      <c r="J57" s="399"/>
      <c r="K57" s="400"/>
      <c r="L57" s="400"/>
      <c r="M57" s="400"/>
      <c r="N57" s="400"/>
      <c r="O57" s="400"/>
      <c r="P57" s="400"/>
      <c r="Q57" s="400"/>
      <c r="R57" s="400"/>
      <c r="S57" s="400"/>
      <c r="T57" s="400"/>
      <c r="U57" s="400"/>
      <c r="V57" s="401"/>
    </row>
    <row r="58" spans="2:22" ht="15" customHeight="1" x14ac:dyDescent="0.35">
      <c r="B58" s="8" t="s">
        <v>602</v>
      </c>
      <c r="C58" s="276"/>
      <c r="D58" s="290"/>
      <c r="E58" s="276"/>
      <c r="F58" s="276"/>
      <c r="G58" s="65">
        <v>8500</v>
      </c>
      <c r="H58" s="275" t="s">
        <v>198</v>
      </c>
      <c r="I58" s="275" t="s">
        <v>603</v>
      </c>
      <c r="J58" s="418" t="s">
        <v>604</v>
      </c>
      <c r="K58" s="419"/>
      <c r="L58" s="419"/>
      <c r="M58" s="419"/>
      <c r="N58" s="419"/>
      <c r="O58" s="419"/>
      <c r="P58" s="419"/>
      <c r="Q58" s="419"/>
      <c r="R58" s="419"/>
      <c r="S58" s="419"/>
      <c r="T58" s="419"/>
      <c r="U58" s="419"/>
      <c r="V58" s="420"/>
    </row>
    <row r="59" spans="2:22" ht="15" customHeight="1" x14ac:dyDescent="0.35">
      <c r="B59" s="8" t="s">
        <v>605</v>
      </c>
      <c r="C59" s="276"/>
      <c r="D59" s="290"/>
      <c r="E59" s="276"/>
      <c r="F59" s="276"/>
      <c r="G59" s="290">
        <v>9</v>
      </c>
      <c r="H59" s="275" t="s">
        <v>198</v>
      </c>
      <c r="I59" s="275"/>
      <c r="J59" s="418" t="s">
        <v>606</v>
      </c>
      <c r="K59" s="419"/>
      <c r="L59" s="419"/>
      <c r="M59" s="419"/>
      <c r="N59" s="419"/>
      <c r="O59" s="419"/>
      <c r="P59" s="419"/>
      <c r="Q59" s="419"/>
      <c r="R59" s="419"/>
      <c r="S59" s="419"/>
      <c r="T59" s="419"/>
      <c r="U59" s="419"/>
      <c r="V59" s="420"/>
    </row>
    <row r="60" spans="2:22" ht="25.5" customHeight="1" x14ac:dyDescent="0.35">
      <c r="B60" s="308" t="s">
        <v>607</v>
      </c>
      <c r="C60" s="305" t="s">
        <v>608</v>
      </c>
      <c r="D60" s="276" t="s">
        <v>609</v>
      </c>
      <c r="E60" s="276"/>
      <c r="F60" s="276"/>
      <c r="G60" s="50">
        <v>0</v>
      </c>
      <c r="H60" s="311" t="s">
        <v>204</v>
      </c>
      <c r="I60" s="311" t="s">
        <v>610</v>
      </c>
      <c r="J60" s="317" t="s">
        <v>611</v>
      </c>
      <c r="K60" s="318"/>
      <c r="L60" s="318"/>
      <c r="M60" s="318"/>
      <c r="N60" s="318"/>
      <c r="O60" s="318"/>
      <c r="P60" s="318"/>
      <c r="Q60" s="318"/>
      <c r="R60" s="318"/>
      <c r="S60" s="318"/>
      <c r="T60" s="318"/>
      <c r="U60" s="318"/>
      <c r="V60" s="319"/>
    </row>
    <row r="61" spans="2:22" ht="15" customHeight="1" x14ac:dyDescent="0.35">
      <c r="B61" s="309"/>
      <c r="C61" s="306"/>
      <c r="D61" s="276" t="s">
        <v>612</v>
      </c>
      <c r="E61" s="276"/>
      <c r="F61" s="276"/>
      <c r="G61" s="49">
        <v>1</v>
      </c>
      <c r="H61" s="312"/>
      <c r="I61" s="312"/>
      <c r="J61" s="320"/>
      <c r="K61" s="321"/>
      <c r="L61" s="321"/>
      <c r="M61" s="321"/>
      <c r="N61" s="321"/>
      <c r="O61" s="321"/>
      <c r="P61" s="321"/>
      <c r="Q61" s="321"/>
      <c r="R61" s="321"/>
      <c r="S61" s="321"/>
      <c r="T61" s="321"/>
      <c r="U61" s="321"/>
      <c r="V61" s="322"/>
    </row>
    <row r="62" spans="2:22" ht="15" customHeight="1" x14ac:dyDescent="0.35">
      <c r="B62" s="310"/>
      <c r="C62" s="307"/>
      <c r="D62" s="290" t="s">
        <v>228</v>
      </c>
      <c r="E62" s="276"/>
      <c r="F62" s="276"/>
      <c r="G62" s="50">
        <v>0.76</v>
      </c>
      <c r="H62" s="313"/>
      <c r="I62" s="313"/>
      <c r="J62" s="323"/>
      <c r="K62" s="324"/>
      <c r="L62" s="324"/>
      <c r="M62" s="324"/>
      <c r="N62" s="324"/>
      <c r="O62" s="324"/>
      <c r="P62" s="324"/>
      <c r="Q62" s="324"/>
      <c r="R62" s="324"/>
      <c r="S62" s="324"/>
      <c r="T62" s="324"/>
      <c r="U62" s="324"/>
      <c r="V62" s="325"/>
    </row>
    <row r="63" spans="2:22" ht="15" customHeight="1" x14ac:dyDescent="0.35">
      <c r="B63" s="8" t="s">
        <v>613</v>
      </c>
      <c r="C63" s="66"/>
      <c r="D63" s="67"/>
      <c r="E63" s="66"/>
      <c r="F63" s="66"/>
      <c r="G63" s="64">
        <v>10.9</v>
      </c>
      <c r="H63" s="275" t="s">
        <v>204</v>
      </c>
      <c r="I63" s="8"/>
      <c r="J63" s="314" t="s">
        <v>572</v>
      </c>
      <c r="K63" s="315"/>
      <c r="L63" s="315"/>
      <c r="M63" s="315"/>
      <c r="N63" s="315"/>
      <c r="O63" s="315"/>
      <c r="P63" s="315"/>
      <c r="Q63" s="315"/>
      <c r="R63" s="315"/>
      <c r="S63" s="315"/>
      <c r="T63" s="315"/>
      <c r="U63" s="315"/>
      <c r="V63" s="316"/>
    </row>
    <row r="64" spans="2:22" ht="15" customHeight="1" x14ac:dyDescent="0.35">
      <c r="B64" s="8" t="s">
        <v>239</v>
      </c>
      <c r="C64" s="66"/>
      <c r="D64" s="67"/>
      <c r="E64" s="66"/>
      <c r="F64" s="66"/>
      <c r="G64" s="64">
        <v>0.3</v>
      </c>
      <c r="H64" s="275" t="s">
        <v>204</v>
      </c>
      <c r="I64" s="8"/>
      <c r="J64" s="314" t="s">
        <v>240</v>
      </c>
      <c r="K64" s="315"/>
      <c r="L64" s="315"/>
      <c r="M64" s="315"/>
      <c r="N64" s="315"/>
      <c r="O64" s="315"/>
      <c r="P64" s="315"/>
      <c r="Q64" s="315"/>
      <c r="R64" s="315"/>
      <c r="S64" s="315"/>
      <c r="T64" s="315"/>
      <c r="U64" s="315"/>
      <c r="V64" s="316"/>
    </row>
    <row r="65" spans="10:10" x14ac:dyDescent="0.35">
      <c r="J65" s="60"/>
    </row>
    <row r="66" spans="10:10" ht="45" customHeight="1" x14ac:dyDescent="0.35"/>
    <row r="67" spans="10:10" ht="15" customHeight="1" x14ac:dyDescent="0.35"/>
    <row r="68" spans="10:10" ht="15" customHeight="1" x14ac:dyDescent="0.35"/>
  </sheetData>
  <mergeCells count="36">
    <mergeCell ref="C25:H25"/>
    <mergeCell ref="A26:A30"/>
    <mergeCell ref="C26:H26"/>
    <mergeCell ref="C27:H27"/>
    <mergeCell ref="C28:H28"/>
    <mergeCell ref="C29:H29"/>
    <mergeCell ref="C30:H30"/>
    <mergeCell ref="A31:A40"/>
    <mergeCell ref="C31:H31"/>
    <mergeCell ref="C32:H32"/>
    <mergeCell ref="C33:H33"/>
    <mergeCell ref="C34:H34"/>
    <mergeCell ref="C35:H35"/>
    <mergeCell ref="C36:H36"/>
    <mergeCell ref="C37:H37"/>
    <mergeCell ref="C38:H38"/>
    <mergeCell ref="C39:H39"/>
    <mergeCell ref="C40:H40"/>
    <mergeCell ref="E43:I43"/>
    <mergeCell ref="E44:I44"/>
    <mergeCell ref="B53:V53"/>
    <mergeCell ref="J54:V54"/>
    <mergeCell ref="H55:H57"/>
    <mergeCell ref="C55:C57"/>
    <mergeCell ref="B55:B57"/>
    <mergeCell ref="J63:V63"/>
    <mergeCell ref="J64:V64"/>
    <mergeCell ref="J58:V58"/>
    <mergeCell ref="J59:V59"/>
    <mergeCell ref="J55:V57"/>
    <mergeCell ref="J60:V62"/>
    <mergeCell ref="I60:I62"/>
    <mergeCell ref="H60:H62"/>
    <mergeCell ref="C60:C62"/>
    <mergeCell ref="B60:B62"/>
    <mergeCell ref="I55:I57"/>
  </mergeCells>
  <conditionalFormatting sqref="C55:G55 C58:G60 D56:G57 C63:G64 D61:G62">
    <cfRule type="cellIs" dxfId="1055" priority="1" operator="notEqual">
      <formula>""</formula>
    </cfRule>
  </conditionalFormatting>
  <hyperlinks>
    <hyperlink ref="H11" location="_ftn1" display="_ftn1" xr:uid="{00000000-0004-0000-0B00-000000000000}"/>
    <hyperlink ref="I11" location="_ftn2" display="_ftn2" xr:uid="{00000000-0004-0000-0B00-000001000000}"/>
  </hyperlinks>
  <pageMargins left="0.7" right="0.7" top="0.75" bottom="0.75" header="0.3" footer="0.3"/>
  <pageSetup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39997558519241921"/>
  </sheetPr>
  <dimension ref="A1:V85"/>
  <sheetViews>
    <sheetView topLeftCell="A51" workbookViewId="0">
      <selection activeCell="B13" sqref="B13:B16"/>
    </sheetView>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18.5429687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9" ht="23.5" x14ac:dyDescent="0.35">
      <c r="B1" s="59" t="s">
        <v>614</v>
      </c>
    </row>
    <row r="2" spans="2:9" x14ac:dyDescent="0.35">
      <c r="B2" s="41" t="s">
        <v>141</v>
      </c>
      <c r="C2" s="58" t="s">
        <v>615</v>
      </c>
    </row>
    <row r="4" spans="2:9" x14ac:dyDescent="0.35">
      <c r="B4" s="58" t="s">
        <v>142</v>
      </c>
      <c r="G4" s="58" t="s">
        <v>143</v>
      </c>
    </row>
    <row r="5" spans="2:9" ht="25" x14ac:dyDescent="0.35">
      <c r="B5" s="226" t="s">
        <v>144</v>
      </c>
      <c r="C5" s="226" t="s">
        <v>145</v>
      </c>
      <c r="D5" s="44" t="s">
        <v>264</v>
      </c>
      <c r="G5" s="226" t="s">
        <v>144</v>
      </c>
      <c r="H5" s="226" t="s">
        <v>145</v>
      </c>
      <c r="I5" s="44" t="s">
        <v>265</v>
      </c>
    </row>
    <row r="6" spans="2:9" ht="15" customHeight="1" x14ac:dyDescent="0.35">
      <c r="B6" s="8"/>
      <c r="C6" s="8"/>
      <c r="D6" s="275">
        <v>9</v>
      </c>
      <c r="G6" s="8"/>
      <c r="H6" s="8"/>
      <c r="I6" s="275"/>
    </row>
    <row r="7" spans="2:9" x14ac:dyDescent="0.35">
      <c r="D7" s="60"/>
    </row>
    <row r="11" spans="2:9" x14ac:dyDescent="0.35">
      <c r="B11" s="58" t="s">
        <v>148</v>
      </c>
      <c r="C11" s="182"/>
      <c r="D11" s="60"/>
      <c r="G11" s="58" t="s">
        <v>149</v>
      </c>
      <c r="H11" s="173"/>
      <c r="I11" s="173"/>
    </row>
    <row r="12" spans="2:9" ht="45.75" customHeight="1" x14ac:dyDescent="0.35">
      <c r="B12" s="226" t="s">
        <v>150</v>
      </c>
      <c r="C12" s="226" t="s">
        <v>145</v>
      </c>
      <c r="D12" s="44" t="s">
        <v>151</v>
      </c>
      <c r="E12" s="44" t="s">
        <v>152</v>
      </c>
      <c r="G12" s="226" t="s">
        <v>144</v>
      </c>
      <c r="H12" s="226" t="s">
        <v>145</v>
      </c>
      <c r="I12" s="44" t="s">
        <v>153</v>
      </c>
    </row>
    <row r="13" spans="2:9" x14ac:dyDescent="0.35">
      <c r="B13" s="305" t="s">
        <v>616</v>
      </c>
      <c r="C13" s="276" t="s">
        <v>617</v>
      </c>
      <c r="D13" s="43">
        <v>8.44</v>
      </c>
      <c r="E13" s="252"/>
      <c r="G13" s="252"/>
      <c r="H13" s="252"/>
      <c r="I13" s="22"/>
    </row>
    <row r="14" spans="2:9" x14ac:dyDescent="0.35">
      <c r="B14" s="306"/>
      <c r="C14" s="276" t="s">
        <v>618</v>
      </c>
      <c r="D14" s="43">
        <v>22.33</v>
      </c>
      <c r="E14" s="252"/>
      <c r="G14" s="15"/>
      <c r="H14" s="15"/>
      <c r="I14" s="94"/>
    </row>
    <row r="15" spans="2:9" x14ac:dyDescent="0.35">
      <c r="B15" s="306"/>
      <c r="C15" s="276" t="s">
        <v>619</v>
      </c>
      <c r="D15" s="43">
        <v>92.34</v>
      </c>
      <c r="E15" s="252"/>
    </row>
    <row r="16" spans="2:9" x14ac:dyDescent="0.35">
      <c r="B16" s="307"/>
      <c r="C16" s="290" t="s">
        <v>620</v>
      </c>
      <c r="D16" s="43">
        <v>44.5</v>
      </c>
      <c r="E16" s="252"/>
    </row>
    <row r="17" spans="1:17" x14ac:dyDescent="0.35">
      <c r="B17" s="173"/>
      <c r="C17" s="173"/>
      <c r="D17" s="173"/>
      <c r="E17" s="173"/>
      <c r="F17" s="173"/>
    </row>
    <row r="18" spans="1:17" x14ac:dyDescent="0.35">
      <c r="B18" s="58" t="s">
        <v>154</v>
      </c>
      <c r="E18" s="173"/>
      <c r="F18" s="173"/>
    </row>
    <row r="19" spans="1:17" x14ac:dyDescent="0.35">
      <c r="E19" s="173"/>
      <c r="F19" s="173"/>
    </row>
    <row r="20" spans="1:17" ht="25" x14ac:dyDescent="0.35">
      <c r="B20" s="226" t="s">
        <v>150</v>
      </c>
      <c r="C20" s="226" t="s">
        <v>145</v>
      </c>
      <c r="D20" s="174" t="s">
        <v>277</v>
      </c>
      <c r="E20" s="174" t="s">
        <v>278</v>
      </c>
      <c r="F20" s="173"/>
    </row>
    <row r="21" spans="1:17" x14ac:dyDescent="0.35">
      <c r="B21" s="81"/>
      <c r="C21" s="8"/>
      <c r="D21" s="275"/>
      <c r="E21" s="181"/>
    </row>
    <row r="22" spans="1:17" x14ac:dyDescent="0.35">
      <c r="B22" s="81"/>
      <c r="C22" s="8"/>
      <c r="D22" s="275"/>
      <c r="E22" s="275"/>
    </row>
    <row r="23" spans="1:17" x14ac:dyDescent="0.35">
      <c r="B23" s="9"/>
    </row>
    <row r="24" spans="1:17" x14ac:dyDescent="0.35">
      <c r="B24" s="9"/>
    </row>
    <row r="25" spans="1:17" x14ac:dyDescent="0.35">
      <c r="B25" s="58" t="s">
        <v>155</v>
      </c>
    </row>
    <row r="26" spans="1:17" x14ac:dyDescent="0.35">
      <c r="B26" s="62" t="s">
        <v>156</v>
      </c>
      <c r="C26" s="378" t="s">
        <v>157</v>
      </c>
      <c r="D26" s="379"/>
      <c r="E26" s="379"/>
      <c r="F26" s="379"/>
      <c r="G26" s="379"/>
      <c r="H26" s="380"/>
    </row>
    <row r="27" spans="1:17" ht="15" customHeight="1" x14ac:dyDescent="0.35">
      <c r="A27" s="351" t="s">
        <v>158</v>
      </c>
      <c r="B27" s="171" t="s">
        <v>159</v>
      </c>
      <c r="C27" s="299" t="s">
        <v>621</v>
      </c>
      <c r="D27" s="343"/>
      <c r="E27" s="343"/>
      <c r="F27" s="343"/>
      <c r="G27" s="343"/>
      <c r="H27" s="344"/>
      <c r="P27" s="63"/>
      <c r="Q27" s="63"/>
    </row>
    <row r="28" spans="1:17" x14ac:dyDescent="0.35">
      <c r="A28" s="352"/>
      <c r="B28" s="171" t="s">
        <v>160</v>
      </c>
      <c r="C28" s="299" t="s">
        <v>622</v>
      </c>
      <c r="D28" s="343"/>
      <c r="E28" s="343"/>
      <c r="F28" s="343"/>
      <c r="G28" s="343"/>
      <c r="H28" s="344"/>
      <c r="P28" s="63"/>
      <c r="Q28" s="63"/>
    </row>
    <row r="29" spans="1:17" x14ac:dyDescent="0.35">
      <c r="A29" s="352"/>
      <c r="B29" s="171" t="s">
        <v>161</v>
      </c>
      <c r="C29" s="411"/>
      <c r="D29" s="412"/>
      <c r="E29" s="412"/>
      <c r="F29" s="412"/>
      <c r="G29" s="412"/>
      <c r="H29" s="413"/>
      <c r="P29" s="63"/>
      <c r="Q29" s="63"/>
    </row>
    <row r="30" spans="1:17" x14ac:dyDescent="0.35">
      <c r="A30" s="352"/>
      <c r="B30" s="171" t="s">
        <v>162</v>
      </c>
      <c r="C30" s="411"/>
      <c r="D30" s="412"/>
      <c r="E30" s="412"/>
      <c r="F30" s="412"/>
      <c r="G30" s="412"/>
      <c r="H30" s="413"/>
      <c r="P30" s="63"/>
      <c r="Q30" s="63"/>
    </row>
    <row r="31" spans="1:17" x14ac:dyDescent="0.35">
      <c r="A31" s="353"/>
      <c r="B31" s="171" t="s">
        <v>163</v>
      </c>
      <c r="C31" s="411"/>
      <c r="D31" s="412"/>
      <c r="E31" s="412"/>
      <c r="F31" s="412"/>
      <c r="G31" s="412"/>
      <c r="H31" s="413"/>
      <c r="P31" s="63"/>
      <c r="Q31" s="63"/>
    </row>
    <row r="32" spans="1:17" ht="15" customHeight="1" x14ac:dyDescent="0.35">
      <c r="A32" s="351" t="s">
        <v>164</v>
      </c>
      <c r="B32" s="171" t="s">
        <v>165</v>
      </c>
      <c r="C32" s="411"/>
      <c r="D32" s="412"/>
      <c r="E32" s="412"/>
      <c r="F32" s="412"/>
      <c r="G32" s="412"/>
      <c r="H32" s="413"/>
      <c r="P32" s="63"/>
      <c r="Q32" s="63"/>
    </row>
    <row r="33" spans="1:17" x14ac:dyDescent="0.35">
      <c r="A33" s="352"/>
      <c r="B33" s="171" t="s">
        <v>166</v>
      </c>
      <c r="C33" s="411"/>
      <c r="D33" s="412"/>
      <c r="E33" s="412"/>
      <c r="F33" s="412"/>
      <c r="G33" s="412"/>
      <c r="H33" s="413"/>
      <c r="P33" s="63"/>
      <c r="Q33" s="63"/>
    </row>
    <row r="34" spans="1:17" x14ac:dyDescent="0.35">
      <c r="A34" s="352"/>
      <c r="B34" s="171" t="s">
        <v>167</v>
      </c>
      <c r="C34" s="411"/>
      <c r="D34" s="412"/>
      <c r="E34" s="412"/>
      <c r="F34" s="412"/>
      <c r="G34" s="412"/>
      <c r="H34" s="413"/>
      <c r="P34" s="63"/>
      <c r="Q34" s="63"/>
    </row>
    <row r="35" spans="1:17" x14ac:dyDescent="0.35">
      <c r="A35" s="352"/>
      <c r="B35" s="171" t="s">
        <v>168</v>
      </c>
      <c r="C35" s="411"/>
      <c r="D35" s="412"/>
      <c r="E35" s="412"/>
      <c r="F35" s="412"/>
      <c r="G35" s="412"/>
      <c r="H35" s="413"/>
      <c r="P35" s="63"/>
      <c r="Q35" s="63"/>
    </row>
    <row r="36" spans="1:17" x14ac:dyDescent="0.35">
      <c r="A36" s="352"/>
      <c r="B36" s="171" t="s">
        <v>169</v>
      </c>
      <c r="C36" s="411"/>
      <c r="D36" s="412"/>
      <c r="E36" s="412"/>
      <c r="F36" s="412"/>
      <c r="G36" s="412"/>
      <c r="H36" s="413"/>
      <c r="P36" s="63"/>
      <c r="Q36" s="63"/>
    </row>
    <row r="37" spans="1:17" x14ac:dyDescent="0.35">
      <c r="A37" s="352"/>
      <c r="B37" s="171" t="s">
        <v>170</v>
      </c>
      <c r="C37" s="411"/>
      <c r="D37" s="412"/>
      <c r="E37" s="412"/>
      <c r="F37" s="412"/>
      <c r="G37" s="412"/>
      <c r="H37" s="413"/>
      <c r="P37" s="63"/>
      <c r="Q37" s="63"/>
    </row>
    <row r="38" spans="1:17" x14ac:dyDescent="0.35">
      <c r="A38" s="352"/>
      <c r="B38" s="171" t="s">
        <v>171</v>
      </c>
      <c r="C38" s="411"/>
      <c r="D38" s="412"/>
      <c r="E38" s="412"/>
      <c r="F38" s="412"/>
      <c r="G38" s="412"/>
      <c r="H38" s="413"/>
      <c r="P38" s="63"/>
      <c r="Q38" s="63"/>
    </row>
    <row r="39" spans="1:17" x14ac:dyDescent="0.35">
      <c r="A39" s="352"/>
      <c r="B39" s="171" t="s">
        <v>172</v>
      </c>
      <c r="C39" s="411"/>
      <c r="D39" s="412"/>
      <c r="E39" s="412"/>
      <c r="F39" s="412"/>
      <c r="G39" s="412"/>
      <c r="H39" s="413"/>
    </row>
    <row r="40" spans="1:17" x14ac:dyDescent="0.35">
      <c r="A40" s="352"/>
      <c r="B40" s="171" t="s">
        <v>173</v>
      </c>
      <c r="C40" s="411"/>
      <c r="D40" s="412"/>
      <c r="E40" s="412"/>
      <c r="F40" s="412"/>
      <c r="G40" s="412"/>
      <c r="H40" s="413"/>
    </row>
    <row r="41" spans="1:17" x14ac:dyDescent="0.35">
      <c r="A41" s="353"/>
      <c r="B41" s="171" t="s">
        <v>174</v>
      </c>
      <c r="C41" s="411"/>
      <c r="D41" s="412"/>
      <c r="E41" s="412"/>
      <c r="F41" s="412"/>
      <c r="G41" s="412"/>
      <c r="H41" s="413"/>
    </row>
    <row r="42" spans="1:17" x14ac:dyDescent="0.35">
      <c r="L42" s="63"/>
      <c r="M42" s="63"/>
    </row>
    <row r="43" spans="1:17" x14ac:dyDescent="0.35">
      <c r="B43" s="58" t="s">
        <v>175</v>
      </c>
      <c r="L43" s="63"/>
      <c r="M43" s="63"/>
    </row>
    <row r="44" spans="1:17" ht="25" x14ac:dyDescent="0.35">
      <c r="B44" s="62" t="s">
        <v>176</v>
      </c>
      <c r="C44" s="226" t="s">
        <v>144</v>
      </c>
      <c r="D44" s="226" t="s">
        <v>145</v>
      </c>
      <c r="E44" s="226" t="s">
        <v>177</v>
      </c>
      <c r="F44" s="226"/>
      <c r="G44" s="226"/>
      <c r="H44" s="226"/>
      <c r="I44" s="226"/>
      <c r="L44" s="63"/>
      <c r="M44" s="63"/>
    </row>
    <row r="45" spans="1:17" ht="15" customHeight="1" x14ac:dyDescent="0.35">
      <c r="B45" s="113"/>
      <c r="C45" s="8"/>
      <c r="D45" s="8"/>
      <c r="E45" s="227"/>
      <c r="F45" s="228"/>
      <c r="G45" s="228"/>
      <c r="H45" s="228"/>
      <c r="I45" s="229"/>
      <c r="L45" s="63"/>
      <c r="M45" s="63"/>
    </row>
    <row r="46" spans="1:17" x14ac:dyDescent="0.35">
      <c r="L46" s="63"/>
      <c r="M46" s="63"/>
    </row>
    <row r="49" spans="2:22" x14ac:dyDescent="0.35">
      <c r="L49" s="63"/>
      <c r="M49" s="63"/>
    </row>
    <row r="50" spans="2:22" x14ac:dyDescent="0.35">
      <c r="L50" s="63"/>
      <c r="M50" s="63"/>
    </row>
    <row r="51" spans="2:22" x14ac:dyDescent="0.35">
      <c r="L51" s="63"/>
      <c r="M51" s="63"/>
    </row>
    <row r="52" spans="2:22" x14ac:dyDescent="0.35">
      <c r="L52" s="63"/>
      <c r="M52" s="63"/>
    </row>
    <row r="54" spans="2:22" x14ac:dyDescent="0.35">
      <c r="B54" s="381" t="s">
        <v>178</v>
      </c>
      <c r="C54" s="382"/>
      <c r="D54" s="382"/>
      <c r="E54" s="382"/>
      <c r="F54" s="382"/>
      <c r="G54" s="382"/>
      <c r="H54" s="382"/>
      <c r="I54" s="382"/>
      <c r="J54" s="382"/>
      <c r="K54" s="382"/>
      <c r="L54" s="382"/>
      <c r="M54" s="382"/>
      <c r="N54" s="382"/>
      <c r="O54" s="382"/>
      <c r="P54" s="382"/>
      <c r="Q54" s="382"/>
      <c r="R54" s="382"/>
      <c r="S54" s="382"/>
      <c r="T54" s="382"/>
      <c r="U54" s="382"/>
      <c r="V54" s="383"/>
    </row>
    <row r="55" spans="2:22" ht="33" customHeight="1" x14ac:dyDescent="0.35">
      <c r="B55" s="230" t="s">
        <v>179</v>
      </c>
      <c r="C55" s="257" t="s">
        <v>150</v>
      </c>
      <c r="D55" s="257" t="s">
        <v>145</v>
      </c>
      <c r="E55" s="257" t="s">
        <v>180</v>
      </c>
      <c r="F55" s="257" t="s">
        <v>181</v>
      </c>
      <c r="G55" s="257" t="s">
        <v>182</v>
      </c>
      <c r="H55" s="257" t="s">
        <v>183</v>
      </c>
      <c r="I55" s="230" t="s">
        <v>184</v>
      </c>
      <c r="J55" s="384" t="s">
        <v>185</v>
      </c>
      <c r="K55" s="385"/>
      <c r="L55" s="385"/>
      <c r="M55" s="385"/>
      <c r="N55" s="385"/>
      <c r="O55" s="385"/>
      <c r="P55" s="385"/>
      <c r="Q55" s="385"/>
      <c r="R55" s="385"/>
      <c r="S55" s="385"/>
      <c r="T55" s="385"/>
      <c r="U55" s="385"/>
      <c r="V55" s="386"/>
    </row>
    <row r="56" spans="2:22" ht="15" customHeight="1" x14ac:dyDescent="0.35">
      <c r="B56" s="308" t="s">
        <v>623</v>
      </c>
      <c r="C56" s="305" t="s">
        <v>616</v>
      </c>
      <c r="D56" s="276" t="s">
        <v>617</v>
      </c>
      <c r="E56" s="276"/>
      <c r="F56" s="290"/>
      <c r="G56" s="65">
        <v>39</v>
      </c>
      <c r="H56" s="311" t="s">
        <v>204</v>
      </c>
      <c r="I56" s="311" t="s">
        <v>234</v>
      </c>
      <c r="J56" s="317" t="s">
        <v>624</v>
      </c>
      <c r="K56" s="318"/>
      <c r="L56" s="318"/>
      <c r="M56" s="318"/>
      <c r="N56" s="318"/>
      <c r="O56" s="318"/>
      <c r="P56" s="318"/>
      <c r="Q56" s="318"/>
      <c r="R56" s="318"/>
      <c r="S56" s="318"/>
      <c r="T56" s="318"/>
      <c r="U56" s="318"/>
      <c r="V56" s="319"/>
    </row>
    <row r="57" spans="2:22" ht="15" customHeight="1" x14ac:dyDescent="0.35">
      <c r="B57" s="309"/>
      <c r="C57" s="306"/>
      <c r="D57" s="276" t="s">
        <v>618</v>
      </c>
      <c r="E57" s="276"/>
      <c r="F57" s="290"/>
      <c r="G57" s="65">
        <v>95</v>
      </c>
      <c r="H57" s="312"/>
      <c r="I57" s="312"/>
      <c r="J57" s="320"/>
      <c r="K57" s="362"/>
      <c r="L57" s="362"/>
      <c r="M57" s="362"/>
      <c r="N57" s="362"/>
      <c r="O57" s="362"/>
      <c r="P57" s="362"/>
      <c r="Q57" s="362"/>
      <c r="R57" s="362"/>
      <c r="S57" s="362"/>
      <c r="T57" s="362"/>
      <c r="U57" s="362"/>
      <c r="V57" s="322"/>
    </row>
    <row r="58" spans="2:22" ht="15" customHeight="1" x14ac:dyDescent="0.35">
      <c r="B58" s="309"/>
      <c r="C58" s="306"/>
      <c r="D58" s="276" t="s">
        <v>619</v>
      </c>
      <c r="E58" s="276"/>
      <c r="F58" s="290"/>
      <c r="G58" s="65">
        <v>173</v>
      </c>
      <c r="H58" s="312"/>
      <c r="I58" s="312"/>
      <c r="J58" s="320"/>
      <c r="K58" s="362"/>
      <c r="L58" s="362"/>
      <c r="M58" s="362"/>
      <c r="N58" s="362"/>
      <c r="O58" s="362"/>
      <c r="P58" s="362"/>
      <c r="Q58" s="362"/>
      <c r="R58" s="362"/>
      <c r="S58" s="362"/>
      <c r="T58" s="362"/>
      <c r="U58" s="362"/>
      <c r="V58" s="322"/>
    </row>
    <row r="59" spans="2:22" ht="15" customHeight="1" x14ac:dyDescent="0.35">
      <c r="B59" s="309"/>
      <c r="C59" s="306"/>
      <c r="D59" s="290" t="s">
        <v>620</v>
      </c>
      <c r="E59" s="276"/>
      <c r="F59" s="276"/>
      <c r="G59" s="65">
        <v>328</v>
      </c>
      <c r="H59" s="312"/>
      <c r="I59" s="312"/>
      <c r="J59" s="320"/>
      <c r="K59" s="362"/>
      <c r="L59" s="362"/>
      <c r="M59" s="362"/>
      <c r="N59" s="362"/>
      <c r="O59" s="362"/>
      <c r="P59" s="362"/>
      <c r="Q59" s="362"/>
      <c r="R59" s="362"/>
      <c r="S59" s="362"/>
      <c r="T59" s="362"/>
      <c r="U59" s="362"/>
      <c r="V59" s="322"/>
    </row>
    <row r="60" spans="2:22" ht="15" customHeight="1" x14ac:dyDescent="0.35">
      <c r="B60" s="225" t="s">
        <v>236</v>
      </c>
      <c r="C60" s="276"/>
      <c r="D60" s="290"/>
      <c r="E60" s="276"/>
      <c r="F60" s="276"/>
      <c r="G60" s="65">
        <v>5844</v>
      </c>
      <c r="H60" s="275" t="s">
        <v>204</v>
      </c>
      <c r="I60" s="275" t="s">
        <v>421</v>
      </c>
      <c r="J60" s="314" t="s">
        <v>625</v>
      </c>
      <c r="K60" s="315"/>
      <c r="L60" s="315"/>
      <c r="M60" s="315"/>
      <c r="N60" s="315"/>
      <c r="O60" s="315"/>
      <c r="P60" s="315"/>
      <c r="Q60" s="315"/>
      <c r="R60" s="315"/>
      <c r="S60" s="315"/>
      <c r="T60" s="315"/>
      <c r="U60" s="315"/>
      <c r="V60" s="316"/>
    </row>
    <row r="61" spans="2:22" ht="15" customHeight="1" x14ac:dyDescent="0.35">
      <c r="B61" s="225" t="s">
        <v>239</v>
      </c>
      <c r="C61" s="276"/>
      <c r="D61" s="290"/>
      <c r="E61" s="276"/>
      <c r="F61" s="276"/>
      <c r="G61" s="184">
        <v>0.66700000000000004</v>
      </c>
      <c r="H61" s="275" t="s">
        <v>204</v>
      </c>
      <c r="I61" s="275"/>
      <c r="J61" s="314" t="s">
        <v>626</v>
      </c>
      <c r="K61" s="315"/>
      <c r="L61" s="315"/>
      <c r="M61" s="315"/>
      <c r="N61" s="315"/>
      <c r="O61" s="315"/>
      <c r="P61" s="315"/>
      <c r="Q61" s="315"/>
      <c r="R61" s="315"/>
      <c r="S61" s="315"/>
      <c r="T61" s="315"/>
      <c r="U61" s="315"/>
      <c r="V61" s="316"/>
    </row>
    <row r="62" spans="2:22" ht="15" customHeight="1" x14ac:dyDescent="0.35">
      <c r="B62" s="308" t="s">
        <v>627</v>
      </c>
      <c r="C62" s="305" t="s">
        <v>616</v>
      </c>
      <c r="D62" s="276" t="s">
        <v>617</v>
      </c>
      <c r="E62" s="276"/>
      <c r="F62" s="290"/>
      <c r="G62" s="108">
        <v>5.0000000000000001E-3</v>
      </c>
      <c r="H62" s="311" t="s">
        <v>233</v>
      </c>
      <c r="I62" s="311" t="s">
        <v>234</v>
      </c>
      <c r="J62" s="317" t="s">
        <v>628</v>
      </c>
      <c r="K62" s="318"/>
      <c r="L62" s="318"/>
      <c r="M62" s="318"/>
      <c r="N62" s="318"/>
      <c r="O62" s="318"/>
      <c r="P62" s="318"/>
      <c r="Q62" s="318"/>
      <c r="R62" s="318"/>
      <c r="S62" s="318"/>
      <c r="T62" s="318"/>
      <c r="U62" s="318"/>
      <c r="V62" s="319"/>
    </row>
    <row r="63" spans="2:22" ht="15" customHeight="1" x14ac:dyDescent="0.35">
      <c r="B63" s="309"/>
      <c r="C63" s="306"/>
      <c r="D63" s="276" t="s">
        <v>618</v>
      </c>
      <c r="E63" s="276"/>
      <c r="F63" s="290"/>
      <c r="G63" s="108">
        <v>1.0999999999999999E-2</v>
      </c>
      <c r="H63" s="312"/>
      <c r="I63" s="312"/>
      <c r="J63" s="320"/>
      <c r="K63" s="362"/>
      <c r="L63" s="362"/>
      <c r="M63" s="362"/>
      <c r="N63" s="362"/>
      <c r="O63" s="362"/>
      <c r="P63" s="362"/>
      <c r="Q63" s="362"/>
      <c r="R63" s="362"/>
      <c r="S63" s="362"/>
      <c r="T63" s="362"/>
      <c r="U63" s="362"/>
      <c r="V63" s="322"/>
    </row>
    <row r="64" spans="2:22" ht="15" customHeight="1" x14ac:dyDescent="0.35">
      <c r="B64" s="309"/>
      <c r="C64" s="306"/>
      <c r="D64" s="276" t="s">
        <v>619</v>
      </c>
      <c r="E64" s="276"/>
      <c r="F64" s="290"/>
      <c r="G64" s="108">
        <v>0.02</v>
      </c>
      <c r="H64" s="312"/>
      <c r="I64" s="312"/>
      <c r="J64" s="320"/>
      <c r="K64" s="362"/>
      <c r="L64" s="362"/>
      <c r="M64" s="362"/>
      <c r="N64" s="362"/>
      <c r="O64" s="362"/>
      <c r="P64" s="362"/>
      <c r="Q64" s="362"/>
      <c r="R64" s="362"/>
      <c r="S64" s="362"/>
      <c r="T64" s="362"/>
      <c r="U64" s="362"/>
      <c r="V64" s="322"/>
    </row>
    <row r="65" spans="2:22" ht="15" customHeight="1" x14ac:dyDescent="0.35">
      <c r="B65" s="309"/>
      <c r="C65" s="306"/>
      <c r="D65" s="290" t="s">
        <v>620</v>
      </c>
      <c r="E65" s="276"/>
      <c r="F65" s="276"/>
      <c r="G65" s="108">
        <v>3.6999999999999998E-2</v>
      </c>
      <c r="H65" s="312"/>
      <c r="I65" s="312"/>
      <c r="J65" s="320"/>
      <c r="K65" s="362"/>
      <c r="L65" s="362"/>
      <c r="M65" s="362"/>
      <c r="N65" s="362"/>
      <c r="O65" s="362"/>
      <c r="P65" s="362"/>
      <c r="Q65" s="362"/>
      <c r="R65" s="362"/>
      <c r="S65" s="362"/>
      <c r="T65" s="362"/>
      <c r="U65" s="362"/>
      <c r="V65" s="322"/>
    </row>
    <row r="66" spans="2:22" ht="15" customHeight="1" x14ac:dyDescent="0.35">
      <c r="B66" s="225"/>
      <c r="C66" s="276"/>
      <c r="D66" s="276"/>
      <c r="E66" s="276"/>
      <c r="F66" s="276"/>
      <c r="G66" s="290"/>
      <c r="H66" s="275"/>
      <c r="I66" s="278"/>
      <c r="J66" s="314"/>
      <c r="K66" s="315"/>
      <c r="L66" s="315"/>
      <c r="M66" s="315"/>
      <c r="N66" s="315"/>
      <c r="O66" s="315"/>
      <c r="P66" s="315"/>
      <c r="Q66" s="315"/>
      <c r="R66" s="315"/>
      <c r="S66" s="315"/>
      <c r="T66" s="315"/>
      <c r="U66" s="315"/>
      <c r="V66" s="316"/>
    </row>
    <row r="67" spans="2:22" x14ac:dyDescent="0.35">
      <c r="B67" s="225"/>
      <c r="C67" s="276"/>
      <c r="D67" s="290"/>
      <c r="E67" s="276"/>
      <c r="F67" s="276"/>
      <c r="G67" s="290"/>
      <c r="H67" s="275"/>
      <c r="I67" s="275"/>
      <c r="J67" s="314"/>
      <c r="K67" s="315"/>
      <c r="L67" s="315"/>
      <c r="M67" s="315"/>
      <c r="N67" s="315"/>
      <c r="O67" s="315"/>
      <c r="P67" s="315"/>
      <c r="Q67" s="315"/>
      <c r="R67" s="315"/>
      <c r="S67" s="315"/>
      <c r="T67" s="315"/>
      <c r="U67" s="315"/>
      <c r="V67" s="316"/>
    </row>
    <row r="68" spans="2:22" x14ac:dyDescent="0.35">
      <c r="B68" s="225"/>
      <c r="C68" s="276"/>
      <c r="D68" s="290"/>
      <c r="E68" s="276"/>
      <c r="F68" s="276"/>
      <c r="G68" s="290"/>
      <c r="H68" s="275"/>
      <c r="I68" s="275"/>
      <c r="J68" s="314"/>
      <c r="K68" s="315"/>
      <c r="L68" s="315"/>
      <c r="M68" s="315"/>
      <c r="N68" s="315"/>
      <c r="O68" s="315"/>
      <c r="P68" s="315"/>
      <c r="Q68" s="315"/>
      <c r="R68" s="315"/>
      <c r="S68" s="315"/>
      <c r="T68" s="315"/>
      <c r="U68" s="315"/>
      <c r="V68" s="316"/>
    </row>
    <row r="69" spans="2:22" x14ac:dyDescent="0.35">
      <c r="B69" s="225"/>
      <c r="C69" s="276"/>
      <c r="D69" s="290"/>
      <c r="E69" s="276"/>
      <c r="F69" s="276"/>
      <c r="G69" s="290"/>
      <c r="H69" s="275"/>
      <c r="I69" s="275"/>
      <c r="J69" s="314"/>
      <c r="K69" s="315"/>
      <c r="L69" s="315"/>
      <c r="M69" s="315"/>
      <c r="N69" s="315"/>
      <c r="O69" s="315"/>
      <c r="P69" s="315"/>
      <c r="Q69" s="315"/>
      <c r="R69" s="315"/>
      <c r="S69" s="315"/>
      <c r="T69" s="315"/>
      <c r="U69" s="315"/>
      <c r="V69" s="316"/>
    </row>
    <row r="70" spans="2:22" ht="15" customHeight="1" x14ac:dyDescent="0.35">
      <c r="B70" s="225"/>
      <c r="C70" s="276"/>
      <c r="D70" s="276"/>
      <c r="E70" s="276"/>
      <c r="F70" s="276"/>
      <c r="G70" s="290"/>
      <c r="H70" s="275"/>
      <c r="I70" s="275"/>
      <c r="J70" s="314"/>
      <c r="K70" s="315"/>
      <c r="L70" s="315"/>
      <c r="M70" s="315"/>
      <c r="N70" s="315"/>
      <c r="O70" s="315"/>
      <c r="P70" s="315"/>
      <c r="Q70" s="315"/>
      <c r="R70" s="315"/>
      <c r="S70" s="315"/>
      <c r="T70" s="315"/>
      <c r="U70" s="315"/>
      <c r="V70" s="316"/>
    </row>
    <row r="71" spans="2:22" ht="15" customHeight="1" x14ac:dyDescent="0.35">
      <c r="B71" s="225"/>
      <c r="C71" s="276"/>
      <c r="D71" s="290"/>
      <c r="E71" s="276"/>
      <c r="F71" s="276"/>
      <c r="G71" s="290"/>
      <c r="H71" s="275"/>
      <c r="I71" s="275"/>
      <c r="J71" s="314"/>
      <c r="K71" s="315"/>
      <c r="L71" s="315"/>
      <c r="M71" s="315"/>
      <c r="N71" s="315"/>
      <c r="O71" s="315"/>
      <c r="P71" s="315"/>
      <c r="Q71" s="315"/>
      <c r="R71" s="315"/>
      <c r="S71" s="315"/>
      <c r="T71" s="315"/>
      <c r="U71" s="315"/>
      <c r="V71" s="316"/>
    </row>
    <row r="72" spans="2:22" ht="15" customHeight="1" x14ac:dyDescent="0.35">
      <c r="B72" s="225"/>
      <c r="C72" s="276"/>
      <c r="D72" s="290"/>
      <c r="E72" s="276"/>
      <c r="F72" s="276"/>
      <c r="G72" s="290"/>
      <c r="H72" s="275"/>
      <c r="I72" s="275"/>
      <c r="J72" s="314"/>
      <c r="K72" s="315"/>
      <c r="L72" s="315"/>
      <c r="M72" s="315"/>
      <c r="N72" s="315"/>
      <c r="O72" s="315"/>
      <c r="P72" s="315"/>
      <c r="Q72" s="315"/>
      <c r="R72" s="315"/>
      <c r="S72" s="315"/>
      <c r="T72" s="315"/>
      <c r="U72" s="315"/>
      <c r="V72" s="316"/>
    </row>
    <row r="73" spans="2:22" ht="15" customHeight="1" x14ac:dyDescent="0.35">
      <c r="B73" s="225"/>
      <c r="C73" s="276"/>
      <c r="D73" s="290"/>
      <c r="E73" s="276"/>
      <c r="F73" s="276"/>
      <c r="G73" s="290"/>
      <c r="H73" s="275"/>
      <c r="I73" s="275"/>
      <c r="J73" s="314"/>
      <c r="K73" s="315"/>
      <c r="L73" s="315"/>
      <c r="M73" s="315"/>
      <c r="N73" s="315"/>
      <c r="O73" s="315"/>
      <c r="P73" s="315"/>
      <c r="Q73" s="315"/>
      <c r="R73" s="315"/>
      <c r="S73" s="315"/>
      <c r="T73" s="315"/>
      <c r="U73" s="315"/>
      <c r="V73" s="316"/>
    </row>
    <row r="74" spans="2:22" x14ac:dyDescent="0.35">
      <c r="B74" s="225"/>
      <c r="C74" s="276"/>
      <c r="D74" s="276"/>
      <c r="E74" s="276"/>
      <c r="F74" s="276"/>
      <c r="G74" s="276"/>
      <c r="H74" s="275"/>
      <c r="I74" s="275"/>
      <c r="J74" s="314"/>
      <c r="K74" s="315"/>
      <c r="L74" s="315"/>
      <c r="M74" s="315"/>
      <c r="N74" s="315"/>
      <c r="O74" s="315"/>
      <c r="P74" s="315"/>
      <c r="Q74" s="315"/>
      <c r="R74" s="315"/>
      <c r="S74" s="315"/>
      <c r="T74" s="315"/>
      <c r="U74" s="315"/>
      <c r="V74" s="316"/>
    </row>
    <row r="75" spans="2:22" x14ac:dyDescent="0.35">
      <c r="B75" s="225"/>
      <c r="C75" s="276"/>
      <c r="D75" s="276"/>
      <c r="E75" s="276"/>
      <c r="F75" s="276"/>
      <c r="G75" s="276"/>
      <c r="H75" s="275"/>
      <c r="I75" s="275"/>
      <c r="J75" s="314"/>
      <c r="K75" s="315"/>
      <c r="L75" s="315"/>
      <c r="M75" s="315"/>
      <c r="N75" s="315"/>
      <c r="O75" s="315"/>
      <c r="P75" s="315"/>
      <c r="Q75" s="315"/>
      <c r="R75" s="315"/>
      <c r="S75" s="315"/>
      <c r="T75" s="315"/>
      <c r="U75" s="315"/>
      <c r="V75" s="316"/>
    </row>
    <row r="76" spans="2:22" ht="15" customHeight="1" x14ac:dyDescent="0.35">
      <c r="B76" s="225"/>
      <c r="C76" s="276"/>
      <c r="D76" s="276"/>
      <c r="E76" s="276"/>
      <c r="F76" s="276"/>
      <c r="G76" s="290"/>
      <c r="H76" s="275"/>
      <c r="I76" s="275"/>
      <c r="J76" s="314"/>
      <c r="K76" s="315"/>
      <c r="L76" s="315"/>
      <c r="M76" s="315"/>
      <c r="N76" s="315"/>
      <c r="O76" s="315"/>
      <c r="P76" s="315"/>
      <c r="Q76" s="315"/>
      <c r="R76" s="315"/>
      <c r="S76" s="315"/>
      <c r="T76" s="315"/>
      <c r="U76" s="315"/>
      <c r="V76" s="316"/>
    </row>
    <row r="77" spans="2:22" ht="15" customHeight="1" x14ac:dyDescent="0.35">
      <c r="B77" s="225"/>
      <c r="C77" s="276"/>
      <c r="D77" s="290"/>
      <c r="E77" s="276"/>
      <c r="F77" s="276"/>
      <c r="G77" s="290"/>
      <c r="H77" s="275"/>
      <c r="I77" s="275"/>
      <c r="J77" s="314"/>
      <c r="K77" s="315"/>
      <c r="L77" s="315"/>
      <c r="M77" s="315"/>
      <c r="N77" s="315"/>
      <c r="O77" s="315"/>
      <c r="P77" s="315"/>
      <c r="Q77" s="315"/>
      <c r="R77" s="315"/>
      <c r="S77" s="315"/>
      <c r="T77" s="315"/>
      <c r="U77" s="315"/>
      <c r="V77" s="316"/>
    </row>
    <row r="78" spans="2:22" ht="15" customHeight="1" x14ac:dyDescent="0.35">
      <c r="B78" s="225"/>
      <c r="C78" s="276"/>
      <c r="D78" s="290"/>
      <c r="E78" s="276"/>
      <c r="F78" s="276"/>
      <c r="G78" s="290"/>
      <c r="H78" s="275"/>
      <c r="I78" s="275"/>
      <c r="J78" s="314"/>
      <c r="K78" s="315"/>
      <c r="L78" s="315"/>
      <c r="M78" s="315"/>
      <c r="N78" s="315"/>
      <c r="O78" s="315"/>
      <c r="P78" s="315"/>
      <c r="Q78" s="315"/>
      <c r="R78" s="315"/>
      <c r="S78" s="315"/>
      <c r="T78" s="315"/>
      <c r="U78" s="315"/>
      <c r="V78" s="316"/>
    </row>
    <row r="79" spans="2:22" ht="15" customHeight="1" x14ac:dyDescent="0.35">
      <c r="B79" s="225"/>
      <c r="C79" s="276"/>
      <c r="D79" s="290"/>
      <c r="E79" s="276"/>
      <c r="F79" s="276"/>
      <c r="G79" s="290"/>
      <c r="H79" s="275"/>
      <c r="I79" s="275"/>
      <c r="J79" s="314"/>
      <c r="K79" s="315"/>
      <c r="L79" s="315"/>
      <c r="M79" s="315"/>
      <c r="N79" s="315"/>
      <c r="O79" s="315"/>
      <c r="P79" s="315"/>
      <c r="Q79" s="315"/>
      <c r="R79" s="315"/>
      <c r="S79" s="315"/>
      <c r="T79" s="315"/>
      <c r="U79" s="315"/>
      <c r="V79" s="316"/>
    </row>
    <row r="80" spans="2:22" ht="15" customHeight="1" x14ac:dyDescent="0.35">
      <c r="B80" s="225"/>
      <c r="C80" s="276"/>
      <c r="D80" s="276"/>
      <c r="E80" s="276"/>
      <c r="F80" s="276"/>
      <c r="G80" s="290"/>
      <c r="H80" s="275"/>
      <c r="I80" s="281"/>
      <c r="J80" s="314"/>
      <c r="K80" s="315"/>
      <c r="L80" s="315"/>
      <c r="M80" s="315"/>
      <c r="N80" s="315"/>
      <c r="O80" s="315"/>
      <c r="P80" s="315"/>
      <c r="Q80" s="315"/>
      <c r="R80" s="315"/>
      <c r="S80" s="315"/>
      <c r="T80" s="315"/>
      <c r="U80" s="315"/>
      <c r="V80" s="316"/>
    </row>
    <row r="81" spans="2:22" ht="15" customHeight="1" x14ac:dyDescent="0.35">
      <c r="B81" s="225"/>
      <c r="C81" s="276"/>
      <c r="D81" s="276"/>
      <c r="E81" s="276"/>
      <c r="F81" s="276"/>
      <c r="G81" s="290"/>
      <c r="H81" s="275"/>
      <c r="I81" s="281"/>
      <c r="J81" s="314"/>
      <c r="K81" s="315"/>
      <c r="L81" s="315"/>
      <c r="M81" s="315"/>
      <c r="N81" s="315"/>
      <c r="O81" s="315"/>
      <c r="P81" s="315"/>
      <c r="Q81" s="315"/>
      <c r="R81" s="315"/>
      <c r="S81" s="315"/>
      <c r="T81" s="315"/>
      <c r="U81" s="315"/>
      <c r="V81" s="316"/>
    </row>
    <row r="83" spans="2:22" ht="45" customHeight="1" x14ac:dyDescent="0.35"/>
    <row r="84" spans="2:22" ht="15" customHeight="1" x14ac:dyDescent="0.35"/>
    <row r="85" spans="2:22" ht="15" customHeight="1" x14ac:dyDescent="0.35"/>
  </sheetData>
  <mergeCells count="49">
    <mergeCell ref="B62:B65"/>
    <mergeCell ref="C62:C65"/>
    <mergeCell ref="H62:H65"/>
    <mergeCell ref="I62:I65"/>
    <mergeCell ref="J62:V65"/>
    <mergeCell ref="C26:H26"/>
    <mergeCell ref="A27:A31"/>
    <mergeCell ref="C27:H27"/>
    <mergeCell ref="C28:H28"/>
    <mergeCell ref="C29:H29"/>
    <mergeCell ref="C30:H30"/>
    <mergeCell ref="C31:H31"/>
    <mergeCell ref="B54:V54"/>
    <mergeCell ref="C36:H36"/>
    <mergeCell ref="C37:H37"/>
    <mergeCell ref="C38:H38"/>
    <mergeCell ref="C39:H39"/>
    <mergeCell ref="C40:H40"/>
    <mergeCell ref="C41:H41"/>
    <mergeCell ref="A32:A41"/>
    <mergeCell ref="C32:H32"/>
    <mergeCell ref="C33:H33"/>
    <mergeCell ref="C34:H34"/>
    <mergeCell ref="C35:H35"/>
    <mergeCell ref="J73:V73"/>
    <mergeCell ref="J80:V80"/>
    <mergeCell ref="J81:V81"/>
    <mergeCell ref="J77:V77"/>
    <mergeCell ref="J78:V78"/>
    <mergeCell ref="J79:V79"/>
    <mergeCell ref="J76:V76"/>
    <mergeCell ref="J74:V74"/>
    <mergeCell ref="J75:V75"/>
    <mergeCell ref="B13:B16"/>
    <mergeCell ref="J69:V69"/>
    <mergeCell ref="J70:V70"/>
    <mergeCell ref="J71:V71"/>
    <mergeCell ref="J72:V72"/>
    <mergeCell ref="J66:V66"/>
    <mergeCell ref="J67:V67"/>
    <mergeCell ref="J60:V60"/>
    <mergeCell ref="J61:V61"/>
    <mergeCell ref="J68:V68"/>
    <mergeCell ref="J56:V59"/>
    <mergeCell ref="H56:H59"/>
    <mergeCell ref="I56:I59"/>
    <mergeCell ref="B56:B59"/>
    <mergeCell ref="C56:C59"/>
    <mergeCell ref="J55:V55"/>
  </mergeCells>
  <conditionalFormatting sqref="C60:G61 C56 C66:G81 E56:G59">
    <cfRule type="cellIs" dxfId="1054" priority="9" operator="notEqual">
      <formula>""</formula>
    </cfRule>
  </conditionalFormatting>
  <conditionalFormatting sqref="D56:D59">
    <cfRule type="cellIs" dxfId="1053" priority="7" operator="notEqual">
      <formula>""</formula>
    </cfRule>
  </conditionalFormatting>
  <conditionalFormatting sqref="E62:F65 C62">
    <cfRule type="cellIs" dxfId="1052" priority="6" operator="notEqual">
      <formula>""</formula>
    </cfRule>
  </conditionalFormatting>
  <conditionalFormatting sqref="G62:G65">
    <cfRule type="cellIs" dxfId="1051" priority="4" operator="notEqual">
      <formula>""</formula>
    </cfRule>
  </conditionalFormatting>
  <conditionalFormatting sqref="D62:D65">
    <cfRule type="cellIs" dxfId="1050" priority="3" operator="notEqual">
      <formula>""</formula>
    </cfRule>
  </conditionalFormatting>
  <conditionalFormatting sqref="C13:C16">
    <cfRule type="cellIs" dxfId="1049" priority="2" operator="notEqual">
      <formula>""</formula>
    </cfRule>
  </conditionalFormatting>
  <conditionalFormatting sqref="B13">
    <cfRule type="cellIs" dxfId="1048" priority="1" operator="notEqual">
      <formula>""</formula>
    </cfRule>
  </conditionalFormatting>
  <hyperlinks>
    <hyperlink ref="H11" location="_ftn1" display="_ftn1" xr:uid="{00000000-0004-0000-0C00-000000000000}"/>
    <hyperlink ref="I11" location="_ftn2" display="_ftn2" xr:uid="{00000000-0004-0000-0C00-000001000000}"/>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sheetPr>
  <dimension ref="A1:V96"/>
  <sheetViews>
    <sheetView workbookViewId="0">
      <selection activeCell="C3" sqref="C3"/>
    </sheetView>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18.5429687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9" ht="23.5" x14ac:dyDescent="0.35">
      <c r="B1" s="59" t="str">
        <f ca="1">MID(CELL("Filename",I7),SEARCH("]",CELL("Filename",I7),1)+1,100)</f>
        <v>Tier 1 APS</v>
      </c>
    </row>
    <row r="2" spans="2:9" x14ac:dyDescent="0.35">
      <c r="B2" s="41" t="s">
        <v>141</v>
      </c>
      <c r="C2" s="58" t="s">
        <v>629</v>
      </c>
    </row>
    <row r="4" spans="2:9" x14ac:dyDescent="0.35">
      <c r="B4" s="58" t="s">
        <v>142</v>
      </c>
      <c r="G4" s="58" t="s">
        <v>143</v>
      </c>
    </row>
    <row r="5" spans="2:9" ht="37.5" x14ac:dyDescent="0.35">
      <c r="B5" s="226" t="s">
        <v>144</v>
      </c>
      <c r="C5" s="226" t="s">
        <v>145</v>
      </c>
      <c r="D5" s="44" t="s">
        <v>264</v>
      </c>
      <c r="G5" s="226" t="s">
        <v>144</v>
      </c>
      <c r="H5" s="226" t="s">
        <v>145</v>
      </c>
      <c r="I5" s="44" t="s">
        <v>265</v>
      </c>
    </row>
    <row r="6" spans="2:9" ht="15" customHeight="1" x14ac:dyDescent="0.35">
      <c r="B6" s="8"/>
      <c r="C6" s="8"/>
      <c r="D6" s="275">
        <v>7</v>
      </c>
      <c r="G6" s="8"/>
      <c r="H6" s="8"/>
      <c r="I6" s="275"/>
    </row>
    <row r="7" spans="2:9" x14ac:dyDescent="0.35">
      <c r="D7" s="60"/>
    </row>
    <row r="11" spans="2:9" x14ac:dyDescent="0.35">
      <c r="B11" s="58" t="s">
        <v>148</v>
      </c>
      <c r="C11" s="182"/>
      <c r="D11" s="60"/>
      <c r="G11" s="58" t="s">
        <v>149</v>
      </c>
      <c r="H11" s="173"/>
      <c r="I11" s="173"/>
    </row>
    <row r="12" spans="2:9" ht="45.75" customHeight="1" x14ac:dyDescent="0.35">
      <c r="B12" s="226" t="s">
        <v>150</v>
      </c>
      <c r="C12" s="226" t="s">
        <v>145</v>
      </c>
      <c r="D12" s="44" t="s">
        <v>151</v>
      </c>
      <c r="E12" s="44" t="s">
        <v>152</v>
      </c>
      <c r="G12" s="226" t="s">
        <v>144</v>
      </c>
      <c r="H12" s="226" t="s">
        <v>145</v>
      </c>
      <c r="I12" s="44" t="s">
        <v>153</v>
      </c>
    </row>
    <row r="13" spans="2:9" x14ac:dyDescent="0.35">
      <c r="B13" s="252"/>
      <c r="C13" s="252"/>
      <c r="D13" s="180">
        <v>9</v>
      </c>
      <c r="E13" s="252" t="s">
        <v>478</v>
      </c>
      <c r="G13" s="252"/>
      <c r="H13" s="252"/>
      <c r="I13" s="22"/>
    </row>
    <row r="14" spans="2:9" x14ac:dyDescent="0.35">
      <c r="B14" s="173"/>
      <c r="C14" s="173"/>
      <c r="D14" s="173"/>
      <c r="E14" s="173"/>
    </row>
    <row r="15" spans="2:9" x14ac:dyDescent="0.35">
      <c r="B15" s="173"/>
      <c r="C15" s="173"/>
      <c r="D15" s="173"/>
      <c r="E15" s="173"/>
    </row>
    <row r="16" spans="2:9" x14ac:dyDescent="0.35">
      <c r="B16" s="173"/>
      <c r="C16" s="173"/>
      <c r="D16" s="173"/>
      <c r="E16" s="173"/>
      <c r="F16" s="173"/>
    </row>
    <row r="17" spans="1:17" x14ac:dyDescent="0.35">
      <c r="B17" s="58" t="s">
        <v>154</v>
      </c>
      <c r="E17" s="173"/>
      <c r="F17" s="173"/>
    </row>
    <row r="18" spans="1:17" x14ac:dyDescent="0.35">
      <c r="E18" s="173"/>
      <c r="F18" s="173"/>
    </row>
    <row r="19" spans="1:17" ht="37.5" x14ac:dyDescent="0.35">
      <c r="B19" s="226" t="s">
        <v>150</v>
      </c>
      <c r="C19" s="226" t="s">
        <v>145</v>
      </c>
      <c r="D19" s="174" t="s">
        <v>277</v>
      </c>
      <c r="E19" s="174" t="s">
        <v>278</v>
      </c>
      <c r="F19" s="173"/>
    </row>
    <row r="20" spans="1:17" x14ac:dyDescent="0.35">
      <c r="B20" s="81"/>
      <c r="C20" s="8"/>
      <c r="D20" s="275"/>
      <c r="E20" s="181"/>
    </row>
    <row r="21" spans="1:17" x14ac:dyDescent="0.35">
      <c r="B21" s="81"/>
      <c r="C21" s="8"/>
      <c r="D21" s="275"/>
      <c r="E21" s="275"/>
    </row>
    <row r="22" spans="1:17" x14ac:dyDescent="0.35">
      <c r="B22" s="9"/>
    </row>
    <row r="23" spans="1:17" x14ac:dyDescent="0.35">
      <c r="B23" s="9"/>
    </row>
    <row r="24" spans="1:17" x14ac:dyDescent="0.35">
      <c r="B24" s="58" t="s">
        <v>155</v>
      </c>
    </row>
    <row r="25" spans="1:17" x14ac:dyDescent="0.35">
      <c r="B25" s="62" t="s">
        <v>156</v>
      </c>
      <c r="C25" s="378" t="s">
        <v>157</v>
      </c>
      <c r="D25" s="379"/>
      <c r="E25" s="379"/>
      <c r="F25" s="379"/>
      <c r="G25" s="379"/>
      <c r="H25" s="380"/>
    </row>
    <row r="26" spans="1:17" ht="15" customHeight="1" x14ac:dyDescent="0.35">
      <c r="A26" s="351" t="s">
        <v>158</v>
      </c>
      <c r="B26" s="171" t="s">
        <v>159</v>
      </c>
      <c r="C26" s="299" t="s">
        <v>630</v>
      </c>
      <c r="D26" s="343"/>
      <c r="E26" s="343"/>
      <c r="F26" s="343"/>
      <c r="G26" s="343"/>
      <c r="H26" s="344"/>
      <c r="P26" s="63"/>
      <c r="Q26" s="63"/>
    </row>
    <row r="27" spans="1:17" x14ac:dyDescent="0.35">
      <c r="A27" s="352"/>
      <c r="B27" s="171" t="s">
        <v>160</v>
      </c>
      <c r="C27" s="299" t="s">
        <v>631</v>
      </c>
      <c r="D27" s="343"/>
      <c r="E27" s="343"/>
      <c r="F27" s="343"/>
      <c r="G27" s="343"/>
      <c r="H27" s="344"/>
      <c r="P27" s="63"/>
      <c r="Q27" s="63"/>
    </row>
    <row r="28" spans="1:17" x14ac:dyDescent="0.35">
      <c r="A28" s="352"/>
      <c r="B28" s="171" t="s">
        <v>161</v>
      </c>
      <c r="C28" s="411"/>
      <c r="D28" s="412"/>
      <c r="E28" s="412"/>
      <c r="F28" s="412"/>
      <c r="G28" s="412"/>
      <c r="H28" s="413"/>
      <c r="P28" s="63"/>
      <c r="Q28" s="63"/>
    </row>
    <row r="29" spans="1:17" x14ac:dyDescent="0.35">
      <c r="A29" s="352"/>
      <c r="B29" s="171" t="s">
        <v>162</v>
      </c>
      <c r="C29" s="411"/>
      <c r="D29" s="412"/>
      <c r="E29" s="412"/>
      <c r="F29" s="412"/>
      <c r="G29" s="412"/>
      <c r="H29" s="413"/>
      <c r="P29" s="63"/>
      <c r="Q29" s="63"/>
    </row>
    <row r="30" spans="1:17" x14ac:dyDescent="0.35">
      <c r="A30" s="353"/>
      <c r="B30" s="171" t="s">
        <v>163</v>
      </c>
      <c r="C30" s="411"/>
      <c r="D30" s="412"/>
      <c r="E30" s="412"/>
      <c r="F30" s="412"/>
      <c r="G30" s="412"/>
      <c r="H30" s="413"/>
      <c r="P30" s="63"/>
      <c r="Q30" s="63"/>
    </row>
    <row r="31" spans="1:17" ht="15" customHeight="1" x14ac:dyDescent="0.35">
      <c r="A31" s="351" t="s">
        <v>164</v>
      </c>
      <c r="B31" s="171" t="s">
        <v>165</v>
      </c>
      <c r="C31" s="411"/>
      <c r="D31" s="412"/>
      <c r="E31" s="412"/>
      <c r="F31" s="412"/>
      <c r="G31" s="412"/>
      <c r="H31" s="413"/>
      <c r="P31" s="63"/>
      <c r="Q31" s="63"/>
    </row>
    <row r="32" spans="1:17" x14ac:dyDescent="0.35">
      <c r="A32" s="352"/>
      <c r="B32" s="171" t="s">
        <v>166</v>
      </c>
      <c r="C32" s="411"/>
      <c r="D32" s="412"/>
      <c r="E32" s="412"/>
      <c r="F32" s="412"/>
      <c r="G32" s="412"/>
      <c r="H32" s="413"/>
      <c r="P32" s="63"/>
      <c r="Q32" s="63"/>
    </row>
    <row r="33" spans="1:17" x14ac:dyDescent="0.35">
      <c r="A33" s="352"/>
      <c r="B33" s="171" t="s">
        <v>167</v>
      </c>
      <c r="C33" s="411"/>
      <c r="D33" s="412"/>
      <c r="E33" s="412"/>
      <c r="F33" s="412"/>
      <c r="G33" s="412"/>
      <c r="H33" s="413"/>
      <c r="P33" s="63"/>
      <c r="Q33" s="63"/>
    </row>
    <row r="34" spans="1:17" x14ac:dyDescent="0.35">
      <c r="A34" s="352"/>
      <c r="B34" s="171" t="s">
        <v>168</v>
      </c>
      <c r="C34" s="411"/>
      <c r="D34" s="412"/>
      <c r="E34" s="412"/>
      <c r="F34" s="412"/>
      <c r="G34" s="412"/>
      <c r="H34" s="413"/>
      <c r="P34" s="63"/>
      <c r="Q34" s="63"/>
    </row>
    <row r="35" spans="1:17" x14ac:dyDescent="0.35">
      <c r="A35" s="352"/>
      <c r="B35" s="171" t="s">
        <v>169</v>
      </c>
      <c r="C35" s="411"/>
      <c r="D35" s="412"/>
      <c r="E35" s="412"/>
      <c r="F35" s="412"/>
      <c r="G35" s="412"/>
      <c r="H35" s="413"/>
      <c r="P35" s="63"/>
      <c r="Q35" s="63"/>
    </row>
    <row r="36" spans="1:17" x14ac:dyDescent="0.35">
      <c r="A36" s="352"/>
      <c r="B36" s="171" t="s">
        <v>170</v>
      </c>
      <c r="C36" s="411"/>
      <c r="D36" s="412"/>
      <c r="E36" s="412"/>
      <c r="F36" s="412"/>
      <c r="G36" s="412"/>
      <c r="H36" s="413"/>
      <c r="P36" s="63"/>
      <c r="Q36" s="63"/>
    </row>
    <row r="37" spans="1:17" x14ac:dyDescent="0.35">
      <c r="A37" s="352"/>
      <c r="B37" s="171" t="s">
        <v>171</v>
      </c>
      <c r="C37" s="411"/>
      <c r="D37" s="412"/>
      <c r="E37" s="412"/>
      <c r="F37" s="412"/>
      <c r="G37" s="412"/>
      <c r="H37" s="413"/>
      <c r="P37" s="63"/>
      <c r="Q37" s="63"/>
    </row>
    <row r="38" spans="1:17" x14ac:dyDescent="0.35">
      <c r="A38" s="352"/>
      <c r="B38" s="171" t="s">
        <v>172</v>
      </c>
      <c r="C38" s="411"/>
      <c r="D38" s="412"/>
      <c r="E38" s="412"/>
      <c r="F38" s="412"/>
      <c r="G38" s="412"/>
      <c r="H38" s="413"/>
    </row>
    <row r="39" spans="1:17" x14ac:dyDescent="0.35">
      <c r="A39" s="352"/>
      <c r="B39" s="171" t="s">
        <v>173</v>
      </c>
      <c r="C39" s="411"/>
      <c r="D39" s="412"/>
      <c r="E39" s="412"/>
      <c r="F39" s="412"/>
      <c r="G39" s="412"/>
      <c r="H39" s="413"/>
    </row>
    <row r="40" spans="1:17" x14ac:dyDescent="0.35">
      <c r="A40" s="353"/>
      <c r="B40" s="171" t="s">
        <v>174</v>
      </c>
      <c r="C40" s="411"/>
      <c r="D40" s="412"/>
      <c r="E40" s="412"/>
      <c r="F40" s="412"/>
      <c r="G40" s="412"/>
      <c r="H40" s="413"/>
    </row>
    <row r="41" spans="1:17" x14ac:dyDescent="0.35">
      <c r="L41" s="63"/>
      <c r="M41" s="63"/>
    </row>
    <row r="42" spans="1:17" x14ac:dyDescent="0.35">
      <c r="B42" s="58" t="s">
        <v>175</v>
      </c>
      <c r="L42" s="63"/>
      <c r="M42" s="63"/>
    </row>
    <row r="43" spans="1:17" ht="25" x14ac:dyDescent="0.35">
      <c r="B43" s="62" t="s">
        <v>176</v>
      </c>
      <c r="C43" s="226" t="s">
        <v>144</v>
      </c>
      <c r="D43" s="226" t="s">
        <v>145</v>
      </c>
      <c r="E43" s="226" t="s">
        <v>177</v>
      </c>
      <c r="F43" s="226"/>
      <c r="G43" s="226"/>
      <c r="H43" s="226"/>
      <c r="I43" s="226"/>
      <c r="L43" s="63"/>
      <c r="M43" s="63"/>
    </row>
    <row r="44" spans="1:17" ht="15" customHeight="1" x14ac:dyDescent="0.35">
      <c r="B44" s="113"/>
      <c r="C44" s="8"/>
      <c r="D44" s="8"/>
      <c r="E44" s="227"/>
      <c r="F44" s="228"/>
      <c r="G44" s="228"/>
      <c r="H44" s="228"/>
      <c r="I44" s="229"/>
      <c r="L44" s="63"/>
      <c r="M44" s="63"/>
    </row>
    <row r="45" spans="1:17" x14ac:dyDescent="0.35">
      <c r="L45" s="63"/>
      <c r="M45" s="63"/>
    </row>
    <row r="53" spans="2:22" x14ac:dyDescent="0.35">
      <c r="B53" s="381" t="s">
        <v>178</v>
      </c>
      <c r="C53" s="382"/>
      <c r="D53" s="382"/>
      <c r="E53" s="382"/>
      <c r="F53" s="382"/>
      <c r="G53" s="382"/>
      <c r="H53" s="382"/>
      <c r="I53" s="382"/>
      <c r="J53" s="382"/>
      <c r="K53" s="382"/>
      <c r="L53" s="382"/>
      <c r="M53" s="382"/>
      <c r="N53" s="382"/>
      <c r="O53" s="382"/>
      <c r="P53" s="382"/>
      <c r="Q53" s="382"/>
      <c r="R53" s="382"/>
      <c r="S53" s="382"/>
      <c r="T53" s="382"/>
      <c r="U53" s="382"/>
      <c r="V53" s="383"/>
    </row>
    <row r="54" spans="2:22" ht="33" customHeight="1" x14ac:dyDescent="0.35">
      <c r="B54" s="230" t="s">
        <v>179</v>
      </c>
      <c r="C54" s="257" t="s">
        <v>150</v>
      </c>
      <c r="D54" s="257" t="s">
        <v>145</v>
      </c>
      <c r="E54" s="257" t="s">
        <v>180</v>
      </c>
      <c r="F54" s="257" t="s">
        <v>181</v>
      </c>
      <c r="G54" s="257" t="s">
        <v>182</v>
      </c>
      <c r="H54" s="257" t="s">
        <v>183</v>
      </c>
      <c r="I54" s="230" t="s">
        <v>184</v>
      </c>
      <c r="J54" s="384" t="s">
        <v>185</v>
      </c>
      <c r="K54" s="385"/>
      <c r="L54" s="385"/>
      <c r="M54" s="385"/>
      <c r="N54" s="385"/>
      <c r="O54" s="385"/>
      <c r="P54" s="385"/>
      <c r="Q54" s="385"/>
      <c r="R54" s="385"/>
      <c r="S54" s="385"/>
      <c r="T54" s="385"/>
      <c r="U54" s="385"/>
      <c r="V54" s="386"/>
    </row>
    <row r="55" spans="2:22" ht="15" customHeight="1" x14ac:dyDescent="0.35">
      <c r="B55" s="225" t="s">
        <v>632</v>
      </c>
      <c r="C55" s="276"/>
      <c r="D55" s="276"/>
      <c r="E55" s="276"/>
      <c r="F55" s="276"/>
      <c r="G55" s="276">
        <v>31</v>
      </c>
      <c r="H55" s="275" t="s">
        <v>204</v>
      </c>
      <c r="I55" s="275" t="s">
        <v>234</v>
      </c>
      <c r="J55" s="314" t="s">
        <v>633</v>
      </c>
      <c r="K55" s="315"/>
      <c r="L55" s="315"/>
      <c r="M55" s="315"/>
      <c r="N55" s="315"/>
      <c r="O55" s="315"/>
      <c r="P55" s="315"/>
      <c r="Q55" s="315"/>
      <c r="R55" s="315"/>
      <c r="S55" s="315"/>
      <c r="T55" s="315"/>
      <c r="U55" s="315"/>
      <c r="V55" s="316"/>
    </row>
    <row r="56" spans="2:22" ht="15" customHeight="1" x14ac:dyDescent="0.35">
      <c r="B56" s="308" t="s">
        <v>634</v>
      </c>
      <c r="C56" s="305" t="s">
        <v>635</v>
      </c>
      <c r="D56" s="272" t="s">
        <v>636</v>
      </c>
      <c r="E56" s="276"/>
      <c r="F56" s="276"/>
      <c r="G56" s="49">
        <v>1</v>
      </c>
      <c r="H56" s="311" t="s">
        <v>204</v>
      </c>
      <c r="I56" s="275"/>
      <c r="J56" s="317" t="s">
        <v>637</v>
      </c>
      <c r="K56" s="318"/>
      <c r="L56" s="318"/>
      <c r="M56" s="318"/>
      <c r="N56" s="318"/>
      <c r="O56" s="318"/>
      <c r="P56" s="318"/>
      <c r="Q56" s="318"/>
      <c r="R56" s="318"/>
      <c r="S56" s="318"/>
      <c r="T56" s="318"/>
      <c r="U56" s="318"/>
      <c r="V56" s="319"/>
    </row>
    <row r="57" spans="2:22" ht="29" x14ac:dyDescent="0.35">
      <c r="B57" s="309"/>
      <c r="C57" s="306"/>
      <c r="D57" s="272" t="s">
        <v>638</v>
      </c>
      <c r="E57" s="276"/>
      <c r="F57" s="276"/>
      <c r="G57" s="50">
        <v>0</v>
      </c>
      <c r="H57" s="312"/>
      <c r="I57" s="275"/>
      <c r="J57" s="320"/>
      <c r="K57" s="362"/>
      <c r="L57" s="362"/>
      <c r="M57" s="362"/>
      <c r="N57" s="362"/>
      <c r="O57" s="362"/>
      <c r="P57" s="362"/>
      <c r="Q57" s="362"/>
      <c r="R57" s="362"/>
      <c r="S57" s="362"/>
      <c r="T57" s="362"/>
      <c r="U57" s="362"/>
      <c r="V57" s="322"/>
    </row>
    <row r="58" spans="2:22" ht="15" customHeight="1" x14ac:dyDescent="0.35">
      <c r="B58" s="310"/>
      <c r="C58" s="307"/>
      <c r="D58" s="272" t="s">
        <v>228</v>
      </c>
      <c r="E58" s="276"/>
      <c r="F58" s="276"/>
      <c r="G58" s="50">
        <v>0.41</v>
      </c>
      <c r="H58" s="313"/>
      <c r="I58" s="275"/>
      <c r="J58" s="323"/>
      <c r="K58" s="324"/>
      <c r="L58" s="324"/>
      <c r="M58" s="324"/>
      <c r="N58" s="324"/>
      <c r="O58" s="324"/>
      <c r="P58" s="324"/>
      <c r="Q58" s="324"/>
      <c r="R58" s="324"/>
      <c r="S58" s="324"/>
      <c r="T58" s="324"/>
      <c r="U58" s="324"/>
      <c r="V58" s="325"/>
    </row>
    <row r="59" spans="2:22" ht="15" customHeight="1" x14ac:dyDescent="0.35">
      <c r="B59" s="225" t="s">
        <v>639</v>
      </c>
      <c r="C59" s="276"/>
      <c r="D59" s="290"/>
      <c r="E59" s="276"/>
      <c r="F59" s="276"/>
      <c r="G59" s="290">
        <v>75.099999999999994</v>
      </c>
      <c r="H59" s="275" t="s">
        <v>204</v>
      </c>
      <c r="I59" s="275" t="s">
        <v>234</v>
      </c>
      <c r="J59" s="314" t="s">
        <v>640</v>
      </c>
      <c r="K59" s="315"/>
      <c r="L59" s="315"/>
      <c r="M59" s="315"/>
      <c r="N59" s="315"/>
      <c r="O59" s="315"/>
      <c r="P59" s="315"/>
      <c r="Q59" s="315"/>
      <c r="R59" s="315"/>
      <c r="S59" s="315"/>
      <c r="T59" s="315"/>
      <c r="U59" s="315"/>
      <c r="V59" s="316"/>
    </row>
    <row r="60" spans="2:22" ht="15" customHeight="1" x14ac:dyDescent="0.35">
      <c r="B60" s="308" t="s">
        <v>641</v>
      </c>
      <c r="C60" s="305" t="s">
        <v>635</v>
      </c>
      <c r="D60" s="272" t="s">
        <v>636</v>
      </c>
      <c r="E60" s="276"/>
      <c r="F60" s="276"/>
      <c r="G60" s="49">
        <v>0</v>
      </c>
      <c r="H60" s="311" t="s">
        <v>204</v>
      </c>
      <c r="I60" s="275"/>
      <c r="J60" s="317" t="s">
        <v>642</v>
      </c>
      <c r="K60" s="318"/>
      <c r="L60" s="318"/>
      <c r="M60" s="318"/>
      <c r="N60" s="318"/>
      <c r="O60" s="318"/>
      <c r="P60" s="318"/>
      <c r="Q60" s="318"/>
      <c r="R60" s="318"/>
      <c r="S60" s="318"/>
      <c r="T60" s="318"/>
      <c r="U60" s="318"/>
      <c r="V60" s="319"/>
    </row>
    <row r="61" spans="2:22" ht="29" x14ac:dyDescent="0.35">
      <c r="B61" s="309"/>
      <c r="C61" s="306"/>
      <c r="D61" s="272" t="s">
        <v>638</v>
      </c>
      <c r="E61" s="276"/>
      <c r="F61" s="276"/>
      <c r="G61" s="50">
        <v>1</v>
      </c>
      <c r="H61" s="312"/>
      <c r="I61" s="275"/>
      <c r="J61" s="320"/>
      <c r="K61" s="362"/>
      <c r="L61" s="362"/>
      <c r="M61" s="362"/>
      <c r="N61" s="362"/>
      <c r="O61" s="362"/>
      <c r="P61" s="362"/>
      <c r="Q61" s="362"/>
      <c r="R61" s="362"/>
      <c r="S61" s="362"/>
      <c r="T61" s="362"/>
      <c r="U61" s="362"/>
      <c r="V61" s="322"/>
    </row>
    <row r="62" spans="2:22" ht="15" customHeight="1" x14ac:dyDescent="0.35">
      <c r="B62" s="310"/>
      <c r="C62" s="307"/>
      <c r="D62" s="272" t="s">
        <v>228</v>
      </c>
      <c r="E62" s="276"/>
      <c r="F62" s="276"/>
      <c r="G62" s="50">
        <v>0.59</v>
      </c>
      <c r="H62" s="313"/>
      <c r="I62" s="275"/>
      <c r="J62" s="323"/>
      <c r="K62" s="324"/>
      <c r="L62" s="324"/>
      <c r="M62" s="324"/>
      <c r="N62" s="324"/>
      <c r="O62" s="324"/>
      <c r="P62" s="324"/>
      <c r="Q62" s="324"/>
      <c r="R62" s="324"/>
      <c r="S62" s="324"/>
      <c r="T62" s="324"/>
      <c r="U62" s="324"/>
      <c r="V62" s="325"/>
    </row>
    <row r="63" spans="2:22" ht="15" customHeight="1" x14ac:dyDescent="0.35">
      <c r="B63" s="225" t="s">
        <v>643</v>
      </c>
      <c r="C63" s="276"/>
      <c r="D63" s="290"/>
      <c r="E63" s="276"/>
      <c r="F63" s="276"/>
      <c r="G63" s="50">
        <v>0.87</v>
      </c>
      <c r="H63" s="275" t="s">
        <v>204</v>
      </c>
      <c r="I63" s="275"/>
      <c r="J63" s="314" t="s">
        <v>644</v>
      </c>
      <c r="K63" s="315"/>
      <c r="L63" s="315"/>
      <c r="M63" s="315"/>
      <c r="N63" s="315"/>
      <c r="O63" s="315"/>
      <c r="P63" s="315"/>
      <c r="Q63" s="315"/>
      <c r="R63" s="315"/>
      <c r="S63" s="315"/>
      <c r="T63" s="315"/>
      <c r="U63" s="315"/>
      <c r="V63" s="316"/>
    </row>
    <row r="64" spans="2:22" ht="15" customHeight="1" x14ac:dyDescent="0.35">
      <c r="B64" s="308" t="s">
        <v>536</v>
      </c>
      <c r="C64" s="305" t="s">
        <v>635</v>
      </c>
      <c r="D64" s="272" t="s">
        <v>636</v>
      </c>
      <c r="E64" s="276"/>
      <c r="F64" s="276"/>
      <c r="G64" s="290">
        <v>27</v>
      </c>
      <c r="H64" s="311" t="s">
        <v>233</v>
      </c>
      <c r="I64" s="311" t="s">
        <v>234</v>
      </c>
      <c r="J64" s="317" t="s">
        <v>645</v>
      </c>
      <c r="K64" s="318"/>
      <c r="L64" s="318"/>
      <c r="M64" s="318"/>
      <c r="N64" s="318"/>
      <c r="O64" s="318"/>
      <c r="P64" s="318"/>
      <c r="Q64" s="318"/>
      <c r="R64" s="318"/>
      <c r="S64" s="318"/>
      <c r="T64" s="318"/>
      <c r="U64" s="318"/>
      <c r="V64" s="319"/>
    </row>
    <row r="65" spans="2:22" ht="29" x14ac:dyDescent="0.35">
      <c r="B65" s="309"/>
      <c r="C65" s="306"/>
      <c r="D65" s="272" t="s">
        <v>638</v>
      </c>
      <c r="E65" s="276"/>
      <c r="F65" s="290"/>
      <c r="G65" s="290">
        <v>65.3</v>
      </c>
      <c r="H65" s="312"/>
      <c r="I65" s="312"/>
      <c r="J65" s="320"/>
      <c r="K65" s="362"/>
      <c r="L65" s="362"/>
      <c r="M65" s="362"/>
      <c r="N65" s="362"/>
      <c r="O65" s="362"/>
      <c r="P65" s="362"/>
      <c r="Q65" s="362"/>
      <c r="R65" s="362"/>
      <c r="S65" s="362"/>
      <c r="T65" s="362"/>
      <c r="U65" s="362"/>
      <c r="V65" s="322"/>
    </row>
    <row r="66" spans="2:22" ht="15" customHeight="1" x14ac:dyDescent="0.35">
      <c r="B66" s="310"/>
      <c r="C66" s="307"/>
      <c r="D66" s="272" t="s">
        <v>228</v>
      </c>
      <c r="E66" s="276"/>
      <c r="F66" s="290"/>
      <c r="G66" s="290">
        <v>49.6</v>
      </c>
      <c r="H66" s="313"/>
      <c r="I66" s="313"/>
      <c r="J66" s="323"/>
      <c r="K66" s="324"/>
      <c r="L66" s="324"/>
      <c r="M66" s="324"/>
      <c r="N66" s="324"/>
      <c r="O66" s="324"/>
      <c r="P66" s="324"/>
      <c r="Q66" s="324"/>
      <c r="R66" s="324"/>
      <c r="S66" s="324"/>
      <c r="T66" s="324"/>
      <c r="U66" s="324"/>
      <c r="V66" s="325"/>
    </row>
    <row r="67" spans="2:22" ht="15" customHeight="1" x14ac:dyDescent="0.35">
      <c r="B67" s="225" t="s">
        <v>236</v>
      </c>
      <c r="C67" s="276"/>
      <c r="D67" s="290"/>
      <c r="E67" s="276"/>
      <c r="F67" s="290"/>
      <c r="G67" s="65">
        <v>7129</v>
      </c>
      <c r="H67" s="275" t="s">
        <v>204</v>
      </c>
      <c r="I67" s="275" t="s">
        <v>421</v>
      </c>
      <c r="J67" s="314" t="s">
        <v>646</v>
      </c>
      <c r="K67" s="315"/>
      <c r="L67" s="315"/>
      <c r="M67" s="315"/>
      <c r="N67" s="315"/>
      <c r="O67" s="315"/>
      <c r="P67" s="315"/>
      <c r="Q67" s="315"/>
      <c r="R67" s="315"/>
      <c r="S67" s="315"/>
      <c r="T67" s="315"/>
      <c r="U67" s="315"/>
      <c r="V67" s="316"/>
    </row>
    <row r="68" spans="2:22" ht="15" customHeight="1" x14ac:dyDescent="0.35">
      <c r="B68" s="225" t="s">
        <v>239</v>
      </c>
      <c r="C68" s="276"/>
      <c r="D68" s="290"/>
      <c r="E68" s="276"/>
      <c r="F68" s="276"/>
      <c r="G68" s="290">
        <v>0.8</v>
      </c>
      <c r="H68" s="275" t="s">
        <v>204</v>
      </c>
      <c r="I68" s="275"/>
      <c r="J68" s="314" t="s">
        <v>240</v>
      </c>
      <c r="K68" s="315"/>
      <c r="L68" s="315"/>
      <c r="M68" s="315"/>
      <c r="N68" s="315"/>
      <c r="O68" s="315"/>
      <c r="P68" s="315"/>
      <c r="Q68" s="315"/>
      <c r="R68" s="315"/>
      <c r="S68" s="315"/>
      <c r="T68" s="315"/>
      <c r="U68" s="315"/>
      <c r="V68" s="316"/>
    </row>
    <row r="69" spans="2:22" ht="15" customHeight="1" x14ac:dyDescent="0.35">
      <c r="B69" s="308" t="s">
        <v>627</v>
      </c>
      <c r="C69" s="305" t="s">
        <v>635</v>
      </c>
      <c r="D69" s="272" t="s">
        <v>636</v>
      </c>
      <c r="E69" s="276"/>
      <c r="F69" s="276"/>
      <c r="G69" s="72">
        <v>3.0000000000000001E-3</v>
      </c>
      <c r="H69" s="311" t="s">
        <v>233</v>
      </c>
      <c r="I69" s="311" t="s">
        <v>545</v>
      </c>
      <c r="J69" s="317" t="s">
        <v>647</v>
      </c>
      <c r="K69" s="318"/>
      <c r="L69" s="318"/>
      <c r="M69" s="318"/>
      <c r="N69" s="318"/>
      <c r="O69" s="318"/>
      <c r="P69" s="318"/>
      <c r="Q69" s="318"/>
      <c r="R69" s="318"/>
      <c r="S69" s="318"/>
      <c r="T69" s="318"/>
      <c r="U69" s="318"/>
      <c r="V69" s="319"/>
    </row>
    <row r="70" spans="2:22" ht="29" x14ac:dyDescent="0.35">
      <c r="B70" s="309"/>
      <c r="C70" s="306"/>
      <c r="D70" s="272" t="s">
        <v>638</v>
      </c>
      <c r="E70" s="276"/>
      <c r="F70" s="290"/>
      <c r="G70" s="72">
        <v>7.3000000000000001E-3</v>
      </c>
      <c r="H70" s="312"/>
      <c r="I70" s="312"/>
      <c r="J70" s="320"/>
      <c r="K70" s="362"/>
      <c r="L70" s="362"/>
      <c r="M70" s="362"/>
      <c r="N70" s="362"/>
      <c r="O70" s="362"/>
      <c r="P70" s="362"/>
      <c r="Q70" s="362"/>
      <c r="R70" s="362"/>
      <c r="S70" s="362"/>
      <c r="T70" s="362"/>
      <c r="U70" s="362"/>
      <c r="V70" s="322"/>
    </row>
    <row r="71" spans="2:22" ht="15" customHeight="1" x14ac:dyDescent="0.35">
      <c r="B71" s="310"/>
      <c r="C71" s="307"/>
      <c r="D71" s="272" t="s">
        <v>228</v>
      </c>
      <c r="E71" s="276"/>
      <c r="F71" s="290"/>
      <c r="G71" s="72">
        <v>5.5999999999999999E-3</v>
      </c>
      <c r="H71" s="313"/>
      <c r="I71" s="313"/>
      <c r="J71" s="323"/>
      <c r="K71" s="324"/>
      <c r="L71" s="324"/>
      <c r="M71" s="324"/>
      <c r="N71" s="324"/>
      <c r="O71" s="324"/>
      <c r="P71" s="324"/>
      <c r="Q71" s="324"/>
      <c r="R71" s="324"/>
      <c r="S71" s="324"/>
      <c r="T71" s="324"/>
      <c r="U71" s="324"/>
      <c r="V71" s="325"/>
    </row>
    <row r="72" spans="2:22" ht="15" customHeight="1" x14ac:dyDescent="0.35">
      <c r="B72" s="225"/>
      <c r="C72" s="276"/>
      <c r="D72" s="290"/>
      <c r="E72" s="276"/>
      <c r="F72" s="276"/>
      <c r="G72" s="290"/>
      <c r="H72" s="275"/>
      <c r="I72" s="275"/>
      <c r="J72" s="314"/>
      <c r="K72" s="315"/>
      <c r="L72" s="315"/>
      <c r="M72" s="315"/>
      <c r="N72" s="315"/>
      <c r="O72" s="315"/>
      <c r="P72" s="315"/>
      <c r="Q72" s="315"/>
      <c r="R72" s="315"/>
      <c r="S72" s="315"/>
      <c r="T72" s="315"/>
      <c r="U72" s="315"/>
      <c r="V72" s="316"/>
    </row>
    <row r="73" spans="2:22" ht="15" customHeight="1" x14ac:dyDescent="0.35">
      <c r="B73" s="225"/>
      <c r="C73" s="276"/>
      <c r="D73" s="276"/>
      <c r="E73" s="276"/>
      <c r="F73" s="276"/>
      <c r="G73" s="276"/>
      <c r="H73" s="275"/>
      <c r="I73" s="275"/>
      <c r="J73" s="314"/>
      <c r="K73" s="315"/>
      <c r="L73" s="315"/>
      <c r="M73" s="315"/>
      <c r="N73" s="315"/>
      <c r="O73" s="315"/>
      <c r="P73" s="315"/>
      <c r="Q73" s="315"/>
      <c r="R73" s="315"/>
      <c r="S73" s="315"/>
      <c r="T73" s="315"/>
      <c r="U73" s="315"/>
      <c r="V73" s="316"/>
    </row>
    <row r="74" spans="2:22" ht="15" customHeight="1" x14ac:dyDescent="0.35">
      <c r="B74" s="225"/>
      <c r="C74" s="276"/>
      <c r="D74" s="290"/>
      <c r="E74" s="276"/>
      <c r="F74" s="276"/>
      <c r="G74" s="290"/>
      <c r="H74" s="275"/>
      <c r="I74" s="275"/>
      <c r="J74" s="314"/>
      <c r="K74" s="315"/>
      <c r="L74" s="315"/>
      <c r="M74" s="315"/>
      <c r="N74" s="315"/>
      <c r="O74" s="315"/>
      <c r="P74" s="315"/>
      <c r="Q74" s="315"/>
      <c r="R74" s="315"/>
      <c r="S74" s="315"/>
      <c r="T74" s="315"/>
      <c r="U74" s="315"/>
      <c r="V74" s="316"/>
    </row>
    <row r="75" spans="2:22" ht="15" customHeight="1" x14ac:dyDescent="0.35">
      <c r="B75" s="225"/>
      <c r="C75" s="276"/>
      <c r="D75" s="290"/>
      <c r="E75" s="276"/>
      <c r="F75" s="276"/>
      <c r="G75" s="290"/>
      <c r="H75" s="275"/>
      <c r="I75" s="275"/>
      <c r="J75" s="314"/>
      <c r="K75" s="315"/>
      <c r="L75" s="315"/>
      <c r="M75" s="315"/>
      <c r="N75" s="315"/>
      <c r="O75" s="315"/>
      <c r="P75" s="315"/>
      <c r="Q75" s="315"/>
      <c r="R75" s="315"/>
      <c r="S75" s="315"/>
      <c r="T75" s="315"/>
      <c r="U75" s="315"/>
      <c r="V75" s="316"/>
    </row>
    <row r="76" spans="2:22" ht="15" customHeight="1" x14ac:dyDescent="0.35">
      <c r="B76" s="225"/>
      <c r="C76" s="276"/>
      <c r="D76" s="290"/>
      <c r="E76" s="276"/>
      <c r="F76" s="276"/>
      <c r="G76" s="290"/>
      <c r="H76" s="275"/>
      <c r="I76" s="275"/>
      <c r="J76" s="314"/>
      <c r="K76" s="315"/>
      <c r="L76" s="315"/>
      <c r="M76" s="315"/>
      <c r="N76" s="315"/>
      <c r="O76" s="315"/>
      <c r="P76" s="315"/>
      <c r="Q76" s="315"/>
      <c r="R76" s="315"/>
      <c r="S76" s="315"/>
      <c r="T76" s="315"/>
      <c r="U76" s="315"/>
      <c r="V76" s="316"/>
    </row>
    <row r="77" spans="2:22" ht="15" customHeight="1" x14ac:dyDescent="0.35">
      <c r="B77" s="225"/>
      <c r="C77" s="276"/>
      <c r="D77" s="276"/>
      <c r="E77" s="276"/>
      <c r="F77" s="276"/>
      <c r="G77" s="290"/>
      <c r="H77" s="275"/>
      <c r="I77" s="278"/>
      <c r="J77" s="314"/>
      <c r="K77" s="315"/>
      <c r="L77" s="315"/>
      <c r="M77" s="315"/>
      <c r="N77" s="315"/>
      <c r="O77" s="315"/>
      <c r="P77" s="315"/>
      <c r="Q77" s="315"/>
      <c r="R77" s="315"/>
      <c r="S77" s="315"/>
      <c r="T77" s="315"/>
      <c r="U77" s="315"/>
      <c r="V77" s="316"/>
    </row>
    <row r="78" spans="2:22" x14ac:dyDescent="0.35">
      <c r="B78" s="225"/>
      <c r="C78" s="276"/>
      <c r="D78" s="290"/>
      <c r="E78" s="276"/>
      <c r="F78" s="276"/>
      <c r="G78" s="290"/>
      <c r="H78" s="275"/>
      <c r="I78" s="275"/>
      <c r="J78" s="314"/>
      <c r="K78" s="315"/>
      <c r="L78" s="315"/>
      <c r="M78" s="315"/>
      <c r="N78" s="315"/>
      <c r="O78" s="315"/>
      <c r="P78" s="315"/>
      <c r="Q78" s="315"/>
      <c r="R78" s="315"/>
      <c r="S78" s="315"/>
      <c r="T78" s="315"/>
      <c r="U78" s="315"/>
      <c r="V78" s="316"/>
    </row>
    <row r="79" spans="2:22" x14ac:dyDescent="0.35">
      <c r="B79" s="225"/>
      <c r="C79" s="276"/>
      <c r="D79" s="290"/>
      <c r="E79" s="276"/>
      <c r="F79" s="276"/>
      <c r="G79" s="290"/>
      <c r="H79" s="275"/>
      <c r="I79" s="275"/>
      <c r="J79" s="314"/>
      <c r="K79" s="315"/>
      <c r="L79" s="315"/>
      <c r="M79" s="315"/>
      <c r="N79" s="315"/>
      <c r="O79" s="315"/>
      <c r="P79" s="315"/>
      <c r="Q79" s="315"/>
      <c r="R79" s="315"/>
      <c r="S79" s="315"/>
      <c r="T79" s="315"/>
      <c r="U79" s="315"/>
      <c r="V79" s="316"/>
    </row>
    <row r="80" spans="2:22" x14ac:dyDescent="0.35">
      <c r="B80" s="225"/>
      <c r="C80" s="276"/>
      <c r="D80" s="290"/>
      <c r="E80" s="276"/>
      <c r="F80" s="276"/>
      <c r="G80" s="290"/>
      <c r="H80" s="275"/>
      <c r="I80" s="275"/>
      <c r="J80" s="314"/>
      <c r="K80" s="315"/>
      <c r="L80" s="315"/>
      <c r="M80" s="315"/>
      <c r="N80" s="315"/>
      <c r="O80" s="315"/>
      <c r="P80" s="315"/>
      <c r="Q80" s="315"/>
      <c r="R80" s="315"/>
      <c r="S80" s="315"/>
      <c r="T80" s="315"/>
      <c r="U80" s="315"/>
      <c r="V80" s="316"/>
    </row>
    <row r="81" spans="2:22" ht="15" customHeight="1" x14ac:dyDescent="0.35">
      <c r="B81" s="225"/>
      <c r="C81" s="276"/>
      <c r="D81" s="276"/>
      <c r="E81" s="276"/>
      <c r="F81" s="276"/>
      <c r="G81" s="290"/>
      <c r="H81" s="275"/>
      <c r="I81" s="275"/>
      <c r="J81" s="314"/>
      <c r="K81" s="315"/>
      <c r="L81" s="315"/>
      <c r="M81" s="315"/>
      <c r="N81" s="315"/>
      <c r="O81" s="315"/>
      <c r="P81" s="315"/>
      <c r="Q81" s="315"/>
      <c r="R81" s="315"/>
      <c r="S81" s="315"/>
      <c r="T81" s="315"/>
      <c r="U81" s="315"/>
      <c r="V81" s="316"/>
    </row>
    <row r="82" spans="2:22" ht="15" customHeight="1" x14ac:dyDescent="0.35">
      <c r="B82" s="225"/>
      <c r="C82" s="276"/>
      <c r="D82" s="290"/>
      <c r="E82" s="276"/>
      <c r="F82" s="276"/>
      <c r="G82" s="290"/>
      <c r="H82" s="275"/>
      <c r="I82" s="275"/>
      <c r="J82" s="314"/>
      <c r="K82" s="315"/>
      <c r="L82" s="315"/>
      <c r="M82" s="315"/>
      <c r="N82" s="315"/>
      <c r="O82" s="315"/>
      <c r="P82" s="315"/>
      <c r="Q82" s="315"/>
      <c r="R82" s="315"/>
      <c r="S82" s="315"/>
      <c r="T82" s="315"/>
      <c r="U82" s="315"/>
      <c r="V82" s="316"/>
    </row>
    <row r="83" spans="2:22" ht="15" customHeight="1" x14ac:dyDescent="0.35">
      <c r="B83" s="225"/>
      <c r="C83" s="276"/>
      <c r="D83" s="290"/>
      <c r="E83" s="276"/>
      <c r="F83" s="276"/>
      <c r="G83" s="290"/>
      <c r="H83" s="275"/>
      <c r="I83" s="275"/>
      <c r="J83" s="314"/>
      <c r="K83" s="315"/>
      <c r="L83" s="315"/>
      <c r="M83" s="315"/>
      <c r="N83" s="315"/>
      <c r="O83" s="315"/>
      <c r="P83" s="315"/>
      <c r="Q83" s="315"/>
      <c r="R83" s="315"/>
      <c r="S83" s="315"/>
      <c r="T83" s="315"/>
      <c r="U83" s="315"/>
      <c r="V83" s="316"/>
    </row>
    <row r="84" spans="2:22" ht="15" customHeight="1" x14ac:dyDescent="0.35">
      <c r="B84" s="225"/>
      <c r="C84" s="276"/>
      <c r="D84" s="290"/>
      <c r="E84" s="276"/>
      <c r="F84" s="276"/>
      <c r="G84" s="290"/>
      <c r="H84" s="275"/>
      <c r="I84" s="275"/>
      <c r="J84" s="314"/>
      <c r="K84" s="315"/>
      <c r="L84" s="315"/>
      <c r="M84" s="315"/>
      <c r="N84" s="315"/>
      <c r="O84" s="315"/>
      <c r="P84" s="315"/>
      <c r="Q84" s="315"/>
      <c r="R84" s="315"/>
      <c r="S84" s="315"/>
      <c r="T84" s="315"/>
      <c r="U84" s="315"/>
      <c r="V84" s="316"/>
    </row>
    <row r="85" spans="2:22" x14ac:dyDescent="0.35">
      <c r="B85" s="225"/>
      <c r="C85" s="276"/>
      <c r="D85" s="276"/>
      <c r="E85" s="276"/>
      <c r="F85" s="276"/>
      <c r="G85" s="276"/>
      <c r="H85" s="275"/>
      <c r="I85" s="275"/>
      <c r="J85" s="314"/>
      <c r="K85" s="315"/>
      <c r="L85" s="315"/>
      <c r="M85" s="315"/>
      <c r="N85" s="315"/>
      <c r="O85" s="315"/>
      <c r="P85" s="315"/>
      <c r="Q85" s="315"/>
      <c r="R85" s="315"/>
      <c r="S85" s="315"/>
      <c r="T85" s="315"/>
      <c r="U85" s="315"/>
      <c r="V85" s="316"/>
    </row>
    <row r="86" spans="2:22" x14ac:dyDescent="0.35">
      <c r="B86" s="225"/>
      <c r="C86" s="276"/>
      <c r="D86" s="276"/>
      <c r="E86" s="276"/>
      <c r="F86" s="276"/>
      <c r="G86" s="276"/>
      <c r="H86" s="275"/>
      <c r="I86" s="275"/>
      <c r="J86" s="314"/>
      <c r="K86" s="315"/>
      <c r="L86" s="315"/>
      <c r="M86" s="315"/>
      <c r="N86" s="315"/>
      <c r="O86" s="315"/>
      <c r="P86" s="315"/>
      <c r="Q86" s="315"/>
      <c r="R86" s="315"/>
      <c r="S86" s="315"/>
      <c r="T86" s="315"/>
      <c r="U86" s="315"/>
      <c r="V86" s="316"/>
    </row>
    <row r="87" spans="2:22" ht="15" customHeight="1" x14ac:dyDescent="0.35">
      <c r="B87" s="225"/>
      <c r="C87" s="276"/>
      <c r="D87" s="276"/>
      <c r="E87" s="276"/>
      <c r="F87" s="276"/>
      <c r="G87" s="290"/>
      <c r="H87" s="275"/>
      <c r="I87" s="275"/>
      <c r="J87" s="314"/>
      <c r="K87" s="315"/>
      <c r="L87" s="315"/>
      <c r="M87" s="315"/>
      <c r="N87" s="315"/>
      <c r="O87" s="315"/>
      <c r="P87" s="315"/>
      <c r="Q87" s="315"/>
      <c r="R87" s="315"/>
      <c r="S87" s="315"/>
      <c r="T87" s="315"/>
      <c r="U87" s="315"/>
      <c r="V87" s="316"/>
    </row>
    <row r="88" spans="2:22" ht="15" customHeight="1" x14ac:dyDescent="0.35">
      <c r="B88" s="225"/>
      <c r="C88" s="276"/>
      <c r="D88" s="290"/>
      <c r="E88" s="276"/>
      <c r="F88" s="276"/>
      <c r="G88" s="290"/>
      <c r="H88" s="275"/>
      <c r="I88" s="275"/>
      <c r="J88" s="314"/>
      <c r="K88" s="315"/>
      <c r="L88" s="315"/>
      <c r="M88" s="315"/>
      <c r="N88" s="315"/>
      <c r="O88" s="315"/>
      <c r="P88" s="315"/>
      <c r="Q88" s="315"/>
      <c r="R88" s="315"/>
      <c r="S88" s="315"/>
      <c r="T88" s="315"/>
      <c r="U88" s="315"/>
      <c r="V88" s="316"/>
    </row>
    <row r="89" spans="2:22" ht="15" customHeight="1" x14ac:dyDescent="0.35">
      <c r="B89" s="225"/>
      <c r="C89" s="276"/>
      <c r="D89" s="290"/>
      <c r="E89" s="276"/>
      <c r="F89" s="276"/>
      <c r="G89" s="290"/>
      <c r="H89" s="275"/>
      <c r="I89" s="275"/>
      <c r="J89" s="314"/>
      <c r="K89" s="315"/>
      <c r="L89" s="315"/>
      <c r="M89" s="315"/>
      <c r="N89" s="315"/>
      <c r="O89" s="315"/>
      <c r="P89" s="315"/>
      <c r="Q89" s="315"/>
      <c r="R89" s="315"/>
      <c r="S89" s="315"/>
      <c r="T89" s="315"/>
      <c r="U89" s="315"/>
      <c r="V89" s="316"/>
    </row>
    <row r="90" spans="2:22" ht="15" customHeight="1" x14ac:dyDescent="0.35">
      <c r="B90" s="225"/>
      <c r="C90" s="276"/>
      <c r="D90" s="290"/>
      <c r="E90" s="276"/>
      <c r="F90" s="276"/>
      <c r="G90" s="290"/>
      <c r="H90" s="275"/>
      <c r="I90" s="275"/>
      <c r="J90" s="314"/>
      <c r="K90" s="315"/>
      <c r="L90" s="315"/>
      <c r="M90" s="315"/>
      <c r="N90" s="315"/>
      <c r="O90" s="315"/>
      <c r="P90" s="315"/>
      <c r="Q90" s="315"/>
      <c r="R90" s="315"/>
      <c r="S90" s="315"/>
      <c r="T90" s="315"/>
      <c r="U90" s="315"/>
      <c r="V90" s="316"/>
    </row>
    <row r="91" spans="2:22" ht="15" customHeight="1" x14ac:dyDescent="0.35">
      <c r="B91" s="225"/>
      <c r="C91" s="276"/>
      <c r="D91" s="276"/>
      <c r="E91" s="276"/>
      <c r="F91" s="276"/>
      <c r="G91" s="290"/>
      <c r="H91" s="275"/>
      <c r="I91" s="281"/>
      <c r="J91" s="314"/>
      <c r="K91" s="315"/>
      <c r="L91" s="315"/>
      <c r="M91" s="315"/>
      <c r="N91" s="315"/>
      <c r="O91" s="315"/>
      <c r="P91" s="315"/>
      <c r="Q91" s="315"/>
      <c r="R91" s="315"/>
      <c r="S91" s="315"/>
      <c r="T91" s="315"/>
      <c r="U91" s="315"/>
      <c r="V91" s="316"/>
    </row>
    <row r="92" spans="2:22" ht="15" customHeight="1" x14ac:dyDescent="0.35">
      <c r="B92" s="225"/>
      <c r="C92" s="276"/>
      <c r="D92" s="276"/>
      <c r="E92" s="276"/>
      <c r="F92" s="276"/>
      <c r="G92" s="290"/>
      <c r="H92" s="275"/>
      <c r="I92" s="281"/>
      <c r="J92" s="314"/>
      <c r="K92" s="315"/>
      <c r="L92" s="315"/>
      <c r="M92" s="315"/>
      <c r="N92" s="315"/>
      <c r="O92" s="315"/>
      <c r="P92" s="315"/>
      <c r="Q92" s="315"/>
      <c r="R92" s="315"/>
      <c r="S92" s="315"/>
      <c r="T92" s="315"/>
      <c r="U92" s="315"/>
      <c r="V92" s="316"/>
    </row>
    <row r="94" spans="2:22" ht="45" customHeight="1" x14ac:dyDescent="0.35"/>
    <row r="95" spans="2:22" ht="15" customHeight="1" x14ac:dyDescent="0.35"/>
    <row r="96" spans="2:22" ht="15" customHeight="1" x14ac:dyDescent="0.35"/>
  </sheetData>
  <mergeCells count="64">
    <mergeCell ref="J86:V86"/>
    <mergeCell ref="H60:H62"/>
    <mergeCell ref="J60:V62"/>
    <mergeCell ref="C56:C58"/>
    <mergeCell ref="C60:C62"/>
    <mergeCell ref="C64:C66"/>
    <mergeCell ref="J64:V66"/>
    <mergeCell ref="I64:I66"/>
    <mergeCell ref="H64:H66"/>
    <mergeCell ref="J75:V75"/>
    <mergeCell ref="J67:V67"/>
    <mergeCell ref="J68:V68"/>
    <mergeCell ref="J59:V59"/>
    <mergeCell ref="J63:V63"/>
    <mergeCell ref="J72:V72"/>
    <mergeCell ref="J73:V73"/>
    <mergeCell ref="J91:V91"/>
    <mergeCell ref="J92:V92"/>
    <mergeCell ref="J87:V87"/>
    <mergeCell ref="J76:V76"/>
    <mergeCell ref="J77:V77"/>
    <mergeCell ref="J78:V78"/>
    <mergeCell ref="J79:V79"/>
    <mergeCell ref="J80:V80"/>
    <mergeCell ref="J81:V81"/>
    <mergeCell ref="J82:V82"/>
    <mergeCell ref="J88:V88"/>
    <mergeCell ref="J89:V89"/>
    <mergeCell ref="J90:V90"/>
    <mergeCell ref="J83:V83"/>
    <mergeCell ref="J84:V84"/>
    <mergeCell ref="J85:V85"/>
    <mergeCell ref="A31:A40"/>
    <mergeCell ref="C31:H31"/>
    <mergeCell ref="C32:H32"/>
    <mergeCell ref="C33:H33"/>
    <mergeCell ref="C34:H34"/>
    <mergeCell ref="B69:B71"/>
    <mergeCell ref="C69:C71"/>
    <mergeCell ref="H69:H71"/>
    <mergeCell ref="I69:I71"/>
    <mergeCell ref="J69:V71"/>
    <mergeCell ref="C25:H25"/>
    <mergeCell ref="J74:V74"/>
    <mergeCell ref="C40:H40"/>
    <mergeCell ref="B53:V53"/>
    <mergeCell ref="J54:V54"/>
    <mergeCell ref="J55:V55"/>
    <mergeCell ref="B60:B62"/>
    <mergeCell ref="H56:H58"/>
    <mergeCell ref="J56:V58"/>
    <mergeCell ref="B64:B66"/>
    <mergeCell ref="B56:B58"/>
    <mergeCell ref="C35:H35"/>
    <mergeCell ref="C36:H36"/>
    <mergeCell ref="C37:H37"/>
    <mergeCell ref="C38:H38"/>
    <mergeCell ref="C39:H39"/>
    <mergeCell ref="A26:A30"/>
    <mergeCell ref="C26:H26"/>
    <mergeCell ref="C27:H27"/>
    <mergeCell ref="C28:H28"/>
    <mergeCell ref="C29:H29"/>
    <mergeCell ref="C30:H30"/>
  </mergeCells>
  <conditionalFormatting sqref="C55:G55 C59:G59 C56 E56:G58 C63:G63 E60:G62 C67:G68 E64:G66 C72:G92">
    <cfRule type="cellIs" dxfId="1047" priority="9" operator="notEqual">
      <formula>""</formula>
    </cfRule>
  </conditionalFormatting>
  <conditionalFormatting sqref="D56:D58">
    <cfRule type="cellIs" dxfId="1046" priority="8" operator="notEqual">
      <formula>""</formula>
    </cfRule>
  </conditionalFormatting>
  <conditionalFormatting sqref="C60">
    <cfRule type="cellIs" dxfId="1045" priority="7" operator="notEqual">
      <formula>""</formula>
    </cfRule>
  </conditionalFormatting>
  <conditionalFormatting sqref="D60:D62">
    <cfRule type="cellIs" dxfId="1044" priority="6" operator="notEqual">
      <formula>""</formula>
    </cfRule>
  </conditionalFormatting>
  <conditionalFormatting sqref="C64">
    <cfRule type="cellIs" dxfId="1043" priority="5" operator="notEqual">
      <formula>""</formula>
    </cfRule>
  </conditionalFormatting>
  <conditionalFormatting sqref="D64:D66">
    <cfRule type="cellIs" dxfId="1042" priority="4" operator="notEqual">
      <formula>""</formula>
    </cfRule>
  </conditionalFormatting>
  <conditionalFormatting sqref="E69:G71">
    <cfRule type="cellIs" dxfId="1041" priority="3" operator="notEqual">
      <formula>""</formula>
    </cfRule>
  </conditionalFormatting>
  <conditionalFormatting sqref="C69">
    <cfRule type="cellIs" dxfId="1040" priority="2" operator="notEqual">
      <formula>""</formula>
    </cfRule>
  </conditionalFormatting>
  <conditionalFormatting sqref="D69:D71">
    <cfRule type="cellIs" dxfId="1039" priority="1" operator="notEqual">
      <formula>""</formula>
    </cfRule>
  </conditionalFormatting>
  <hyperlinks>
    <hyperlink ref="H11" location="_ftn1" display="_ftn1" xr:uid="{00000000-0004-0000-0D00-000000000000}"/>
    <hyperlink ref="I11" location="_ftn2" display="_ftn2" xr:uid="{00000000-0004-0000-0D00-000001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sheetPr>
  <dimension ref="A1:V96"/>
  <sheetViews>
    <sheetView workbookViewId="0">
      <selection activeCell="G204" sqref="G204"/>
    </sheetView>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18.5429687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9" ht="23.5" x14ac:dyDescent="0.35">
      <c r="B1" s="59" t="str">
        <f ca="1">MID(CELL("Filename",I7),SEARCH("]",CELL("Filename",I7),1)+1,100)</f>
        <v>Tier 2 APS</v>
      </c>
    </row>
    <row r="2" spans="2:9" x14ac:dyDescent="0.35">
      <c r="B2" s="41" t="s">
        <v>141</v>
      </c>
      <c r="C2" s="58" t="s">
        <v>648</v>
      </c>
    </row>
    <row r="4" spans="2:9" x14ac:dyDescent="0.35">
      <c r="B4" s="58" t="s">
        <v>142</v>
      </c>
      <c r="G4" s="58" t="s">
        <v>143</v>
      </c>
    </row>
    <row r="5" spans="2:9" ht="37.5" x14ac:dyDescent="0.35">
      <c r="B5" s="226" t="s">
        <v>144</v>
      </c>
      <c r="C5" s="226" t="s">
        <v>145</v>
      </c>
      <c r="D5" s="44" t="s">
        <v>264</v>
      </c>
      <c r="G5" s="226" t="s">
        <v>144</v>
      </c>
      <c r="H5" s="226" t="s">
        <v>145</v>
      </c>
      <c r="I5" s="44" t="s">
        <v>265</v>
      </c>
    </row>
    <row r="6" spans="2:9" ht="15" customHeight="1" x14ac:dyDescent="0.35">
      <c r="B6" s="8"/>
      <c r="C6" s="8"/>
      <c r="D6" s="275">
        <v>7</v>
      </c>
      <c r="G6" s="8"/>
      <c r="H6" s="8"/>
      <c r="I6" s="275"/>
    </row>
    <row r="7" spans="2:9" x14ac:dyDescent="0.35">
      <c r="D7" s="60"/>
    </row>
    <row r="11" spans="2:9" x14ac:dyDescent="0.35">
      <c r="B11" s="58" t="s">
        <v>148</v>
      </c>
      <c r="C11" s="182"/>
      <c r="D11" s="60"/>
      <c r="G11" s="58" t="s">
        <v>149</v>
      </c>
      <c r="H11" s="173"/>
      <c r="I11" s="173"/>
    </row>
    <row r="12" spans="2:9" ht="45.75" customHeight="1" x14ac:dyDescent="0.35">
      <c r="B12" s="226" t="s">
        <v>150</v>
      </c>
      <c r="C12" s="226" t="s">
        <v>145</v>
      </c>
      <c r="D12" s="44" t="s">
        <v>151</v>
      </c>
      <c r="E12" s="44" t="s">
        <v>152</v>
      </c>
      <c r="G12" s="226" t="s">
        <v>144</v>
      </c>
      <c r="H12" s="226" t="s">
        <v>145</v>
      </c>
      <c r="I12" s="44" t="s">
        <v>153</v>
      </c>
    </row>
    <row r="13" spans="2:9" x14ac:dyDescent="0.35">
      <c r="B13" s="252"/>
      <c r="C13" s="252" t="s">
        <v>649</v>
      </c>
      <c r="D13" s="180" t="s">
        <v>478</v>
      </c>
      <c r="E13" s="252"/>
      <c r="G13" s="252"/>
      <c r="H13" s="252"/>
      <c r="I13" s="22"/>
    </row>
    <row r="14" spans="2:9" x14ac:dyDescent="0.35">
      <c r="B14" s="252"/>
      <c r="C14" s="252" t="s">
        <v>158</v>
      </c>
      <c r="D14" s="180">
        <v>80</v>
      </c>
      <c r="E14" s="252"/>
    </row>
    <row r="15" spans="2:9" x14ac:dyDescent="0.35">
      <c r="B15" s="173"/>
      <c r="C15" s="173"/>
      <c r="D15" s="173"/>
      <c r="E15" s="173"/>
    </row>
    <row r="16" spans="2:9" x14ac:dyDescent="0.35">
      <c r="B16" s="173"/>
      <c r="C16" s="173"/>
      <c r="D16" s="173"/>
      <c r="E16" s="173"/>
      <c r="F16" s="173"/>
    </row>
    <row r="17" spans="1:17" x14ac:dyDescent="0.35">
      <c r="B17" s="58" t="s">
        <v>154</v>
      </c>
      <c r="E17" s="173"/>
      <c r="F17" s="173"/>
    </row>
    <row r="18" spans="1:17" x14ac:dyDescent="0.35">
      <c r="E18" s="173"/>
      <c r="F18" s="173"/>
    </row>
    <row r="19" spans="1:17" ht="37.5" x14ac:dyDescent="0.35">
      <c r="B19" s="226" t="s">
        <v>150</v>
      </c>
      <c r="C19" s="226" t="s">
        <v>145</v>
      </c>
      <c r="D19" s="174" t="s">
        <v>277</v>
      </c>
      <c r="E19" s="174" t="s">
        <v>278</v>
      </c>
      <c r="F19" s="173"/>
    </row>
    <row r="20" spans="1:17" x14ac:dyDescent="0.35">
      <c r="B20" s="81"/>
      <c r="C20" s="8"/>
      <c r="D20" s="275"/>
      <c r="E20" s="181"/>
    </row>
    <row r="21" spans="1:17" x14ac:dyDescent="0.35">
      <c r="B21" s="81"/>
      <c r="C21" s="8"/>
      <c r="D21" s="275"/>
      <c r="E21" s="275"/>
    </row>
    <row r="22" spans="1:17" x14ac:dyDescent="0.35">
      <c r="B22" s="9"/>
    </row>
    <row r="23" spans="1:17" x14ac:dyDescent="0.35">
      <c r="B23" s="9"/>
    </row>
    <row r="24" spans="1:17" x14ac:dyDescent="0.35">
      <c r="B24" s="58" t="s">
        <v>155</v>
      </c>
    </row>
    <row r="25" spans="1:17" x14ac:dyDescent="0.35">
      <c r="B25" s="62" t="s">
        <v>156</v>
      </c>
      <c r="C25" s="378" t="s">
        <v>157</v>
      </c>
      <c r="D25" s="379"/>
      <c r="E25" s="379"/>
      <c r="F25" s="379"/>
      <c r="G25" s="379"/>
      <c r="H25" s="380"/>
    </row>
    <row r="26" spans="1:17" ht="15" customHeight="1" x14ac:dyDescent="0.35">
      <c r="A26" s="351" t="s">
        <v>158</v>
      </c>
      <c r="B26" s="171" t="s">
        <v>159</v>
      </c>
      <c r="C26" s="299" t="s">
        <v>650</v>
      </c>
      <c r="D26" s="343"/>
      <c r="E26" s="343"/>
      <c r="F26" s="343"/>
      <c r="G26" s="343"/>
      <c r="H26" s="344"/>
      <c r="P26" s="63"/>
      <c r="Q26" s="63"/>
    </row>
    <row r="27" spans="1:17" x14ac:dyDescent="0.35">
      <c r="A27" s="352"/>
      <c r="B27" s="171" t="s">
        <v>160</v>
      </c>
      <c r="C27" s="299" t="s">
        <v>631</v>
      </c>
      <c r="D27" s="343"/>
      <c r="E27" s="343"/>
      <c r="F27" s="343"/>
      <c r="G27" s="343"/>
      <c r="H27" s="344"/>
      <c r="P27" s="63"/>
      <c r="Q27" s="63"/>
    </row>
    <row r="28" spans="1:17" x14ac:dyDescent="0.35">
      <c r="A28" s="352"/>
      <c r="B28" s="171" t="s">
        <v>161</v>
      </c>
      <c r="C28" s="411"/>
      <c r="D28" s="412"/>
      <c r="E28" s="412"/>
      <c r="F28" s="412"/>
      <c r="G28" s="412"/>
      <c r="H28" s="413"/>
      <c r="P28" s="63"/>
      <c r="Q28" s="63"/>
    </row>
    <row r="29" spans="1:17" x14ac:dyDescent="0.35">
      <c r="A29" s="352"/>
      <c r="B29" s="171" t="s">
        <v>162</v>
      </c>
      <c r="C29" s="411"/>
      <c r="D29" s="412"/>
      <c r="E29" s="412"/>
      <c r="F29" s="412"/>
      <c r="G29" s="412"/>
      <c r="H29" s="413"/>
      <c r="P29" s="63"/>
      <c r="Q29" s="63"/>
    </row>
    <row r="30" spans="1:17" x14ac:dyDescent="0.35">
      <c r="A30" s="353"/>
      <c r="B30" s="171" t="s">
        <v>163</v>
      </c>
      <c r="C30" s="411"/>
      <c r="D30" s="412"/>
      <c r="E30" s="412"/>
      <c r="F30" s="412"/>
      <c r="G30" s="412"/>
      <c r="H30" s="413"/>
      <c r="P30" s="63"/>
      <c r="Q30" s="63"/>
    </row>
    <row r="31" spans="1:17" ht="15" customHeight="1" x14ac:dyDescent="0.35">
      <c r="A31" s="351" t="s">
        <v>164</v>
      </c>
      <c r="B31" s="171" t="s">
        <v>165</v>
      </c>
      <c r="C31" s="411"/>
      <c r="D31" s="412"/>
      <c r="E31" s="412"/>
      <c r="F31" s="412"/>
      <c r="G31" s="412"/>
      <c r="H31" s="413"/>
      <c r="P31" s="63"/>
      <c r="Q31" s="63"/>
    </row>
    <row r="32" spans="1:17" x14ac:dyDescent="0.35">
      <c r="A32" s="352"/>
      <c r="B32" s="171" t="s">
        <v>166</v>
      </c>
      <c r="C32" s="411"/>
      <c r="D32" s="412"/>
      <c r="E32" s="412"/>
      <c r="F32" s="412"/>
      <c r="G32" s="412"/>
      <c r="H32" s="413"/>
      <c r="P32" s="63"/>
      <c r="Q32" s="63"/>
    </row>
    <row r="33" spans="1:17" x14ac:dyDescent="0.35">
      <c r="A33" s="352"/>
      <c r="B33" s="171" t="s">
        <v>167</v>
      </c>
      <c r="C33" s="411"/>
      <c r="D33" s="412"/>
      <c r="E33" s="412"/>
      <c r="F33" s="412"/>
      <c r="G33" s="412"/>
      <c r="H33" s="413"/>
      <c r="P33" s="63"/>
      <c r="Q33" s="63"/>
    </row>
    <row r="34" spans="1:17" x14ac:dyDescent="0.35">
      <c r="A34" s="352"/>
      <c r="B34" s="171" t="s">
        <v>168</v>
      </c>
      <c r="C34" s="411"/>
      <c r="D34" s="412"/>
      <c r="E34" s="412"/>
      <c r="F34" s="412"/>
      <c r="G34" s="412"/>
      <c r="H34" s="413"/>
      <c r="P34" s="63"/>
      <c r="Q34" s="63"/>
    </row>
    <row r="35" spans="1:17" x14ac:dyDescent="0.35">
      <c r="A35" s="352"/>
      <c r="B35" s="171" t="s">
        <v>169</v>
      </c>
      <c r="C35" s="411"/>
      <c r="D35" s="412"/>
      <c r="E35" s="412"/>
      <c r="F35" s="412"/>
      <c r="G35" s="412"/>
      <c r="H35" s="413"/>
      <c r="P35" s="63"/>
      <c r="Q35" s="63"/>
    </row>
    <row r="36" spans="1:17" x14ac:dyDescent="0.35">
      <c r="A36" s="352"/>
      <c r="B36" s="171" t="s">
        <v>170</v>
      </c>
      <c r="C36" s="411"/>
      <c r="D36" s="412"/>
      <c r="E36" s="412"/>
      <c r="F36" s="412"/>
      <c r="G36" s="412"/>
      <c r="H36" s="413"/>
      <c r="P36" s="63"/>
      <c r="Q36" s="63"/>
    </row>
    <row r="37" spans="1:17" x14ac:dyDescent="0.35">
      <c r="A37" s="352"/>
      <c r="B37" s="171" t="s">
        <v>171</v>
      </c>
      <c r="C37" s="411"/>
      <c r="D37" s="412"/>
      <c r="E37" s="412"/>
      <c r="F37" s="412"/>
      <c r="G37" s="412"/>
      <c r="H37" s="413"/>
      <c r="P37" s="63"/>
      <c r="Q37" s="63"/>
    </row>
    <row r="38" spans="1:17" x14ac:dyDescent="0.35">
      <c r="A38" s="352"/>
      <c r="B38" s="171" t="s">
        <v>172</v>
      </c>
      <c r="C38" s="411"/>
      <c r="D38" s="412"/>
      <c r="E38" s="412"/>
      <c r="F38" s="412"/>
      <c r="G38" s="412"/>
      <c r="H38" s="413"/>
    </row>
    <row r="39" spans="1:17" x14ac:dyDescent="0.35">
      <c r="A39" s="352"/>
      <c r="B39" s="171" t="s">
        <v>173</v>
      </c>
      <c r="C39" s="411"/>
      <c r="D39" s="412"/>
      <c r="E39" s="412"/>
      <c r="F39" s="412"/>
      <c r="G39" s="412"/>
      <c r="H39" s="413"/>
    </row>
    <row r="40" spans="1:17" x14ac:dyDescent="0.35">
      <c r="A40" s="353"/>
      <c r="B40" s="171" t="s">
        <v>174</v>
      </c>
      <c r="C40" s="411"/>
      <c r="D40" s="412"/>
      <c r="E40" s="412"/>
      <c r="F40" s="412"/>
      <c r="G40" s="412"/>
      <c r="H40" s="413"/>
    </row>
    <row r="41" spans="1:17" x14ac:dyDescent="0.35">
      <c r="L41" s="63"/>
      <c r="M41" s="63"/>
    </row>
    <row r="42" spans="1:17" x14ac:dyDescent="0.35">
      <c r="B42" s="58" t="s">
        <v>175</v>
      </c>
      <c r="L42" s="63"/>
      <c r="M42" s="63"/>
    </row>
    <row r="43" spans="1:17" ht="25" x14ac:dyDescent="0.35">
      <c r="B43" s="62" t="s">
        <v>176</v>
      </c>
      <c r="C43" s="226" t="s">
        <v>144</v>
      </c>
      <c r="D43" s="226" t="s">
        <v>145</v>
      </c>
      <c r="E43" s="226" t="s">
        <v>177</v>
      </c>
      <c r="F43" s="226"/>
      <c r="G43" s="226"/>
      <c r="H43" s="226"/>
      <c r="I43" s="226"/>
      <c r="L43" s="63"/>
      <c r="M43" s="63"/>
    </row>
    <row r="44" spans="1:17" ht="15" customHeight="1" x14ac:dyDescent="0.35">
      <c r="B44" s="113"/>
      <c r="C44" s="8"/>
      <c r="D44" s="8"/>
      <c r="E44" s="227"/>
      <c r="F44" s="228"/>
      <c r="G44" s="228"/>
      <c r="H44" s="228"/>
      <c r="I44" s="229"/>
      <c r="L44" s="63"/>
      <c r="M44" s="63"/>
    </row>
    <row r="45" spans="1:17" x14ac:dyDescent="0.35">
      <c r="L45" s="63"/>
      <c r="M45" s="63"/>
    </row>
    <row r="53" spans="2:22" x14ac:dyDescent="0.35">
      <c r="B53" s="381" t="s">
        <v>178</v>
      </c>
      <c r="C53" s="382"/>
      <c r="D53" s="382"/>
      <c r="E53" s="382"/>
      <c r="F53" s="382"/>
      <c r="G53" s="382"/>
      <c r="H53" s="382"/>
      <c r="I53" s="382"/>
      <c r="J53" s="382"/>
      <c r="K53" s="382"/>
      <c r="L53" s="382"/>
      <c r="M53" s="382"/>
      <c r="N53" s="382"/>
      <c r="O53" s="382"/>
      <c r="P53" s="382"/>
      <c r="Q53" s="382"/>
      <c r="R53" s="382"/>
      <c r="S53" s="382"/>
      <c r="T53" s="382"/>
      <c r="U53" s="382"/>
      <c r="V53" s="383"/>
    </row>
    <row r="54" spans="2:22" ht="33" customHeight="1" x14ac:dyDescent="0.35">
      <c r="B54" s="230" t="s">
        <v>179</v>
      </c>
      <c r="C54" s="257" t="s">
        <v>150</v>
      </c>
      <c r="D54" s="257" t="s">
        <v>145</v>
      </c>
      <c r="E54" s="257" t="s">
        <v>180</v>
      </c>
      <c r="F54" s="257" t="s">
        <v>181</v>
      </c>
      <c r="G54" s="257" t="s">
        <v>182</v>
      </c>
      <c r="H54" s="257" t="s">
        <v>183</v>
      </c>
      <c r="I54" s="230" t="s">
        <v>184</v>
      </c>
      <c r="J54" s="384" t="s">
        <v>185</v>
      </c>
      <c r="K54" s="385"/>
      <c r="L54" s="385"/>
      <c r="M54" s="385"/>
      <c r="N54" s="385"/>
      <c r="O54" s="385"/>
      <c r="P54" s="385"/>
      <c r="Q54" s="385"/>
      <c r="R54" s="385"/>
      <c r="S54" s="385"/>
      <c r="T54" s="385"/>
      <c r="U54" s="385"/>
      <c r="V54" s="386"/>
    </row>
    <row r="55" spans="2:22" ht="15" customHeight="1" x14ac:dyDescent="0.35">
      <c r="B55" s="424" t="s">
        <v>651</v>
      </c>
      <c r="C55" s="305" t="s">
        <v>652</v>
      </c>
      <c r="D55" s="276" t="s">
        <v>653</v>
      </c>
      <c r="E55" s="66"/>
      <c r="F55" s="276"/>
      <c r="G55" s="49">
        <v>0.4</v>
      </c>
      <c r="H55" s="311" t="s">
        <v>204</v>
      </c>
      <c r="I55" s="311"/>
      <c r="J55" s="317" t="s">
        <v>654</v>
      </c>
      <c r="K55" s="318"/>
      <c r="L55" s="318"/>
      <c r="M55" s="318"/>
      <c r="N55" s="318"/>
      <c r="O55" s="318"/>
      <c r="P55" s="318"/>
      <c r="Q55" s="318"/>
      <c r="R55" s="318"/>
      <c r="S55" s="318"/>
      <c r="T55" s="318"/>
      <c r="U55" s="318"/>
      <c r="V55" s="319"/>
    </row>
    <row r="56" spans="2:22" ht="35.25" customHeight="1" x14ac:dyDescent="0.35">
      <c r="B56" s="424"/>
      <c r="C56" s="307"/>
      <c r="D56" s="276" t="s">
        <v>655</v>
      </c>
      <c r="E56" s="66"/>
      <c r="F56" s="276"/>
      <c r="G56" s="49">
        <v>0.25</v>
      </c>
      <c r="H56" s="312"/>
      <c r="I56" s="312"/>
      <c r="J56" s="320"/>
      <c r="K56" s="362"/>
      <c r="L56" s="362"/>
      <c r="M56" s="362"/>
      <c r="N56" s="362"/>
      <c r="O56" s="362"/>
      <c r="P56" s="362"/>
      <c r="Q56" s="362"/>
      <c r="R56" s="362"/>
      <c r="S56" s="362"/>
      <c r="T56" s="362"/>
      <c r="U56" s="362"/>
      <c r="V56" s="322"/>
    </row>
    <row r="57" spans="2:22" ht="15" customHeight="1" x14ac:dyDescent="0.35">
      <c r="B57" s="424"/>
      <c r="C57" s="66"/>
      <c r="D57" s="276"/>
      <c r="E57" s="66"/>
      <c r="F57" s="276"/>
      <c r="G57" s="49"/>
      <c r="H57" s="312"/>
      <c r="I57" s="312"/>
      <c r="J57" s="320"/>
      <c r="K57" s="362"/>
      <c r="L57" s="362"/>
      <c r="M57" s="362"/>
      <c r="N57" s="362"/>
      <c r="O57" s="362"/>
      <c r="P57" s="362"/>
      <c r="Q57" s="362"/>
      <c r="R57" s="362"/>
      <c r="S57" s="362"/>
      <c r="T57" s="362"/>
      <c r="U57" s="362"/>
      <c r="V57" s="322"/>
    </row>
    <row r="58" spans="2:22" ht="15" customHeight="1" x14ac:dyDescent="0.35">
      <c r="B58" s="424"/>
      <c r="C58" s="66"/>
      <c r="D58" s="276"/>
      <c r="E58" s="66"/>
      <c r="F58" s="276"/>
      <c r="G58" s="49"/>
      <c r="H58" s="312"/>
      <c r="I58" s="312"/>
      <c r="J58" s="320"/>
      <c r="K58" s="362"/>
      <c r="L58" s="362"/>
      <c r="M58" s="362"/>
      <c r="N58" s="362"/>
      <c r="O58" s="362"/>
      <c r="P58" s="362"/>
      <c r="Q58" s="362"/>
      <c r="R58" s="362"/>
      <c r="S58" s="362"/>
      <c r="T58" s="362"/>
      <c r="U58" s="362"/>
      <c r="V58" s="322"/>
    </row>
    <row r="59" spans="2:22" ht="15" customHeight="1" x14ac:dyDescent="0.35">
      <c r="B59" s="424"/>
      <c r="C59" s="66"/>
      <c r="D59" s="276"/>
      <c r="E59" s="66"/>
      <c r="F59" s="276"/>
      <c r="G59" s="49"/>
      <c r="H59" s="312"/>
      <c r="I59" s="312"/>
      <c r="J59" s="320"/>
      <c r="K59" s="362"/>
      <c r="L59" s="362"/>
      <c r="M59" s="362"/>
      <c r="N59" s="362"/>
      <c r="O59" s="362"/>
      <c r="P59" s="362"/>
      <c r="Q59" s="362"/>
      <c r="R59" s="362"/>
      <c r="S59" s="362"/>
      <c r="T59" s="362"/>
      <c r="U59" s="362"/>
      <c r="V59" s="322"/>
    </row>
    <row r="60" spans="2:22" ht="15" customHeight="1" x14ac:dyDescent="0.35">
      <c r="B60" s="424"/>
      <c r="C60" s="66"/>
      <c r="D60" s="276"/>
      <c r="E60" s="66"/>
      <c r="F60" s="276"/>
      <c r="G60" s="49"/>
      <c r="H60" s="312"/>
      <c r="I60" s="312"/>
      <c r="J60" s="320"/>
      <c r="K60" s="362"/>
      <c r="L60" s="362"/>
      <c r="M60" s="362"/>
      <c r="N60" s="362"/>
      <c r="O60" s="362"/>
      <c r="P60" s="362"/>
      <c r="Q60" s="362"/>
      <c r="R60" s="362"/>
      <c r="S60" s="362"/>
      <c r="T60" s="362"/>
      <c r="U60" s="362"/>
      <c r="V60" s="322"/>
    </row>
    <row r="61" spans="2:22" ht="15" customHeight="1" x14ac:dyDescent="0.35">
      <c r="B61" s="424"/>
      <c r="C61" s="66"/>
      <c r="D61" s="276"/>
      <c r="E61" s="66"/>
      <c r="F61" s="276"/>
      <c r="G61" s="49"/>
      <c r="H61" s="312"/>
      <c r="I61" s="312"/>
      <c r="J61" s="320"/>
      <c r="K61" s="362"/>
      <c r="L61" s="362"/>
      <c r="M61" s="362"/>
      <c r="N61" s="362"/>
      <c r="O61" s="362"/>
      <c r="P61" s="362"/>
      <c r="Q61" s="362"/>
      <c r="R61" s="362"/>
      <c r="S61" s="362"/>
      <c r="T61" s="362"/>
      <c r="U61" s="362"/>
      <c r="V61" s="322"/>
    </row>
    <row r="62" spans="2:22" ht="15" customHeight="1" x14ac:dyDescent="0.35">
      <c r="B62" s="424"/>
      <c r="C62" s="66"/>
      <c r="D62" s="276"/>
      <c r="E62" s="66"/>
      <c r="F62" s="276"/>
      <c r="G62" s="49"/>
      <c r="H62" s="313"/>
      <c r="I62" s="313"/>
      <c r="J62" s="323"/>
      <c r="K62" s="324"/>
      <c r="L62" s="324"/>
      <c r="M62" s="324"/>
      <c r="N62" s="324"/>
      <c r="O62" s="324"/>
      <c r="P62" s="324"/>
      <c r="Q62" s="324"/>
      <c r="R62" s="324"/>
      <c r="S62" s="324"/>
      <c r="T62" s="324"/>
      <c r="U62" s="324"/>
      <c r="V62" s="325"/>
    </row>
    <row r="63" spans="2:22" ht="15" customHeight="1" x14ac:dyDescent="0.35">
      <c r="B63" s="225" t="s">
        <v>656</v>
      </c>
      <c r="C63" s="276"/>
      <c r="D63" s="276"/>
      <c r="E63" s="276"/>
      <c r="F63" s="276"/>
      <c r="G63" s="54">
        <v>454</v>
      </c>
      <c r="H63" s="275" t="s">
        <v>204</v>
      </c>
      <c r="I63" s="275" t="s">
        <v>234</v>
      </c>
      <c r="J63" s="314" t="s">
        <v>657</v>
      </c>
      <c r="K63" s="315"/>
      <c r="L63" s="315"/>
      <c r="M63" s="315"/>
      <c r="N63" s="315"/>
      <c r="O63" s="315"/>
      <c r="P63" s="315"/>
      <c r="Q63" s="315"/>
      <c r="R63" s="315"/>
      <c r="S63" s="315"/>
      <c r="T63" s="315"/>
      <c r="U63" s="315"/>
      <c r="V63" s="316"/>
    </row>
    <row r="64" spans="2:22" ht="15" customHeight="1" x14ac:dyDescent="0.35">
      <c r="B64" s="308" t="s">
        <v>643</v>
      </c>
      <c r="C64" s="305" t="s">
        <v>652</v>
      </c>
      <c r="D64" s="276" t="s">
        <v>653</v>
      </c>
      <c r="E64" s="276"/>
      <c r="F64" s="276"/>
      <c r="G64" s="103">
        <v>0.73</v>
      </c>
      <c r="H64" s="311" t="s">
        <v>204</v>
      </c>
      <c r="I64" s="275"/>
      <c r="J64" s="314" t="s">
        <v>658</v>
      </c>
      <c r="K64" s="315"/>
      <c r="L64" s="315"/>
      <c r="M64" s="315"/>
      <c r="N64" s="315"/>
      <c r="O64" s="315"/>
      <c r="P64" s="315"/>
      <c r="Q64" s="315"/>
      <c r="R64" s="315"/>
      <c r="S64" s="315"/>
      <c r="T64" s="315"/>
      <c r="U64" s="315"/>
      <c r="V64" s="316"/>
    </row>
    <row r="65" spans="2:22" ht="32.5" customHeight="1" x14ac:dyDescent="0.35">
      <c r="B65" s="310"/>
      <c r="C65" s="307"/>
      <c r="D65" s="276" t="s">
        <v>655</v>
      </c>
      <c r="E65" s="276"/>
      <c r="F65" s="276"/>
      <c r="G65" s="103">
        <v>0.83</v>
      </c>
      <c r="H65" s="313"/>
      <c r="I65" s="237"/>
      <c r="J65" s="243"/>
      <c r="K65" s="244"/>
      <c r="L65" s="244"/>
      <c r="M65" s="244"/>
      <c r="N65" s="244"/>
      <c r="O65" s="244"/>
      <c r="P65" s="244"/>
      <c r="Q65" s="244"/>
      <c r="R65" s="244"/>
      <c r="S65" s="244"/>
      <c r="T65" s="244"/>
      <c r="U65" s="244"/>
      <c r="V65" s="245"/>
    </row>
    <row r="66" spans="2:22" ht="15" customHeight="1" x14ac:dyDescent="0.35">
      <c r="B66" s="234" t="s">
        <v>536</v>
      </c>
      <c r="C66" s="276"/>
      <c r="D66" s="276"/>
      <c r="E66" s="276"/>
      <c r="F66" s="276"/>
      <c r="G66" s="290"/>
      <c r="H66" s="237" t="s">
        <v>233</v>
      </c>
      <c r="I66" s="237" t="s">
        <v>234</v>
      </c>
      <c r="J66" s="317" t="s">
        <v>360</v>
      </c>
      <c r="K66" s="318"/>
      <c r="L66" s="318"/>
      <c r="M66" s="318"/>
      <c r="N66" s="318"/>
      <c r="O66" s="318"/>
      <c r="P66" s="318"/>
      <c r="Q66" s="318"/>
      <c r="R66" s="318"/>
      <c r="S66" s="318"/>
      <c r="T66" s="318"/>
      <c r="U66" s="318"/>
      <c r="V66" s="319"/>
    </row>
    <row r="67" spans="2:22" ht="15" customHeight="1" x14ac:dyDescent="0.35">
      <c r="B67" s="225" t="s">
        <v>236</v>
      </c>
      <c r="C67" s="276"/>
      <c r="D67" s="290"/>
      <c r="E67" s="276"/>
      <c r="F67" s="290"/>
      <c r="G67" s="65">
        <v>4380</v>
      </c>
      <c r="H67" s="275" t="s">
        <v>204</v>
      </c>
      <c r="I67" s="275" t="s">
        <v>421</v>
      </c>
      <c r="J67" s="314" t="s">
        <v>646</v>
      </c>
      <c r="K67" s="315"/>
      <c r="L67" s="315"/>
      <c r="M67" s="315"/>
      <c r="N67" s="315"/>
      <c r="O67" s="315"/>
      <c r="P67" s="315"/>
      <c r="Q67" s="315"/>
      <c r="R67" s="315"/>
      <c r="S67" s="315"/>
      <c r="T67" s="315"/>
      <c r="U67" s="315"/>
      <c r="V67" s="316"/>
    </row>
    <row r="68" spans="2:22" ht="15" customHeight="1" x14ac:dyDescent="0.35">
      <c r="B68" s="225" t="s">
        <v>239</v>
      </c>
      <c r="C68" s="276"/>
      <c r="D68" s="290"/>
      <c r="E68" s="276"/>
      <c r="F68" s="276"/>
      <c r="G68" s="290">
        <v>0.8</v>
      </c>
      <c r="H68" s="275" t="s">
        <v>204</v>
      </c>
      <c r="I68" s="275"/>
      <c r="J68" s="314" t="s">
        <v>240</v>
      </c>
      <c r="K68" s="315"/>
      <c r="L68" s="315"/>
      <c r="M68" s="315"/>
      <c r="N68" s="315"/>
      <c r="O68" s="315"/>
      <c r="P68" s="315"/>
      <c r="Q68" s="315"/>
      <c r="R68" s="315"/>
      <c r="S68" s="315"/>
      <c r="T68" s="315"/>
      <c r="U68" s="315"/>
      <c r="V68" s="316"/>
    </row>
    <row r="69" spans="2:22" ht="15" customHeight="1" x14ac:dyDescent="0.35">
      <c r="B69" s="225"/>
      <c r="C69" s="276"/>
      <c r="D69" s="290"/>
      <c r="E69" s="276"/>
      <c r="F69" s="276"/>
      <c r="G69" s="290"/>
      <c r="H69" s="275"/>
      <c r="I69" s="275"/>
      <c r="J69" s="314"/>
      <c r="K69" s="315"/>
      <c r="L69" s="315"/>
      <c r="M69" s="315"/>
      <c r="N69" s="315"/>
      <c r="O69" s="315"/>
      <c r="P69" s="315"/>
      <c r="Q69" s="315"/>
      <c r="R69" s="315"/>
      <c r="S69" s="315"/>
      <c r="T69" s="315"/>
      <c r="U69" s="315"/>
      <c r="V69" s="316"/>
    </row>
    <row r="70" spans="2:22" ht="15" customHeight="1" x14ac:dyDescent="0.35">
      <c r="B70" s="225"/>
      <c r="C70" s="276"/>
      <c r="D70" s="290"/>
      <c r="E70" s="276"/>
      <c r="F70" s="276"/>
      <c r="G70" s="290"/>
      <c r="H70" s="275"/>
      <c r="I70" s="275"/>
      <c r="J70" s="314"/>
      <c r="K70" s="315"/>
      <c r="L70" s="315"/>
      <c r="M70" s="315"/>
      <c r="N70" s="315"/>
      <c r="O70" s="315"/>
      <c r="P70" s="315"/>
      <c r="Q70" s="315"/>
      <c r="R70" s="315"/>
      <c r="S70" s="315"/>
      <c r="T70" s="315"/>
      <c r="U70" s="315"/>
      <c r="V70" s="316"/>
    </row>
    <row r="71" spans="2:22" ht="15" customHeight="1" x14ac:dyDescent="0.35">
      <c r="B71" s="225"/>
      <c r="C71" s="276"/>
      <c r="D71" s="290"/>
      <c r="E71" s="276"/>
      <c r="F71" s="276"/>
      <c r="G71" s="290"/>
      <c r="H71" s="275"/>
      <c r="I71" s="275"/>
      <c r="J71" s="314"/>
      <c r="K71" s="315"/>
      <c r="L71" s="315"/>
      <c r="M71" s="315"/>
      <c r="N71" s="315"/>
      <c r="O71" s="315"/>
      <c r="P71" s="315"/>
      <c r="Q71" s="315"/>
      <c r="R71" s="315"/>
      <c r="S71" s="315"/>
      <c r="T71" s="315"/>
      <c r="U71" s="315"/>
      <c r="V71" s="316"/>
    </row>
    <row r="72" spans="2:22" ht="15" customHeight="1" x14ac:dyDescent="0.35">
      <c r="B72" s="225"/>
      <c r="C72" s="276"/>
      <c r="D72" s="290"/>
      <c r="E72" s="276"/>
      <c r="F72" s="276"/>
      <c r="G72" s="290"/>
      <c r="H72" s="275"/>
      <c r="I72" s="275"/>
      <c r="J72" s="314"/>
      <c r="K72" s="315"/>
      <c r="L72" s="315"/>
      <c r="M72" s="315"/>
      <c r="N72" s="315"/>
      <c r="O72" s="315"/>
      <c r="P72" s="315"/>
      <c r="Q72" s="315"/>
      <c r="R72" s="315"/>
      <c r="S72" s="315"/>
      <c r="T72" s="315"/>
      <c r="U72" s="315"/>
      <c r="V72" s="316"/>
    </row>
    <row r="73" spans="2:22" ht="15" customHeight="1" x14ac:dyDescent="0.35">
      <c r="B73" s="225"/>
      <c r="C73" s="276"/>
      <c r="D73" s="276"/>
      <c r="E73" s="276"/>
      <c r="F73" s="276"/>
      <c r="G73" s="276"/>
      <c r="H73" s="275"/>
      <c r="I73" s="275"/>
      <c r="J73" s="314"/>
      <c r="K73" s="315"/>
      <c r="L73" s="315"/>
      <c r="M73" s="315"/>
      <c r="N73" s="315"/>
      <c r="O73" s="315"/>
      <c r="P73" s="315"/>
      <c r="Q73" s="315"/>
      <c r="R73" s="315"/>
      <c r="S73" s="315"/>
      <c r="T73" s="315"/>
      <c r="U73" s="315"/>
      <c r="V73" s="316"/>
    </row>
    <row r="74" spans="2:22" ht="15" customHeight="1" x14ac:dyDescent="0.35">
      <c r="B74" s="225"/>
      <c r="C74" s="276"/>
      <c r="D74" s="290"/>
      <c r="E74" s="276"/>
      <c r="F74" s="276"/>
      <c r="G74" s="290"/>
      <c r="H74" s="275"/>
      <c r="I74" s="275"/>
      <c r="J74" s="314"/>
      <c r="K74" s="315"/>
      <c r="L74" s="315"/>
      <c r="M74" s="315"/>
      <c r="N74" s="315"/>
      <c r="O74" s="315"/>
      <c r="P74" s="315"/>
      <c r="Q74" s="315"/>
      <c r="R74" s="315"/>
      <c r="S74" s="315"/>
      <c r="T74" s="315"/>
      <c r="U74" s="315"/>
      <c r="V74" s="316"/>
    </row>
    <row r="75" spans="2:22" ht="15" customHeight="1" x14ac:dyDescent="0.35">
      <c r="B75" s="225"/>
      <c r="C75" s="276"/>
      <c r="D75" s="290"/>
      <c r="E75" s="276"/>
      <c r="F75" s="276"/>
      <c r="G75" s="290"/>
      <c r="H75" s="275"/>
      <c r="I75" s="275"/>
      <c r="J75" s="314"/>
      <c r="K75" s="315"/>
      <c r="L75" s="315"/>
      <c r="M75" s="315"/>
      <c r="N75" s="315"/>
      <c r="O75" s="315"/>
      <c r="P75" s="315"/>
      <c r="Q75" s="315"/>
      <c r="R75" s="315"/>
      <c r="S75" s="315"/>
      <c r="T75" s="315"/>
      <c r="U75" s="315"/>
      <c r="V75" s="316"/>
    </row>
    <row r="76" spans="2:22" ht="15" customHeight="1" x14ac:dyDescent="0.35">
      <c r="B76" s="225"/>
      <c r="C76" s="276"/>
      <c r="D76" s="290"/>
      <c r="E76" s="276"/>
      <c r="F76" s="276"/>
      <c r="G76" s="290"/>
      <c r="H76" s="275"/>
      <c r="I76" s="275"/>
      <c r="J76" s="314"/>
      <c r="K76" s="315"/>
      <c r="L76" s="315"/>
      <c r="M76" s="315"/>
      <c r="N76" s="315"/>
      <c r="O76" s="315"/>
      <c r="P76" s="315"/>
      <c r="Q76" s="315"/>
      <c r="R76" s="315"/>
      <c r="S76" s="315"/>
      <c r="T76" s="315"/>
      <c r="U76" s="315"/>
      <c r="V76" s="316"/>
    </row>
    <row r="77" spans="2:22" ht="15" customHeight="1" x14ac:dyDescent="0.35">
      <c r="B77" s="225"/>
      <c r="C77" s="276"/>
      <c r="D77" s="276"/>
      <c r="E77" s="276"/>
      <c r="F77" s="276"/>
      <c r="G77" s="290"/>
      <c r="H77" s="275"/>
      <c r="I77" s="278"/>
      <c r="J77" s="314"/>
      <c r="K77" s="315"/>
      <c r="L77" s="315"/>
      <c r="M77" s="315"/>
      <c r="N77" s="315"/>
      <c r="O77" s="315"/>
      <c r="P77" s="315"/>
      <c r="Q77" s="315"/>
      <c r="R77" s="315"/>
      <c r="S77" s="315"/>
      <c r="T77" s="315"/>
      <c r="U77" s="315"/>
      <c r="V77" s="316"/>
    </row>
    <row r="78" spans="2:22" x14ac:dyDescent="0.35">
      <c r="B78" s="225"/>
      <c r="C78" s="276"/>
      <c r="D78" s="290"/>
      <c r="E78" s="276"/>
      <c r="F78" s="276"/>
      <c r="G78" s="290"/>
      <c r="H78" s="275"/>
      <c r="I78" s="275"/>
      <c r="J78" s="314"/>
      <c r="K78" s="315"/>
      <c r="L78" s="315"/>
      <c r="M78" s="315"/>
      <c r="N78" s="315"/>
      <c r="O78" s="315"/>
      <c r="P78" s="315"/>
      <c r="Q78" s="315"/>
      <c r="R78" s="315"/>
      <c r="S78" s="315"/>
      <c r="T78" s="315"/>
      <c r="U78" s="315"/>
      <c r="V78" s="316"/>
    </row>
    <row r="79" spans="2:22" x14ac:dyDescent="0.35">
      <c r="B79" s="225"/>
      <c r="C79" s="276"/>
      <c r="D79" s="290"/>
      <c r="E79" s="276"/>
      <c r="F79" s="276"/>
      <c r="G79" s="290"/>
      <c r="H79" s="275"/>
      <c r="I79" s="275"/>
      <c r="J79" s="314"/>
      <c r="K79" s="315"/>
      <c r="L79" s="315"/>
      <c r="M79" s="315"/>
      <c r="N79" s="315"/>
      <c r="O79" s="315"/>
      <c r="P79" s="315"/>
      <c r="Q79" s="315"/>
      <c r="R79" s="315"/>
      <c r="S79" s="315"/>
      <c r="T79" s="315"/>
      <c r="U79" s="315"/>
      <c r="V79" s="316"/>
    </row>
    <row r="80" spans="2:22" x14ac:dyDescent="0.35">
      <c r="B80" s="225"/>
      <c r="C80" s="276"/>
      <c r="D80" s="290"/>
      <c r="E80" s="276"/>
      <c r="F80" s="276"/>
      <c r="G80" s="290"/>
      <c r="H80" s="275"/>
      <c r="I80" s="275"/>
      <c r="J80" s="314"/>
      <c r="K80" s="315"/>
      <c r="L80" s="315"/>
      <c r="M80" s="315"/>
      <c r="N80" s="315"/>
      <c r="O80" s="315"/>
      <c r="P80" s="315"/>
      <c r="Q80" s="315"/>
      <c r="R80" s="315"/>
      <c r="S80" s="315"/>
      <c r="T80" s="315"/>
      <c r="U80" s="315"/>
      <c r="V80" s="316"/>
    </row>
    <row r="81" spans="2:22" ht="15" customHeight="1" x14ac:dyDescent="0.35">
      <c r="B81" s="225"/>
      <c r="C81" s="276"/>
      <c r="D81" s="276"/>
      <c r="E81" s="276"/>
      <c r="F81" s="276"/>
      <c r="G81" s="290"/>
      <c r="H81" s="275"/>
      <c r="I81" s="275"/>
      <c r="J81" s="314"/>
      <c r="K81" s="315"/>
      <c r="L81" s="315"/>
      <c r="M81" s="315"/>
      <c r="N81" s="315"/>
      <c r="O81" s="315"/>
      <c r="P81" s="315"/>
      <c r="Q81" s="315"/>
      <c r="R81" s="315"/>
      <c r="S81" s="315"/>
      <c r="T81" s="315"/>
      <c r="U81" s="315"/>
      <c r="V81" s="316"/>
    </row>
    <row r="82" spans="2:22" ht="15" customHeight="1" x14ac:dyDescent="0.35">
      <c r="B82" s="225"/>
      <c r="C82" s="276"/>
      <c r="D82" s="290"/>
      <c r="E82" s="276"/>
      <c r="F82" s="276"/>
      <c r="G82" s="290"/>
      <c r="H82" s="275"/>
      <c r="I82" s="275"/>
      <c r="J82" s="314"/>
      <c r="K82" s="315"/>
      <c r="L82" s="315"/>
      <c r="M82" s="315"/>
      <c r="N82" s="315"/>
      <c r="O82" s="315"/>
      <c r="P82" s="315"/>
      <c r="Q82" s="315"/>
      <c r="R82" s="315"/>
      <c r="S82" s="315"/>
      <c r="T82" s="315"/>
      <c r="U82" s="315"/>
      <c r="V82" s="316"/>
    </row>
    <row r="83" spans="2:22" ht="15" customHeight="1" x14ac:dyDescent="0.35">
      <c r="B83" s="225"/>
      <c r="C83" s="276"/>
      <c r="D83" s="290"/>
      <c r="E83" s="276"/>
      <c r="F83" s="276"/>
      <c r="G83" s="290"/>
      <c r="H83" s="275"/>
      <c r="I83" s="275"/>
      <c r="J83" s="314"/>
      <c r="K83" s="315"/>
      <c r="L83" s="315"/>
      <c r="M83" s="315"/>
      <c r="N83" s="315"/>
      <c r="O83" s="315"/>
      <c r="P83" s="315"/>
      <c r="Q83" s="315"/>
      <c r="R83" s="315"/>
      <c r="S83" s="315"/>
      <c r="T83" s="315"/>
      <c r="U83" s="315"/>
      <c r="V83" s="316"/>
    </row>
    <row r="84" spans="2:22" ht="15" customHeight="1" x14ac:dyDescent="0.35">
      <c r="B84" s="225"/>
      <c r="C84" s="276"/>
      <c r="D84" s="290"/>
      <c r="E84" s="276"/>
      <c r="F84" s="276"/>
      <c r="G84" s="290"/>
      <c r="H84" s="275"/>
      <c r="I84" s="275"/>
      <c r="J84" s="314"/>
      <c r="K84" s="315"/>
      <c r="L84" s="315"/>
      <c r="M84" s="315"/>
      <c r="N84" s="315"/>
      <c r="O84" s="315"/>
      <c r="P84" s="315"/>
      <c r="Q84" s="315"/>
      <c r="R84" s="315"/>
      <c r="S84" s="315"/>
      <c r="T84" s="315"/>
      <c r="U84" s="315"/>
      <c r="V84" s="316"/>
    </row>
    <row r="85" spans="2:22" x14ac:dyDescent="0.35">
      <c r="B85" s="225"/>
      <c r="C85" s="276"/>
      <c r="D85" s="276"/>
      <c r="E85" s="276"/>
      <c r="F85" s="276"/>
      <c r="G85" s="276"/>
      <c r="H85" s="275"/>
      <c r="I85" s="275"/>
      <c r="J85" s="314"/>
      <c r="K85" s="315"/>
      <c r="L85" s="315"/>
      <c r="M85" s="315"/>
      <c r="N85" s="315"/>
      <c r="O85" s="315"/>
      <c r="P85" s="315"/>
      <c r="Q85" s="315"/>
      <c r="R85" s="315"/>
      <c r="S85" s="315"/>
      <c r="T85" s="315"/>
      <c r="U85" s="315"/>
      <c r="V85" s="316"/>
    </row>
    <row r="86" spans="2:22" x14ac:dyDescent="0.35">
      <c r="B86" s="225"/>
      <c r="C86" s="276"/>
      <c r="D86" s="276"/>
      <c r="E86" s="276"/>
      <c r="F86" s="276"/>
      <c r="G86" s="276"/>
      <c r="H86" s="275"/>
      <c r="I86" s="275"/>
      <c r="J86" s="314"/>
      <c r="K86" s="315"/>
      <c r="L86" s="315"/>
      <c r="M86" s="315"/>
      <c r="N86" s="315"/>
      <c r="O86" s="315"/>
      <c r="P86" s="315"/>
      <c r="Q86" s="315"/>
      <c r="R86" s="315"/>
      <c r="S86" s="315"/>
      <c r="T86" s="315"/>
      <c r="U86" s="315"/>
      <c r="V86" s="316"/>
    </row>
    <row r="87" spans="2:22" ht="15" customHeight="1" x14ac:dyDescent="0.35">
      <c r="B87" s="225"/>
      <c r="C87" s="276"/>
      <c r="D87" s="276"/>
      <c r="E87" s="276"/>
      <c r="F87" s="276"/>
      <c r="G87" s="290"/>
      <c r="H87" s="275"/>
      <c r="I87" s="275"/>
      <c r="J87" s="314"/>
      <c r="K87" s="315"/>
      <c r="L87" s="315"/>
      <c r="M87" s="315"/>
      <c r="N87" s="315"/>
      <c r="O87" s="315"/>
      <c r="P87" s="315"/>
      <c r="Q87" s="315"/>
      <c r="R87" s="315"/>
      <c r="S87" s="315"/>
      <c r="T87" s="315"/>
      <c r="U87" s="315"/>
      <c r="V87" s="316"/>
    </row>
    <row r="88" spans="2:22" ht="15" customHeight="1" x14ac:dyDescent="0.35">
      <c r="B88" s="225"/>
      <c r="C88" s="276"/>
      <c r="D88" s="290"/>
      <c r="E88" s="276"/>
      <c r="F88" s="276"/>
      <c r="G88" s="290"/>
      <c r="H88" s="275"/>
      <c r="I88" s="275"/>
      <c r="J88" s="314"/>
      <c r="K88" s="315"/>
      <c r="L88" s="315"/>
      <c r="M88" s="315"/>
      <c r="N88" s="315"/>
      <c r="O88" s="315"/>
      <c r="P88" s="315"/>
      <c r="Q88" s="315"/>
      <c r="R88" s="315"/>
      <c r="S88" s="315"/>
      <c r="T88" s="315"/>
      <c r="U88" s="315"/>
      <c r="V88" s="316"/>
    </row>
    <row r="89" spans="2:22" ht="15" customHeight="1" x14ac:dyDescent="0.35">
      <c r="B89" s="225"/>
      <c r="C89" s="276"/>
      <c r="D89" s="290"/>
      <c r="E89" s="276"/>
      <c r="F89" s="276"/>
      <c r="G89" s="290"/>
      <c r="H89" s="275"/>
      <c r="I89" s="275"/>
      <c r="J89" s="314"/>
      <c r="K89" s="315"/>
      <c r="L89" s="315"/>
      <c r="M89" s="315"/>
      <c r="N89" s="315"/>
      <c r="O89" s="315"/>
      <c r="P89" s="315"/>
      <c r="Q89" s="315"/>
      <c r="R89" s="315"/>
      <c r="S89" s="315"/>
      <c r="T89" s="315"/>
      <c r="U89" s="315"/>
      <c r="V89" s="316"/>
    </row>
    <row r="90" spans="2:22" ht="15" customHeight="1" x14ac:dyDescent="0.35">
      <c r="B90" s="225"/>
      <c r="C90" s="276"/>
      <c r="D90" s="290"/>
      <c r="E90" s="276"/>
      <c r="F90" s="276"/>
      <c r="G90" s="290"/>
      <c r="H90" s="275"/>
      <c r="I90" s="275"/>
      <c r="J90" s="314"/>
      <c r="K90" s="315"/>
      <c r="L90" s="315"/>
      <c r="M90" s="315"/>
      <c r="N90" s="315"/>
      <c r="O90" s="315"/>
      <c r="P90" s="315"/>
      <c r="Q90" s="315"/>
      <c r="R90" s="315"/>
      <c r="S90" s="315"/>
      <c r="T90" s="315"/>
      <c r="U90" s="315"/>
      <c r="V90" s="316"/>
    </row>
    <row r="91" spans="2:22" ht="15" customHeight="1" x14ac:dyDescent="0.35">
      <c r="B91" s="225"/>
      <c r="C91" s="276"/>
      <c r="D91" s="276"/>
      <c r="E91" s="276"/>
      <c r="F91" s="276"/>
      <c r="G91" s="290"/>
      <c r="H91" s="275"/>
      <c r="I91" s="281"/>
      <c r="J91" s="314"/>
      <c r="K91" s="315"/>
      <c r="L91" s="315"/>
      <c r="M91" s="315"/>
      <c r="N91" s="315"/>
      <c r="O91" s="315"/>
      <c r="P91" s="315"/>
      <c r="Q91" s="315"/>
      <c r="R91" s="315"/>
      <c r="S91" s="315"/>
      <c r="T91" s="315"/>
      <c r="U91" s="315"/>
      <c r="V91" s="316"/>
    </row>
    <row r="92" spans="2:22" ht="15" customHeight="1" x14ac:dyDescent="0.35">
      <c r="B92" s="225"/>
      <c r="C92" s="276"/>
      <c r="D92" s="276"/>
      <c r="E92" s="276"/>
      <c r="F92" s="276"/>
      <c r="G92" s="290"/>
      <c r="H92" s="275"/>
      <c r="I92" s="281"/>
      <c r="J92" s="314"/>
      <c r="K92" s="315"/>
      <c r="L92" s="315"/>
      <c r="M92" s="315"/>
      <c r="N92" s="315"/>
      <c r="O92" s="315"/>
      <c r="P92" s="315"/>
      <c r="Q92" s="315"/>
      <c r="R92" s="315"/>
      <c r="S92" s="315"/>
      <c r="T92" s="315"/>
      <c r="U92" s="315"/>
      <c r="V92" s="316"/>
    </row>
    <row r="94" spans="2:22" ht="45" customHeight="1" x14ac:dyDescent="0.35"/>
    <row r="95" spans="2:22" ht="15" customHeight="1" x14ac:dyDescent="0.35"/>
    <row r="96" spans="2:22" ht="15" customHeight="1" x14ac:dyDescent="0.35"/>
  </sheetData>
  <mergeCells count="57">
    <mergeCell ref="J91:V91"/>
    <mergeCell ref="J92:V92"/>
    <mergeCell ref="J55:V62"/>
    <mergeCell ref="J85:V85"/>
    <mergeCell ref="J86:V86"/>
    <mergeCell ref="J87:V87"/>
    <mergeCell ref="J88:V88"/>
    <mergeCell ref="J89:V89"/>
    <mergeCell ref="J90:V90"/>
    <mergeCell ref="J79:V79"/>
    <mergeCell ref="J80:V80"/>
    <mergeCell ref="J81:V81"/>
    <mergeCell ref="J82:V82"/>
    <mergeCell ref="J83:V83"/>
    <mergeCell ref="J84:V84"/>
    <mergeCell ref="J78:V78"/>
    <mergeCell ref="J72:V72"/>
    <mergeCell ref="J64:V64"/>
    <mergeCell ref="J66:V66"/>
    <mergeCell ref="J63:V63"/>
    <mergeCell ref="J67:V67"/>
    <mergeCell ref="J68:V68"/>
    <mergeCell ref="J69:V69"/>
    <mergeCell ref="J70:V70"/>
    <mergeCell ref="J71:V71"/>
    <mergeCell ref="J73:V73"/>
    <mergeCell ref="J74:V74"/>
    <mergeCell ref="J75:V75"/>
    <mergeCell ref="J76:V76"/>
    <mergeCell ref="J77:V77"/>
    <mergeCell ref="B64:B65"/>
    <mergeCell ref="C64:C65"/>
    <mergeCell ref="H64:H65"/>
    <mergeCell ref="C55:C56"/>
    <mergeCell ref="B53:V53"/>
    <mergeCell ref="J54:V54"/>
    <mergeCell ref="H55:H62"/>
    <mergeCell ref="I55:I62"/>
    <mergeCell ref="B55:B62"/>
    <mergeCell ref="C25:H25"/>
    <mergeCell ref="A26:A30"/>
    <mergeCell ref="C26:H26"/>
    <mergeCell ref="C27:H27"/>
    <mergeCell ref="C28:H28"/>
    <mergeCell ref="C29:H29"/>
    <mergeCell ref="C30:H30"/>
    <mergeCell ref="A31:A40"/>
    <mergeCell ref="C31:H31"/>
    <mergeCell ref="C32:H32"/>
    <mergeCell ref="C33:H33"/>
    <mergeCell ref="C34:H34"/>
    <mergeCell ref="C35:H35"/>
    <mergeCell ref="C36:H36"/>
    <mergeCell ref="C37:H37"/>
    <mergeCell ref="C38:H38"/>
    <mergeCell ref="C39:H39"/>
    <mergeCell ref="C40:H40"/>
  </mergeCells>
  <conditionalFormatting sqref="C67:G92 E64:G66">
    <cfRule type="cellIs" dxfId="1038" priority="10" operator="notEqual">
      <formula>""</formula>
    </cfRule>
  </conditionalFormatting>
  <conditionalFormatting sqref="E55">
    <cfRule type="cellIs" dxfId="1037" priority="8" operator="notEqual">
      <formula>""</formula>
    </cfRule>
  </conditionalFormatting>
  <conditionalFormatting sqref="D55:D62">
    <cfRule type="cellIs" dxfId="1036" priority="7" operator="notEqual">
      <formula>""</formula>
    </cfRule>
  </conditionalFormatting>
  <conditionalFormatting sqref="F55:F62">
    <cfRule type="cellIs" dxfId="1035" priority="6" operator="notEqual">
      <formula>""</formula>
    </cfRule>
  </conditionalFormatting>
  <conditionalFormatting sqref="C63:G63 C55">
    <cfRule type="cellIs" dxfId="1034" priority="9" operator="notEqual">
      <formula>""</formula>
    </cfRule>
  </conditionalFormatting>
  <conditionalFormatting sqref="G55:G62">
    <cfRule type="cellIs" dxfId="1033" priority="5" operator="notEqual">
      <formula>""</formula>
    </cfRule>
  </conditionalFormatting>
  <conditionalFormatting sqref="B55">
    <cfRule type="cellIs" dxfId="1032" priority="4" operator="notEqual">
      <formula>""</formula>
    </cfRule>
  </conditionalFormatting>
  <conditionalFormatting sqref="C66:D66">
    <cfRule type="cellIs" dxfId="1031" priority="3" operator="notEqual">
      <formula>""</formula>
    </cfRule>
  </conditionalFormatting>
  <conditionalFormatting sqref="C64">
    <cfRule type="cellIs" dxfId="1030" priority="2" operator="notEqual">
      <formula>""</formula>
    </cfRule>
  </conditionalFormatting>
  <conditionalFormatting sqref="D64:D65">
    <cfRule type="cellIs" dxfId="1029" priority="1" operator="notEqual">
      <formula>""</formula>
    </cfRule>
  </conditionalFormatting>
  <hyperlinks>
    <hyperlink ref="H11" location="_ftn1" display="_ftn1" xr:uid="{00000000-0004-0000-0E00-000000000000}"/>
    <hyperlink ref="I11" location="_ftn2" display="_ftn2" xr:uid="{00000000-0004-0000-0E00-000001000000}"/>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39997558519241921"/>
  </sheetPr>
  <dimension ref="A1:V75"/>
  <sheetViews>
    <sheetView workbookViewId="0">
      <selection activeCell="C3" sqref="C3"/>
    </sheetView>
  </sheetViews>
  <sheetFormatPr defaultRowHeight="14.5" x14ac:dyDescent="0.35"/>
  <cols>
    <col min="1" max="1" customWidth="true" width="4.81640625" collapsed="false"/>
    <col min="2" max="2" customWidth="true" width="36.7265625" collapsed="false"/>
    <col min="3" max="3" customWidth="true" width="15.81640625" collapsed="false"/>
    <col min="4" max="5" customWidth="true" width="17.0" collapsed="false"/>
    <col min="6" max="6" customWidth="true" width="17.81640625" collapsed="false"/>
    <col min="7" max="7" customWidth="true" width="16.453125" collapsed="false"/>
    <col min="8" max="8" customWidth="true" width="19.54296875" collapsed="false"/>
    <col min="9" max="9" customWidth="true" width="17.1796875" collapsed="false"/>
    <col min="10" max="10" customWidth="true" width="12.81640625" collapsed="false"/>
    <col min="11" max="12" customWidth="true" width="12.7265625" collapsed="false"/>
    <col min="13" max="13" customWidth="true" width="12.81640625" collapsed="false"/>
    <col min="14" max="14" customWidth="true" width="13.453125" collapsed="false"/>
    <col min="15" max="15" customWidth="true" width="9.26953125" collapsed="false"/>
    <col min="28" max="28" customWidth="true" width="4.54296875" collapsed="false"/>
    <col min="29" max="29" customWidth="true" width="5.26953125" collapsed="false"/>
  </cols>
  <sheetData>
    <row r="1" spans="2:9" ht="23.5" x14ac:dyDescent="0.55000000000000004">
      <c r="B1" s="1" t="s">
        <v>43</v>
      </c>
    </row>
    <row r="2" spans="2:9" x14ac:dyDescent="0.35">
      <c r="B2" t="s">
        <v>141</v>
      </c>
      <c r="C2" s="2" t="s">
        <v>659</v>
      </c>
    </row>
    <row r="4" spans="2:9" x14ac:dyDescent="0.35">
      <c r="B4" s="2" t="s">
        <v>142</v>
      </c>
      <c r="G4" s="2" t="s">
        <v>143</v>
      </c>
    </row>
    <row r="5" spans="2:9" ht="37.5" x14ac:dyDescent="0.35">
      <c r="B5" s="226" t="s">
        <v>144</v>
      </c>
      <c r="C5" s="226" t="s">
        <v>145</v>
      </c>
      <c r="D5" s="44" t="s">
        <v>146</v>
      </c>
      <c r="E5" s="41"/>
      <c r="F5" s="41"/>
      <c r="G5" s="226" t="s">
        <v>144</v>
      </c>
      <c r="H5" s="226" t="s">
        <v>145</v>
      </c>
      <c r="I5" s="44" t="s">
        <v>147</v>
      </c>
    </row>
    <row r="6" spans="2:9" x14ac:dyDescent="0.35">
      <c r="B6" s="331" t="s">
        <v>660</v>
      </c>
      <c r="C6" s="185" t="s">
        <v>661</v>
      </c>
      <c r="D6" s="18">
        <v>11</v>
      </c>
      <c r="G6" s="331" t="s">
        <v>660</v>
      </c>
      <c r="H6" s="185" t="s">
        <v>661</v>
      </c>
      <c r="I6" s="18">
        <v>3.7</v>
      </c>
    </row>
    <row r="7" spans="2:9" x14ac:dyDescent="0.35">
      <c r="B7" s="331"/>
      <c r="C7" s="185" t="s">
        <v>662</v>
      </c>
      <c r="D7" s="18">
        <v>20</v>
      </c>
      <c r="G7" s="331"/>
      <c r="H7" s="185" t="s">
        <v>662</v>
      </c>
      <c r="I7" s="18">
        <v>6.7</v>
      </c>
    </row>
    <row r="11" spans="2:9" x14ac:dyDescent="0.35">
      <c r="B11" s="2" t="s">
        <v>148</v>
      </c>
      <c r="C11" s="176"/>
      <c r="D11" s="11"/>
      <c r="G11" s="2" t="s">
        <v>149</v>
      </c>
      <c r="H11" s="173"/>
      <c r="I11" s="173"/>
    </row>
    <row r="12" spans="2:9" ht="45.75" customHeight="1" x14ac:dyDescent="0.35">
      <c r="B12" s="253" t="s">
        <v>150</v>
      </c>
      <c r="C12" s="253" t="s">
        <v>145</v>
      </c>
      <c r="D12" s="21" t="s">
        <v>151</v>
      </c>
      <c r="E12" s="21" t="s">
        <v>152</v>
      </c>
      <c r="G12" s="253" t="s">
        <v>150</v>
      </c>
      <c r="H12" s="253" t="s">
        <v>145</v>
      </c>
      <c r="I12" s="21" t="s">
        <v>153</v>
      </c>
    </row>
    <row r="13" spans="2:9" x14ac:dyDescent="0.35">
      <c r="B13" s="331" t="s">
        <v>660</v>
      </c>
      <c r="C13" s="185" t="s">
        <v>661</v>
      </c>
      <c r="D13" s="22">
        <v>320</v>
      </c>
      <c r="E13" s="22">
        <v>1656</v>
      </c>
      <c r="G13" s="252"/>
      <c r="H13" s="252"/>
      <c r="I13" s="22">
        <v>1336</v>
      </c>
    </row>
    <row r="14" spans="2:9" x14ac:dyDescent="0.35">
      <c r="B14" s="331"/>
      <c r="C14" s="185" t="s">
        <v>662</v>
      </c>
      <c r="D14" s="22">
        <v>1560</v>
      </c>
      <c r="E14" s="22">
        <v>2896</v>
      </c>
    </row>
    <row r="15" spans="2:9" x14ac:dyDescent="0.35">
      <c r="B15" s="173"/>
      <c r="C15" s="176"/>
      <c r="D15" s="11"/>
    </row>
    <row r="16" spans="2:9" x14ac:dyDescent="0.35">
      <c r="B16" s="173"/>
      <c r="C16" s="173"/>
      <c r="D16" s="173"/>
      <c r="E16" s="173"/>
      <c r="F16" s="173"/>
    </row>
    <row r="17" spans="1:17" x14ac:dyDescent="0.35">
      <c r="B17" s="2" t="s">
        <v>154</v>
      </c>
      <c r="E17" s="173"/>
      <c r="F17" s="173"/>
    </row>
    <row r="18" spans="1:17" ht="37.5" x14ac:dyDescent="0.35">
      <c r="B18" s="226" t="s">
        <v>150</v>
      </c>
      <c r="C18" s="226" t="s">
        <v>145</v>
      </c>
      <c r="D18" s="174" t="s">
        <v>277</v>
      </c>
      <c r="E18" s="174" t="s">
        <v>278</v>
      </c>
      <c r="F18" s="173"/>
    </row>
    <row r="19" spans="1:17" x14ac:dyDescent="0.35">
      <c r="B19" s="81"/>
      <c r="C19" s="25"/>
      <c r="D19" s="18"/>
      <c r="E19" s="172"/>
      <c r="F19" s="173"/>
    </row>
    <row r="20" spans="1:17" x14ac:dyDescent="0.35">
      <c r="B20" s="81"/>
      <c r="C20" s="25"/>
      <c r="D20" s="18"/>
      <c r="E20" s="18"/>
    </row>
    <row r="22" spans="1:17" x14ac:dyDescent="0.35">
      <c r="B22" s="9"/>
    </row>
    <row r="23" spans="1:17" x14ac:dyDescent="0.35">
      <c r="B23" s="9"/>
    </row>
    <row r="24" spans="1:17" x14ac:dyDescent="0.35">
      <c r="B24" s="2" t="s">
        <v>155</v>
      </c>
    </row>
    <row r="25" spans="1:17" x14ac:dyDescent="0.35">
      <c r="B25" s="23" t="s">
        <v>156</v>
      </c>
      <c r="C25" s="333" t="s">
        <v>157</v>
      </c>
      <c r="D25" s="333"/>
      <c r="E25" s="333"/>
      <c r="F25" s="333"/>
      <c r="G25" s="333"/>
      <c r="H25" s="333"/>
    </row>
    <row r="26" spans="1:17" x14ac:dyDescent="0.35">
      <c r="A26" s="431" t="s">
        <v>158</v>
      </c>
      <c r="B26" s="178" t="s">
        <v>159</v>
      </c>
      <c r="C26" s="338"/>
      <c r="D26" s="338"/>
      <c r="E26" s="338"/>
      <c r="F26" s="338"/>
      <c r="G26" s="338"/>
      <c r="H26" s="338"/>
      <c r="P26" s="3"/>
      <c r="Q26" s="3"/>
    </row>
    <row r="27" spans="1:17" x14ac:dyDescent="0.35">
      <c r="A27" s="431"/>
      <c r="B27" s="178" t="s">
        <v>160</v>
      </c>
      <c r="C27" s="338"/>
      <c r="D27" s="338"/>
      <c r="E27" s="338"/>
      <c r="F27" s="338"/>
      <c r="G27" s="338"/>
      <c r="H27" s="338"/>
      <c r="P27" s="3"/>
      <c r="Q27" s="3"/>
    </row>
    <row r="28" spans="1:17" x14ac:dyDescent="0.35">
      <c r="A28" s="431"/>
      <c r="B28" s="178" t="s">
        <v>161</v>
      </c>
      <c r="C28" s="389" t="s">
        <v>663</v>
      </c>
      <c r="D28" s="338"/>
      <c r="E28" s="338"/>
      <c r="F28" s="338"/>
      <c r="G28" s="338"/>
      <c r="H28" s="338"/>
      <c r="P28" s="3"/>
      <c r="Q28" s="3"/>
    </row>
    <row r="29" spans="1:17" x14ac:dyDescent="0.35">
      <c r="A29" s="431"/>
      <c r="B29" s="178" t="s">
        <v>162</v>
      </c>
      <c r="C29" s="338" t="s">
        <v>664</v>
      </c>
      <c r="D29" s="338"/>
      <c r="E29" s="338"/>
      <c r="F29" s="338"/>
      <c r="G29" s="338"/>
      <c r="H29" s="338"/>
      <c r="P29" s="63"/>
      <c r="Q29" s="63"/>
    </row>
    <row r="30" spans="1:17" x14ac:dyDescent="0.35">
      <c r="A30" s="431"/>
      <c r="B30" s="178" t="s">
        <v>163</v>
      </c>
      <c r="C30" s="338"/>
      <c r="D30" s="338"/>
      <c r="E30" s="338"/>
      <c r="F30" s="338"/>
      <c r="G30" s="338"/>
      <c r="H30" s="338"/>
      <c r="P30" s="3"/>
      <c r="Q30" s="3"/>
    </row>
    <row r="31" spans="1:17" x14ac:dyDescent="0.35">
      <c r="A31" s="431" t="s">
        <v>164</v>
      </c>
      <c r="B31" s="178" t="s">
        <v>165</v>
      </c>
      <c r="C31" s="338"/>
      <c r="D31" s="338"/>
      <c r="E31" s="338"/>
      <c r="F31" s="338"/>
      <c r="G31" s="338"/>
      <c r="H31" s="338"/>
      <c r="P31" s="3"/>
      <c r="Q31" s="3"/>
    </row>
    <row r="32" spans="1:17" x14ac:dyDescent="0.35">
      <c r="A32" s="431"/>
      <c r="B32" s="178" t="s">
        <v>166</v>
      </c>
      <c r="C32" s="338"/>
      <c r="D32" s="338"/>
      <c r="E32" s="338"/>
      <c r="F32" s="338"/>
      <c r="G32" s="338"/>
      <c r="H32" s="338"/>
      <c r="P32" s="3"/>
      <c r="Q32" s="3"/>
    </row>
    <row r="33" spans="1:17" x14ac:dyDescent="0.35">
      <c r="A33" s="431"/>
      <c r="B33" s="178" t="s">
        <v>167</v>
      </c>
      <c r="C33" s="389" t="s">
        <v>665</v>
      </c>
      <c r="D33" s="338"/>
      <c r="E33" s="338"/>
      <c r="F33" s="338"/>
      <c r="G33" s="338"/>
      <c r="H33" s="338"/>
      <c r="P33" s="3"/>
      <c r="Q33" s="3"/>
    </row>
    <row r="34" spans="1:17" x14ac:dyDescent="0.35">
      <c r="A34" s="431"/>
      <c r="B34" s="178" t="s">
        <v>168</v>
      </c>
      <c r="C34" s="338" t="s">
        <v>664</v>
      </c>
      <c r="D34" s="338"/>
      <c r="E34" s="338"/>
      <c r="F34" s="338"/>
      <c r="G34" s="338"/>
      <c r="H34" s="338"/>
      <c r="P34" s="3"/>
      <c r="Q34" s="3"/>
    </row>
    <row r="35" spans="1:17" x14ac:dyDescent="0.35">
      <c r="A35" s="431"/>
      <c r="B35" s="178" t="s">
        <v>169</v>
      </c>
      <c r="C35" s="338"/>
      <c r="D35" s="338"/>
      <c r="E35" s="338"/>
      <c r="F35" s="338"/>
      <c r="G35" s="338"/>
      <c r="H35" s="338"/>
      <c r="P35" s="3"/>
      <c r="Q35" s="3"/>
    </row>
    <row r="36" spans="1:17" x14ac:dyDescent="0.35">
      <c r="A36" s="431"/>
      <c r="B36" s="178" t="s">
        <v>170</v>
      </c>
      <c r="C36" s="338"/>
      <c r="D36" s="338"/>
      <c r="E36" s="338"/>
      <c r="F36" s="338"/>
      <c r="G36" s="338"/>
      <c r="H36" s="338"/>
      <c r="P36" s="3"/>
      <c r="Q36" s="3"/>
    </row>
    <row r="37" spans="1:17" x14ac:dyDescent="0.35">
      <c r="A37" s="431"/>
      <c r="B37" s="178" t="s">
        <v>171</v>
      </c>
      <c r="C37" s="338"/>
      <c r="D37" s="338"/>
      <c r="E37" s="338"/>
      <c r="F37" s="338"/>
      <c r="G37" s="338"/>
      <c r="H37" s="338"/>
      <c r="P37" s="3"/>
      <c r="Q37" s="3"/>
    </row>
    <row r="38" spans="1:17" x14ac:dyDescent="0.35">
      <c r="A38" s="431"/>
      <c r="B38" s="178" t="s">
        <v>172</v>
      </c>
      <c r="C38" s="389" t="s">
        <v>663</v>
      </c>
      <c r="D38" s="338"/>
      <c r="E38" s="338"/>
      <c r="F38" s="338"/>
      <c r="G38" s="338"/>
      <c r="H38" s="338"/>
    </row>
    <row r="39" spans="1:17" x14ac:dyDescent="0.35">
      <c r="A39" s="431"/>
      <c r="B39" s="178" t="s">
        <v>173</v>
      </c>
      <c r="C39" s="338" t="s">
        <v>664</v>
      </c>
      <c r="D39" s="338"/>
      <c r="E39" s="338"/>
      <c r="F39" s="338"/>
      <c r="G39" s="338"/>
      <c r="H39" s="338"/>
    </row>
    <row r="40" spans="1:17" x14ac:dyDescent="0.35">
      <c r="A40" s="431"/>
      <c r="B40" s="178" t="s">
        <v>174</v>
      </c>
      <c r="C40" s="338"/>
      <c r="D40" s="338"/>
      <c r="E40" s="338"/>
      <c r="F40" s="338"/>
      <c r="G40" s="338"/>
      <c r="H40" s="338"/>
      <c r="L40" s="3"/>
      <c r="M40" s="3"/>
    </row>
    <row r="41" spans="1:17" x14ac:dyDescent="0.35">
      <c r="L41" s="3"/>
      <c r="M41" s="3"/>
    </row>
    <row r="42" spans="1:17" x14ac:dyDescent="0.35">
      <c r="B42" s="2" t="s">
        <v>175</v>
      </c>
      <c r="L42" s="3"/>
      <c r="M42" s="3"/>
    </row>
    <row r="43" spans="1:17" ht="26" x14ac:dyDescent="0.35">
      <c r="B43" s="23" t="s">
        <v>176</v>
      </c>
      <c r="C43" s="253" t="s">
        <v>150</v>
      </c>
      <c r="D43" s="253" t="s">
        <v>145</v>
      </c>
      <c r="E43" s="333" t="s">
        <v>177</v>
      </c>
      <c r="F43" s="333"/>
      <c r="G43" s="333"/>
      <c r="H43" s="333"/>
      <c r="I43" s="333"/>
      <c r="L43" s="3"/>
      <c r="M43" s="3"/>
    </row>
    <row r="44" spans="1:17" x14ac:dyDescent="0.35">
      <c r="B44" s="429" t="s">
        <v>666</v>
      </c>
      <c r="C44" s="331" t="s">
        <v>667</v>
      </c>
      <c r="D44" s="185" t="s">
        <v>668</v>
      </c>
      <c r="E44" s="428" t="s">
        <v>669</v>
      </c>
      <c r="F44" s="428"/>
      <c r="G44" s="428"/>
      <c r="H44" s="428"/>
      <c r="I44" s="428"/>
      <c r="L44" s="63"/>
      <c r="M44" s="63"/>
    </row>
    <row r="45" spans="1:17" x14ac:dyDescent="0.35">
      <c r="B45" s="430"/>
      <c r="C45" s="331"/>
      <c r="D45" s="185" t="s">
        <v>670</v>
      </c>
      <c r="E45" s="428" t="s">
        <v>671</v>
      </c>
      <c r="F45" s="428"/>
      <c r="G45" s="428"/>
      <c r="H45" s="428"/>
      <c r="I45" s="428"/>
      <c r="L45" s="3"/>
      <c r="M45" s="3"/>
    </row>
    <row r="48" spans="1:17" x14ac:dyDescent="0.35">
      <c r="L48" s="3"/>
      <c r="M48" s="3"/>
    </row>
    <row r="49" spans="2:22" x14ac:dyDescent="0.35">
      <c r="L49" s="63"/>
      <c r="M49" s="63"/>
    </row>
    <row r="50" spans="2:22" x14ac:dyDescent="0.35">
      <c r="L50" s="3"/>
      <c r="M50" s="3"/>
    </row>
    <row r="51" spans="2:22" x14ac:dyDescent="0.35">
      <c r="E51" s="5"/>
      <c r="F51" s="5"/>
      <c r="G51" s="5"/>
      <c r="H51" s="5"/>
      <c r="I51" s="5"/>
    </row>
    <row r="52" spans="2:22" x14ac:dyDescent="0.35">
      <c r="E52" s="5"/>
      <c r="F52" s="5"/>
      <c r="G52" s="5"/>
      <c r="H52" s="5"/>
      <c r="I52" s="5"/>
    </row>
    <row r="53" spans="2:22" x14ac:dyDescent="0.35">
      <c r="B53" s="403" t="s">
        <v>178</v>
      </c>
      <c r="C53" s="403"/>
      <c r="D53" s="403"/>
      <c r="E53" s="403"/>
      <c r="F53" s="403"/>
      <c r="G53" s="403"/>
      <c r="H53" s="403"/>
      <c r="I53" s="403"/>
      <c r="J53" s="403"/>
      <c r="K53" s="403"/>
      <c r="L53" s="403"/>
      <c r="M53" s="403"/>
      <c r="N53" s="403"/>
      <c r="O53" s="403"/>
      <c r="P53" s="403"/>
      <c r="Q53" s="403"/>
      <c r="R53" s="403"/>
      <c r="S53" s="403"/>
      <c r="T53" s="403"/>
      <c r="U53" s="403"/>
      <c r="V53" s="403"/>
    </row>
    <row r="54" spans="2:22" ht="33" customHeight="1" x14ac:dyDescent="0.35">
      <c r="B54" s="6" t="s">
        <v>179</v>
      </c>
      <c r="C54" s="7" t="s">
        <v>150</v>
      </c>
      <c r="D54" s="7" t="s">
        <v>145</v>
      </c>
      <c r="E54" s="7" t="s">
        <v>180</v>
      </c>
      <c r="F54" s="7" t="s">
        <v>181</v>
      </c>
      <c r="G54" s="7" t="s">
        <v>182</v>
      </c>
      <c r="H54" s="7" t="s">
        <v>183</v>
      </c>
      <c r="I54" s="267" t="s">
        <v>184</v>
      </c>
      <c r="J54" s="402" t="s">
        <v>185</v>
      </c>
      <c r="K54" s="402"/>
      <c r="L54" s="402"/>
      <c r="M54" s="402"/>
      <c r="N54" s="402"/>
      <c r="O54" s="402"/>
      <c r="P54" s="402"/>
      <c r="Q54" s="402"/>
      <c r="R54" s="402"/>
      <c r="S54" s="402"/>
      <c r="T54" s="402"/>
      <c r="U54" s="402"/>
      <c r="V54" s="402"/>
    </row>
    <row r="55" spans="2:22" ht="15" customHeight="1" x14ac:dyDescent="0.35">
      <c r="B55" s="8" t="s">
        <v>666</v>
      </c>
      <c r="C55" s="288"/>
      <c r="D55" s="288"/>
      <c r="E55" s="288"/>
      <c r="F55" s="288"/>
      <c r="G55" s="260">
        <v>0.56330000000000002</v>
      </c>
      <c r="H55" s="275" t="s">
        <v>233</v>
      </c>
      <c r="I55" s="263"/>
      <c r="J55" s="314" t="s">
        <v>672</v>
      </c>
      <c r="K55" s="315"/>
      <c r="L55" s="315"/>
      <c r="M55" s="315"/>
      <c r="N55" s="315"/>
      <c r="O55" s="315"/>
      <c r="P55" s="315"/>
      <c r="Q55" s="315"/>
      <c r="R55" s="315"/>
      <c r="S55" s="315"/>
      <c r="T55" s="315"/>
      <c r="U55" s="315"/>
      <c r="V55" s="316"/>
    </row>
    <row r="56" spans="2:22" ht="15" customHeight="1" x14ac:dyDescent="0.35">
      <c r="B56" s="225" t="s">
        <v>673</v>
      </c>
      <c r="C56" s="288"/>
      <c r="D56" s="288"/>
      <c r="E56" s="288"/>
      <c r="F56" s="288"/>
      <c r="G56" s="288"/>
      <c r="H56" s="275" t="s">
        <v>198</v>
      </c>
      <c r="I56" s="237" t="s">
        <v>674</v>
      </c>
      <c r="J56" s="339" t="s">
        <v>675</v>
      </c>
      <c r="K56" s="339"/>
      <c r="L56" s="339"/>
      <c r="M56" s="339"/>
      <c r="N56" s="339"/>
      <c r="O56" s="339"/>
      <c r="P56" s="339"/>
      <c r="Q56" s="339"/>
      <c r="R56" s="339"/>
      <c r="S56" s="339"/>
      <c r="T56" s="339"/>
      <c r="U56" s="339"/>
      <c r="V56" s="339"/>
    </row>
    <row r="57" spans="2:22" ht="15" customHeight="1" x14ac:dyDescent="0.35">
      <c r="B57" s="234" t="s">
        <v>676</v>
      </c>
      <c r="C57" s="288"/>
      <c r="D57" s="288"/>
      <c r="E57" s="288"/>
      <c r="F57" s="288"/>
      <c r="G57" s="275">
        <v>0.52</v>
      </c>
      <c r="H57" s="275" t="s">
        <v>198</v>
      </c>
      <c r="I57" s="237"/>
      <c r="J57" s="339" t="s">
        <v>677</v>
      </c>
      <c r="K57" s="339"/>
      <c r="L57" s="339"/>
      <c r="M57" s="339"/>
      <c r="N57" s="339"/>
      <c r="O57" s="339"/>
      <c r="P57" s="339"/>
      <c r="Q57" s="339"/>
      <c r="R57" s="339"/>
      <c r="S57" s="339"/>
      <c r="T57" s="339"/>
      <c r="U57" s="339"/>
      <c r="V57" s="339"/>
    </row>
    <row r="58" spans="2:22" ht="15" customHeight="1" x14ac:dyDescent="0.35">
      <c r="B58" s="308" t="s">
        <v>678</v>
      </c>
      <c r="C58" s="390" t="s">
        <v>660</v>
      </c>
      <c r="D58" s="311" t="s">
        <v>661</v>
      </c>
      <c r="E58" s="425" t="s">
        <v>667</v>
      </c>
      <c r="F58" s="18" t="s">
        <v>679</v>
      </c>
      <c r="G58" s="275">
        <v>0.64</v>
      </c>
      <c r="H58" s="311" t="s">
        <v>198</v>
      </c>
      <c r="I58" s="390"/>
      <c r="J58" s="317" t="s">
        <v>680</v>
      </c>
      <c r="K58" s="318"/>
      <c r="L58" s="318"/>
      <c r="M58" s="318"/>
      <c r="N58" s="318"/>
      <c r="O58" s="318"/>
      <c r="P58" s="318"/>
      <c r="Q58" s="318"/>
      <c r="R58" s="318"/>
      <c r="S58" s="318"/>
      <c r="T58" s="318"/>
      <c r="U58" s="318"/>
      <c r="V58" s="319"/>
    </row>
    <row r="59" spans="2:22" ht="15" customHeight="1" x14ac:dyDescent="0.35">
      <c r="B59" s="309"/>
      <c r="C59" s="391"/>
      <c r="D59" s="313"/>
      <c r="E59" s="427"/>
      <c r="F59" s="18" t="s">
        <v>670</v>
      </c>
      <c r="G59" s="275">
        <v>0.78</v>
      </c>
      <c r="H59" s="312"/>
      <c r="I59" s="391"/>
      <c r="J59" s="320"/>
      <c r="K59" s="362"/>
      <c r="L59" s="362"/>
      <c r="M59" s="362"/>
      <c r="N59" s="362"/>
      <c r="O59" s="362"/>
      <c r="P59" s="362"/>
      <c r="Q59" s="362"/>
      <c r="R59" s="362"/>
      <c r="S59" s="362"/>
      <c r="T59" s="362"/>
      <c r="U59" s="362"/>
      <c r="V59" s="322"/>
    </row>
    <row r="60" spans="2:22" x14ac:dyDescent="0.35">
      <c r="B60" s="310"/>
      <c r="C60" s="392"/>
      <c r="D60" s="260" t="s">
        <v>662</v>
      </c>
      <c r="E60" s="288"/>
      <c r="F60" s="288"/>
      <c r="G60" s="275">
        <v>0.87</v>
      </c>
      <c r="H60" s="313"/>
      <c r="I60" s="392"/>
      <c r="J60" s="323"/>
      <c r="K60" s="324"/>
      <c r="L60" s="324"/>
      <c r="M60" s="324"/>
      <c r="N60" s="324"/>
      <c r="O60" s="324"/>
      <c r="P60" s="324"/>
      <c r="Q60" s="324"/>
      <c r="R60" s="324"/>
      <c r="S60" s="324"/>
      <c r="T60" s="324"/>
      <c r="U60" s="324"/>
      <c r="V60" s="325"/>
    </row>
    <row r="61" spans="2:22" ht="15" customHeight="1" x14ac:dyDescent="0.35">
      <c r="B61" s="234" t="s">
        <v>681</v>
      </c>
      <c r="C61" s="288"/>
      <c r="D61" s="288"/>
      <c r="E61" s="288"/>
      <c r="F61" s="288"/>
      <c r="G61" s="275">
        <v>17.600000000000001</v>
      </c>
      <c r="H61" s="275" t="s">
        <v>204</v>
      </c>
      <c r="I61" s="234" t="s">
        <v>682</v>
      </c>
      <c r="J61" s="317" t="s">
        <v>683</v>
      </c>
      <c r="K61" s="318"/>
      <c r="L61" s="318"/>
      <c r="M61" s="318"/>
      <c r="N61" s="318"/>
      <c r="O61" s="318"/>
      <c r="P61" s="318"/>
      <c r="Q61" s="318"/>
      <c r="R61" s="318"/>
      <c r="S61" s="318"/>
      <c r="T61" s="318"/>
      <c r="U61" s="318"/>
      <c r="V61" s="319"/>
    </row>
    <row r="62" spans="2:22" ht="15" customHeight="1" x14ac:dyDescent="0.35">
      <c r="B62" s="308" t="s">
        <v>684</v>
      </c>
      <c r="C62" s="425" t="s">
        <v>685</v>
      </c>
      <c r="D62" s="287" t="s">
        <v>686</v>
      </c>
      <c r="E62" s="288"/>
      <c r="F62" s="288"/>
      <c r="G62" s="287">
        <v>1.96</v>
      </c>
      <c r="H62" s="311" t="s">
        <v>198</v>
      </c>
      <c r="I62" s="311" t="s">
        <v>687</v>
      </c>
      <c r="J62" s="317" t="s">
        <v>688</v>
      </c>
      <c r="K62" s="318"/>
      <c r="L62" s="318"/>
      <c r="M62" s="318"/>
      <c r="N62" s="318"/>
      <c r="O62" s="318"/>
      <c r="P62" s="318"/>
      <c r="Q62" s="318"/>
      <c r="R62" s="318"/>
      <c r="S62" s="318"/>
      <c r="T62" s="318"/>
      <c r="U62" s="318"/>
      <c r="V62" s="319"/>
    </row>
    <row r="63" spans="2:22" x14ac:dyDescent="0.35">
      <c r="B63" s="309"/>
      <c r="C63" s="426"/>
      <c r="D63" s="287" t="s">
        <v>689</v>
      </c>
      <c r="E63" s="288"/>
      <c r="F63" s="288"/>
      <c r="G63" s="287">
        <v>2.12</v>
      </c>
      <c r="H63" s="312"/>
      <c r="I63" s="312"/>
      <c r="J63" s="320"/>
      <c r="K63" s="362"/>
      <c r="L63" s="362"/>
      <c r="M63" s="362"/>
      <c r="N63" s="362"/>
      <c r="O63" s="362"/>
      <c r="P63" s="362"/>
      <c r="Q63" s="362"/>
      <c r="R63" s="362"/>
      <c r="S63" s="362"/>
      <c r="T63" s="362"/>
      <c r="U63" s="362"/>
      <c r="V63" s="322"/>
    </row>
    <row r="64" spans="2:22" x14ac:dyDescent="0.35">
      <c r="B64" s="310"/>
      <c r="C64" s="427"/>
      <c r="D64" s="287" t="s">
        <v>690</v>
      </c>
      <c r="E64" s="288"/>
      <c r="F64" s="288"/>
      <c r="G64" s="287">
        <v>1.4</v>
      </c>
      <c r="H64" s="313"/>
      <c r="I64" s="313"/>
      <c r="J64" s="323"/>
      <c r="K64" s="324"/>
      <c r="L64" s="324"/>
      <c r="M64" s="324"/>
      <c r="N64" s="324"/>
      <c r="O64" s="324"/>
      <c r="P64" s="324"/>
      <c r="Q64" s="324"/>
      <c r="R64" s="324"/>
      <c r="S64" s="324"/>
      <c r="T64" s="324"/>
      <c r="U64" s="324"/>
      <c r="V64" s="325"/>
    </row>
    <row r="65" spans="2:22" x14ac:dyDescent="0.35">
      <c r="B65" s="225" t="s">
        <v>254</v>
      </c>
      <c r="C65" s="288"/>
      <c r="D65" s="288"/>
      <c r="E65" s="288"/>
      <c r="F65" s="288"/>
      <c r="G65" s="275">
        <v>365.25</v>
      </c>
      <c r="H65" s="275" t="s">
        <v>204</v>
      </c>
      <c r="I65" s="275" t="s">
        <v>255</v>
      </c>
      <c r="J65" s="339" t="s">
        <v>691</v>
      </c>
      <c r="K65" s="339"/>
      <c r="L65" s="339"/>
      <c r="M65" s="339"/>
      <c r="N65" s="339"/>
      <c r="O65" s="339"/>
      <c r="P65" s="339"/>
      <c r="Q65" s="339"/>
      <c r="R65" s="339"/>
      <c r="S65" s="339"/>
      <c r="T65" s="339"/>
      <c r="U65" s="339"/>
      <c r="V65" s="339"/>
    </row>
    <row r="66" spans="2:22" ht="15" customHeight="1" x14ac:dyDescent="0.35">
      <c r="B66" s="234" t="s">
        <v>692</v>
      </c>
      <c r="C66" s="288"/>
      <c r="D66" s="288"/>
      <c r="E66" s="288"/>
      <c r="F66" s="288"/>
      <c r="G66" s="275">
        <v>8.33</v>
      </c>
      <c r="H66" s="275" t="s">
        <v>204</v>
      </c>
      <c r="I66" s="237" t="s">
        <v>693</v>
      </c>
      <c r="J66" s="317" t="s">
        <v>694</v>
      </c>
      <c r="K66" s="318"/>
      <c r="L66" s="318"/>
      <c r="M66" s="318"/>
      <c r="N66" s="318"/>
      <c r="O66" s="318"/>
      <c r="P66" s="318"/>
      <c r="Q66" s="318"/>
      <c r="R66" s="318"/>
      <c r="S66" s="318"/>
      <c r="T66" s="318"/>
      <c r="U66" s="318"/>
      <c r="V66" s="319"/>
    </row>
    <row r="67" spans="2:22" x14ac:dyDescent="0.35">
      <c r="B67" s="225" t="s">
        <v>695</v>
      </c>
      <c r="C67" s="288"/>
      <c r="D67" s="288"/>
      <c r="E67" s="288"/>
      <c r="F67" s="288"/>
      <c r="G67" s="275">
        <v>126.5</v>
      </c>
      <c r="H67" s="275" t="s">
        <v>204</v>
      </c>
      <c r="I67" s="281" t="s">
        <v>696</v>
      </c>
      <c r="J67" s="339" t="s">
        <v>697</v>
      </c>
      <c r="K67" s="339"/>
      <c r="L67" s="339"/>
      <c r="M67" s="339"/>
      <c r="N67" s="339"/>
      <c r="O67" s="339"/>
      <c r="P67" s="339"/>
      <c r="Q67" s="339"/>
      <c r="R67" s="339"/>
      <c r="S67" s="339"/>
      <c r="T67" s="339"/>
      <c r="U67" s="339"/>
      <c r="V67" s="339"/>
    </row>
    <row r="68" spans="2:22" x14ac:dyDescent="0.35">
      <c r="B68" s="225" t="s">
        <v>698</v>
      </c>
      <c r="C68" s="288"/>
      <c r="D68" s="288"/>
      <c r="E68" s="288"/>
      <c r="F68" s="288"/>
      <c r="G68" s="13">
        <v>56.5</v>
      </c>
      <c r="H68" s="275" t="s">
        <v>204</v>
      </c>
      <c r="I68" s="281" t="s">
        <v>696</v>
      </c>
      <c r="J68" s="339" t="s">
        <v>699</v>
      </c>
      <c r="K68" s="339"/>
      <c r="L68" s="339"/>
      <c r="M68" s="339"/>
      <c r="N68" s="339"/>
      <c r="O68" s="339"/>
      <c r="P68" s="339"/>
      <c r="Q68" s="339"/>
      <c r="R68" s="339"/>
      <c r="S68" s="339"/>
      <c r="T68" s="339"/>
      <c r="U68" s="339"/>
      <c r="V68" s="339"/>
    </row>
    <row r="69" spans="2:22" ht="15" customHeight="1" x14ac:dyDescent="0.35">
      <c r="B69" s="234" t="s">
        <v>700</v>
      </c>
      <c r="C69" s="288"/>
      <c r="D69" s="288"/>
      <c r="E69" s="288"/>
      <c r="F69" s="288"/>
      <c r="G69" s="275">
        <v>1</v>
      </c>
      <c r="H69" s="275" t="s">
        <v>204</v>
      </c>
      <c r="I69" s="237" t="s">
        <v>701</v>
      </c>
      <c r="J69" s="317" t="s">
        <v>702</v>
      </c>
      <c r="K69" s="318"/>
      <c r="L69" s="318"/>
      <c r="M69" s="318"/>
      <c r="N69" s="318"/>
      <c r="O69" s="318"/>
      <c r="P69" s="318"/>
      <c r="Q69" s="318"/>
      <c r="R69" s="318"/>
      <c r="S69" s="318"/>
      <c r="T69" s="318"/>
      <c r="U69" s="318"/>
      <c r="V69" s="319"/>
    </row>
    <row r="70" spans="2:22" x14ac:dyDescent="0.35">
      <c r="B70" s="225" t="s">
        <v>703</v>
      </c>
      <c r="C70" s="288"/>
      <c r="D70" s="288"/>
      <c r="E70" s="288"/>
      <c r="F70" s="288"/>
      <c r="G70" s="275">
        <v>100000</v>
      </c>
      <c r="H70" s="275" t="s">
        <v>204</v>
      </c>
      <c r="I70" s="275" t="s">
        <v>704</v>
      </c>
      <c r="J70" s="339" t="s">
        <v>705</v>
      </c>
      <c r="K70" s="339"/>
      <c r="L70" s="339"/>
      <c r="M70" s="339"/>
      <c r="N70" s="339"/>
      <c r="O70" s="339"/>
      <c r="P70" s="339"/>
      <c r="Q70" s="339"/>
      <c r="R70" s="339"/>
      <c r="S70" s="339"/>
      <c r="T70" s="339"/>
      <c r="U70" s="339"/>
      <c r="V70" s="339"/>
    </row>
    <row r="71" spans="2:22" x14ac:dyDescent="0.35">
      <c r="B71" s="225" t="s">
        <v>528</v>
      </c>
      <c r="C71" s="288"/>
      <c r="D71" s="288"/>
      <c r="E71" s="288"/>
      <c r="F71" s="288"/>
      <c r="G71" s="288"/>
      <c r="H71" s="275" t="s">
        <v>233</v>
      </c>
      <c r="I71" s="275" t="s">
        <v>529</v>
      </c>
      <c r="J71" s="339" t="s">
        <v>706</v>
      </c>
      <c r="K71" s="339"/>
      <c r="L71" s="339"/>
      <c r="M71" s="339"/>
      <c r="N71" s="339"/>
      <c r="O71" s="339"/>
      <c r="P71" s="339"/>
      <c r="Q71" s="339"/>
      <c r="R71" s="339"/>
      <c r="S71" s="339"/>
      <c r="T71" s="339"/>
      <c r="U71" s="339"/>
      <c r="V71" s="339"/>
    </row>
    <row r="73" spans="2:22" ht="45" customHeight="1" x14ac:dyDescent="0.35"/>
    <row r="74" spans="2:22" ht="15" customHeight="1" x14ac:dyDescent="0.35"/>
    <row r="75" spans="2:22" ht="15" customHeight="1" x14ac:dyDescent="0.35"/>
  </sheetData>
  <mergeCells count="51">
    <mergeCell ref="A31:A40"/>
    <mergeCell ref="A26:A30"/>
    <mergeCell ref="C36:H36"/>
    <mergeCell ref="C37:H37"/>
    <mergeCell ref="C31:H31"/>
    <mergeCell ref="C32:H32"/>
    <mergeCell ref="C35:H35"/>
    <mergeCell ref="C33:H33"/>
    <mergeCell ref="C38:H38"/>
    <mergeCell ref="C39:H39"/>
    <mergeCell ref="C40:H40"/>
    <mergeCell ref="C27:H27"/>
    <mergeCell ref="C28:H28"/>
    <mergeCell ref="C29:H29"/>
    <mergeCell ref="C30:H30"/>
    <mergeCell ref="C34:H34"/>
    <mergeCell ref="J54:V54"/>
    <mergeCell ref="J71:V71"/>
    <mergeCell ref="J67:V67"/>
    <mergeCell ref="J68:V68"/>
    <mergeCell ref="J69:V69"/>
    <mergeCell ref="J65:V65"/>
    <mergeCell ref="J66:V66"/>
    <mergeCell ref="J70:V70"/>
    <mergeCell ref="B6:B7"/>
    <mergeCell ref="G6:G7"/>
    <mergeCell ref="B13:B14"/>
    <mergeCell ref="C25:H25"/>
    <mergeCell ref="C26:H26"/>
    <mergeCell ref="E43:I43"/>
    <mergeCell ref="C44:C45"/>
    <mergeCell ref="J56:V56"/>
    <mergeCell ref="E58:E59"/>
    <mergeCell ref="E45:I45"/>
    <mergeCell ref="B53:V53"/>
    <mergeCell ref="B44:B45"/>
    <mergeCell ref="I58:I60"/>
    <mergeCell ref="B58:B60"/>
    <mergeCell ref="C58:C60"/>
    <mergeCell ref="D58:D59"/>
    <mergeCell ref="J55:V55"/>
    <mergeCell ref="J57:V57"/>
    <mergeCell ref="E44:I44"/>
    <mergeCell ref="H58:H60"/>
    <mergeCell ref="J58:V60"/>
    <mergeCell ref="B62:B64"/>
    <mergeCell ref="J61:V61"/>
    <mergeCell ref="C62:C64"/>
    <mergeCell ref="J62:V64"/>
    <mergeCell ref="I62:I64"/>
    <mergeCell ref="H62:H64"/>
  </mergeCells>
  <hyperlinks>
    <hyperlink ref="H11" location="_ftn1" display="_ftn1" xr:uid="{00000000-0004-0000-0F00-000000000000}"/>
    <hyperlink ref="I11" location="_ftn2" display="_ftn2" xr:uid="{00000000-0004-0000-0F00-000001000000}"/>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39997558519241921"/>
  </sheetPr>
  <dimension ref="A1:V103"/>
  <sheetViews>
    <sheetView workbookViewId="0">
      <selection activeCell="A83" sqref="A83:XFD86"/>
    </sheetView>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bestFit="true" customWidth="true" style="41" width="21.453125" collapsed="false"/>
    <col min="5" max="5" customWidth="true" style="41" width="17.0" collapsed="false"/>
    <col min="6" max="6" customWidth="true" style="41" width="17.81640625" collapsed="false"/>
    <col min="7" max="7" customWidth="true" style="41" width="28.54296875" collapsed="false"/>
    <col min="8" max="8" customWidth="true" style="41" width="18.26953125" collapsed="false"/>
    <col min="9" max="9" customWidth="true" style="41" width="17.453125" collapsed="false"/>
    <col min="10" max="10" customWidth="true" style="41" width="23.7265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11" ht="23.5" x14ac:dyDescent="0.35">
      <c r="B1" s="59" t="str">
        <f ca="1">MID(CELL("Filename",I7),SEARCH("]",CELL("Filename",I7),1)+1,100)</f>
        <v>Heat Pump Water Heaters</v>
      </c>
    </row>
    <row r="2" spans="2:11" x14ac:dyDescent="0.35">
      <c r="B2" s="41" t="s">
        <v>141</v>
      </c>
      <c r="C2" s="58" t="s">
        <v>707</v>
      </c>
    </row>
    <row r="4" spans="2:11" x14ac:dyDescent="0.35">
      <c r="B4" s="58" t="s">
        <v>142</v>
      </c>
      <c r="G4" s="58" t="s">
        <v>143</v>
      </c>
    </row>
    <row r="5" spans="2:11" ht="37.5" x14ac:dyDescent="0.35">
      <c r="B5" s="226" t="s">
        <v>144</v>
      </c>
      <c r="C5" s="226" t="s">
        <v>145</v>
      </c>
      <c r="D5" s="44" t="s">
        <v>146</v>
      </c>
      <c r="G5" s="226" t="s">
        <v>144</v>
      </c>
      <c r="H5" s="226" t="s">
        <v>145</v>
      </c>
      <c r="I5" s="44" t="s">
        <v>147</v>
      </c>
    </row>
    <row r="6" spans="2:11" ht="15" customHeight="1" x14ac:dyDescent="0.35">
      <c r="B6" s="8"/>
      <c r="C6" s="8"/>
      <c r="D6" s="275">
        <v>13</v>
      </c>
      <c r="G6" s="8"/>
      <c r="H6" s="8"/>
      <c r="I6" s="275"/>
    </row>
    <row r="7" spans="2:11" x14ac:dyDescent="0.35">
      <c r="D7" s="60"/>
    </row>
    <row r="11" spans="2:11" x14ac:dyDescent="0.35">
      <c r="B11" s="58" t="s">
        <v>148</v>
      </c>
      <c r="C11" s="61"/>
      <c r="D11" s="60"/>
      <c r="I11" s="58" t="s">
        <v>149</v>
      </c>
      <c r="J11" s="15"/>
      <c r="K11" s="15"/>
    </row>
    <row r="12" spans="2:11" ht="45.75" customHeight="1" x14ac:dyDescent="0.35">
      <c r="B12" s="226" t="s">
        <v>150</v>
      </c>
      <c r="C12" s="226" t="s">
        <v>145</v>
      </c>
      <c r="D12" s="226" t="s">
        <v>180</v>
      </c>
      <c r="E12" s="226" t="s">
        <v>708</v>
      </c>
      <c r="F12" s="44" t="s">
        <v>151</v>
      </c>
      <c r="G12" s="44" t="s">
        <v>152</v>
      </c>
      <c r="H12" s="131"/>
      <c r="I12" s="226" t="s">
        <v>144</v>
      </c>
      <c r="J12" s="226" t="s">
        <v>145</v>
      </c>
      <c r="K12" s="44" t="s">
        <v>153</v>
      </c>
    </row>
    <row r="13" spans="2:11" x14ac:dyDescent="0.35">
      <c r="B13" s="331" t="s">
        <v>709</v>
      </c>
      <c r="C13" s="434" t="s">
        <v>679</v>
      </c>
      <c r="D13" s="435" t="s">
        <v>710</v>
      </c>
      <c r="E13" s="130" t="s">
        <v>711</v>
      </c>
      <c r="F13" s="134">
        <v>1030</v>
      </c>
      <c r="G13" s="134">
        <v>2062</v>
      </c>
      <c r="H13" s="132"/>
      <c r="I13" s="252"/>
      <c r="J13" s="252"/>
      <c r="K13" s="22"/>
    </row>
    <row r="14" spans="2:11" x14ac:dyDescent="0.35">
      <c r="B14" s="331"/>
      <c r="C14" s="434"/>
      <c r="D14" s="435"/>
      <c r="E14" s="130" t="s">
        <v>712</v>
      </c>
      <c r="F14" s="134">
        <v>1199</v>
      </c>
      <c r="G14" s="134">
        <v>2231</v>
      </c>
      <c r="H14" s="132"/>
    </row>
    <row r="15" spans="2:11" x14ac:dyDescent="0.35">
      <c r="B15" s="331"/>
      <c r="C15" s="436" t="s">
        <v>670</v>
      </c>
      <c r="D15" s="435"/>
      <c r="E15" s="130" t="s">
        <v>711</v>
      </c>
      <c r="F15" s="135">
        <v>1113</v>
      </c>
      <c r="G15" s="134">
        <v>2432</v>
      </c>
      <c r="H15" s="133"/>
    </row>
    <row r="16" spans="2:11" x14ac:dyDescent="0.35">
      <c r="B16" s="331"/>
      <c r="C16" s="436"/>
      <c r="D16" s="435"/>
      <c r="E16" s="130" t="s">
        <v>712</v>
      </c>
      <c r="F16" s="135">
        <v>1797</v>
      </c>
      <c r="G16" s="134">
        <v>3116</v>
      </c>
    </row>
    <row r="17" spans="1:17" x14ac:dyDescent="0.35">
      <c r="B17" s="15"/>
      <c r="C17" s="15"/>
      <c r="D17" s="15"/>
      <c r="E17" s="15"/>
    </row>
    <row r="18" spans="1:17" x14ac:dyDescent="0.35">
      <c r="B18" s="58" t="s">
        <v>154</v>
      </c>
      <c r="E18" s="15"/>
      <c r="F18" s="15"/>
    </row>
    <row r="19" spans="1:17" x14ac:dyDescent="0.35">
      <c r="E19" s="15"/>
      <c r="F19" s="15"/>
    </row>
    <row r="20" spans="1:17" x14ac:dyDescent="0.35">
      <c r="E20" s="15"/>
      <c r="F20" s="15"/>
    </row>
    <row r="23" spans="1:17" x14ac:dyDescent="0.35">
      <c r="B23" s="9"/>
    </row>
    <row r="24" spans="1:17" x14ac:dyDescent="0.35">
      <c r="B24" s="9"/>
    </row>
    <row r="25" spans="1:17" x14ac:dyDescent="0.35">
      <c r="B25" s="58" t="s">
        <v>155</v>
      </c>
    </row>
    <row r="26" spans="1:17" x14ac:dyDescent="0.35">
      <c r="B26" s="62" t="s">
        <v>156</v>
      </c>
      <c r="C26" s="298" t="s">
        <v>157</v>
      </c>
      <c r="D26" s="298"/>
      <c r="E26" s="298"/>
      <c r="F26" s="298"/>
      <c r="G26" s="298"/>
      <c r="H26" s="298"/>
    </row>
    <row r="27" spans="1:17" x14ac:dyDescent="0.35">
      <c r="A27" s="304" t="s">
        <v>158</v>
      </c>
      <c r="B27" s="52" t="s">
        <v>159</v>
      </c>
      <c r="C27" s="432" t="s">
        <v>713</v>
      </c>
      <c r="D27" s="433"/>
      <c r="E27" s="433"/>
      <c r="F27" s="433"/>
      <c r="G27" s="433"/>
      <c r="H27" s="433"/>
      <c r="P27" s="63"/>
      <c r="Q27" s="63"/>
    </row>
    <row r="28" spans="1:17" x14ac:dyDescent="0.35">
      <c r="A28" s="304"/>
      <c r="B28" s="52" t="s">
        <v>160</v>
      </c>
      <c r="C28" s="432" t="s">
        <v>714</v>
      </c>
      <c r="D28" s="433"/>
      <c r="E28" s="433"/>
      <c r="F28" s="433"/>
      <c r="G28" s="433"/>
      <c r="H28" s="433"/>
      <c r="P28" s="63"/>
      <c r="Q28" s="63"/>
    </row>
    <row r="29" spans="1:17" ht="32.25" customHeight="1" x14ac:dyDescent="0.35">
      <c r="A29" s="304"/>
      <c r="B29" s="52" t="s">
        <v>161</v>
      </c>
      <c r="C29" s="432" t="s">
        <v>715</v>
      </c>
      <c r="D29" s="433"/>
      <c r="E29" s="433"/>
      <c r="F29" s="433"/>
      <c r="G29" s="433"/>
      <c r="H29" s="433"/>
      <c r="P29" s="63"/>
      <c r="Q29" s="63"/>
    </row>
    <row r="30" spans="1:17" x14ac:dyDescent="0.35">
      <c r="A30" s="304"/>
      <c r="B30" s="52" t="s">
        <v>162</v>
      </c>
      <c r="C30" s="432" t="s">
        <v>716</v>
      </c>
      <c r="D30" s="433"/>
      <c r="E30" s="433"/>
      <c r="F30" s="433"/>
      <c r="G30" s="433"/>
      <c r="H30" s="433"/>
      <c r="P30" s="4"/>
      <c r="Q30" s="4"/>
    </row>
    <row r="31" spans="1:17" x14ac:dyDescent="0.35">
      <c r="A31" s="304"/>
      <c r="B31" s="52" t="s">
        <v>163</v>
      </c>
      <c r="C31" s="297"/>
      <c r="D31" s="297"/>
      <c r="E31" s="297"/>
      <c r="F31" s="297"/>
      <c r="G31" s="297"/>
      <c r="H31" s="297"/>
      <c r="P31" s="63"/>
      <c r="Q31" s="63"/>
    </row>
    <row r="32" spans="1:17" x14ac:dyDescent="0.35">
      <c r="A32" s="304" t="s">
        <v>164</v>
      </c>
      <c r="B32" s="52" t="s">
        <v>165</v>
      </c>
      <c r="C32" s="297"/>
      <c r="D32" s="297"/>
      <c r="E32" s="297"/>
      <c r="F32" s="297"/>
      <c r="G32" s="297"/>
      <c r="H32" s="297"/>
      <c r="P32" s="63"/>
      <c r="Q32" s="63"/>
    </row>
    <row r="33" spans="1:17" x14ac:dyDescent="0.35">
      <c r="A33" s="304"/>
      <c r="B33" s="52" t="s">
        <v>166</v>
      </c>
      <c r="C33" s="297"/>
      <c r="D33" s="297"/>
      <c r="E33" s="297"/>
      <c r="F33" s="297"/>
      <c r="G33" s="297"/>
      <c r="H33" s="297"/>
      <c r="P33" s="63"/>
      <c r="Q33" s="63"/>
    </row>
    <row r="34" spans="1:17" x14ac:dyDescent="0.35">
      <c r="A34" s="304"/>
      <c r="B34" s="52" t="s">
        <v>167</v>
      </c>
      <c r="C34" s="297"/>
      <c r="D34" s="297"/>
      <c r="E34" s="297"/>
      <c r="F34" s="297"/>
      <c r="G34" s="297"/>
      <c r="H34" s="297"/>
      <c r="P34" s="63"/>
      <c r="Q34" s="63"/>
    </row>
    <row r="35" spans="1:17" x14ac:dyDescent="0.35">
      <c r="A35" s="304"/>
      <c r="B35" s="52" t="s">
        <v>168</v>
      </c>
      <c r="C35" s="297"/>
      <c r="D35" s="297"/>
      <c r="E35" s="297"/>
      <c r="F35" s="297"/>
      <c r="G35" s="297"/>
      <c r="H35" s="297"/>
      <c r="P35" s="63"/>
      <c r="Q35" s="63"/>
    </row>
    <row r="36" spans="1:17" x14ac:dyDescent="0.35">
      <c r="A36" s="304"/>
      <c r="B36" s="52" t="s">
        <v>169</v>
      </c>
      <c r="C36" s="297"/>
      <c r="D36" s="297"/>
      <c r="E36" s="297"/>
      <c r="F36" s="297"/>
      <c r="G36" s="297"/>
      <c r="H36" s="297"/>
      <c r="P36" s="63"/>
      <c r="Q36" s="63"/>
    </row>
    <row r="37" spans="1:17" x14ac:dyDescent="0.35">
      <c r="A37" s="304"/>
      <c r="B37" s="52" t="s">
        <v>170</v>
      </c>
      <c r="C37" s="297"/>
      <c r="D37" s="297"/>
      <c r="E37" s="297"/>
      <c r="F37" s="297"/>
      <c r="G37" s="297"/>
      <c r="H37" s="297"/>
      <c r="P37" s="63"/>
      <c r="Q37" s="63"/>
    </row>
    <row r="38" spans="1:17" x14ac:dyDescent="0.35">
      <c r="A38" s="304"/>
      <c r="B38" s="52" t="s">
        <v>171</v>
      </c>
      <c r="C38" s="297"/>
      <c r="D38" s="297"/>
      <c r="E38" s="297"/>
      <c r="F38" s="297"/>
      <c r="G38" s="297"/>
      <c r="H38" s="297"/>
      <c r="P38" s="63"/>
      <c r="Q38" s="63"/>
    </row>
    <row r="39" spans="1:17" x14ac:dyDescent="0.35">
      <c r="A39" s="304"/>
      <c r="B39" s="52" t="s">
        <v>172</v>
      </c>
      <c r="C39" s="297"/>
      <c r="D39" s="297"/>
      <c r="E39" s="297"/>
      <c r="F39" s="297"/>
      <c r="G39" s="297"/>
      <c r="H39" s="297"/>
    </row>
    <row r="40" spans="1:17" x14ac:dyDescent="0.35">
      <c r="A40" s="304"/>
      <c r="B40" s="52" t="s">
        <v>173</v>
      </c>
      <c r="C40" s="297"/>
      <c r="D40" s="297"/>
      <c r="E40" s="297"/>
      <c r="F40" s="297"/>
      <c r="G40" s="297"/>
      <c r="H40" s="297"/>
    </row>
    <row r="41" spans="1:17" x14ac:dyDescent="0.35">
      <c r="A41" s="304"/>
      <c r="B41" s="52" t="s">
        <v>174</v>
      </c>
      <c r="C41" s="297"/>
      <c r="D41" s="297"/>
      <c r="E41" s="297"/>
      <c r="F41" s="297"/>
      <c r="G41" s="297"/>
      <c r="H41" s="297"/>
    </row>
    <row r="42" spans="1:17" x14ac:dyDescent="0.35">
      <c r="L42" s="63"/>
      <c r="M42" s="63"/>
    </row>
    <row r="43" spans="1:17" x14ac:dyDescent="0.35">
      <c r="B43" s="58" t="s">
        <v>175</v>
      </c>
      <c r="L43" s="63"/>
      <c r="M43" s="63"/>
    </row>
    <row r="44" spans="1:17" ht="25" x14ac:dyDescent="0.35">
      <c r="B44" s="62" t="s">
        <v>176</v>
      </c>
      <c r="C44" s="226" t="s">
        <v>144</v>
      </c>
      <c r="D44" s="226" t="s">
        <v>145</v>
      </c>
      <c r="E44" s="298" t="s">
        <v>177</v>
      </c>
      <c r="F44" s="298"/>
      <c r="G44" s="298"/>
      <c r="H44" s="298"/>
      <c r="I44" s="298"/>
      <c r="J44" s="298"/>
      <c r="L44" s="63"/>
      <c r="M44" s="63"/>
    </row>
    <row r="45" spans="1:17" ht="31.5" customHeight="1" x14ac:dyDescent="0.35">
      <c r="B45" s="8" t="s">
        <v>717</v>
      </c>
      <c r="C45" s="60" t="s">
        <v>718</v>
      </c>
      <c r="D45" s="276" t="s">
        <v>679</v>
      </c>
      <c r="E45" s="405" t="s">
        <v>719</v>
      </c>
      <c r="F45" s="405"/>
      <c r="G45" s="405"/>
      <c r="H45" s="405"/>
      <c r="I45" s="405"/>
      <c r="J45" s="405"/>
      <c r="L45" s="4"/>
      <c r="M45" s="4"/>
    </row>
    <row r="46" spans="1:17" ht="44.25" customHeight="1" x14ac:dyDescent="0.35">
      <c r="B46" s="8" t="s">
        <v>720</v>
      </c>
      <c r="C46" s="8"/>
      <c r="D46" s="8"/>
      <c r="E46" s="339" t="s">
        <v>721</v>
      </c>
      <c r="F46" s="339"/>
      <c r="G46" s="339"/>
      <c r="H46" s="339"/>
      <c r="I46" s="339"/>
      <c r="J46" s="339"/>
      <c r="L46" s="63"/>
      <c r="M46" s="63"/>
    </row>
    <row r="47" spans="1:17" ht="33" customHeight="1" x14ac:dyDescent="0.35">
      <c r="B47" s="8" t="s">
        <v>722</v>
      </c>
      <c r="C47" s="8"/>
      <c r="D47" s="8"/>
      <c r="E47" s="314" t="s">
        <v>723</v>
      </c>
      <c r="F47" s="315"/>
      <c r="G47" s="315"/>
      <c r="H47" s="315"/>
      <c r="I47" s="315"/>
      <c r="J47" s="316"/>
    </row>
    <row r="49" spans="2:22" x14ac:dyDescent="0.35">
      <c r="L49" s="63"/>
      <c r="M49" s="63"/>
    </row>
    <row r="50" spans="2:22" x14ac:dyDescent="0.35">
      <c r="L50" s="4"/>
      <c r="M50" s="4"/>
    </row>
    <row r="51" spans="2:22" x14ac:dyDescent="0.35">
      <c r="L51" s="63"/>
      <c r="M51" s="63"/>
    </row>
    <row r="52" spans="2:22" x14ac:dyDescent="0.35">
      <c r="L52" s="63"/>
      <c r="M52" s="63"/>
    </row>
    <row r="54" spans="2:22" x14ac:dyDescent="0.35">
      <c r="B54" s="302" t="s">
        <v>178</v>
      </c>
      <c r="C54" s="302"/>
      <c r="D54" s="302"/>
      <c r="E54" s="302"/>
      <c r="F54" s="302"/>
      <c r="G54" s="302"/>
      <c r="H54" s="302"/>
      <c r="I54" s="302"/>
      <c r="J54" s="302"/>
      <c r="K54" s="302"/>
      <c r="L54" s="302"/>
      <c r="M54" s="302"/>
      <c r="N54" s="302"/>
      <c r="O54" s="302"/>
      <c r="P54" s="302"/>
      <c r="Q54" s="302"/>
      <c r="R54" s="302"/>
      <c r="S54" s="302"/>
      <c r="T54" s="302"/>
      <c r="U54" s="302"/>
      <c r="V54" s="302"/>
    </row>
    <row r="55" spans="2:22" ht="33" customHeight="1" x14ac:dyDescent="0.35">
      <c r="B55" s="271" t="s">
        <v>179</v>
      </c>
      <c r="C55" s="257" t="s">
        <v>150</v>
      </c>
      <c r="D55" s="257" t="s">
        <v>145</v>
      </c>
      <c r="E55" s="257" t="s">
        <v>180</v>
      </c>
      <c r="F55" s="257" t="s">
        <v>181</v>
      </c>
      <c r="G55" s="257" t="s">
        <v>182</v>
      </c>
      <c r="H55" s="257" t="s">
        <v>183</v>
      </c>
      <c r="I55" s="230" t="s">
        <v>184</v>
      </c>
      <c r="J55" s="303" t="s">
        <v>185</v>
      </c>
      <c r="K55" s="303"/>
      <c r="L55" s="303"/>
      <c r="M55" s="303"/>
      <c r="N55" s="303"/>
      <c r="O55" s="303"/>
      <c r="P55" s="303"/>
      <c r="Q55" s="303"/>
      <c r="R55" s="303"/>
      <c r="S55" s="303"/>
      <c r="T55" s="303"/>
      <c r="U55" s="303"/>
      <c r="V55" s="303"/>
    </row>
    <row r="56" spans="2:22" ht="18.75" customHeight="1" x14ac:dyDescent="0.35">
      <c r="B56" s="308" t="s">
        <v>717</v>
      </c>
      <c r="C56" s="311" t="s">
        <v>718</v>
      </c>
      <c r="D56" s="276" t="s">
        <v>679</v>
      </c>
      <c r="E56" s="276"/>
      <c r="F56" s="276"/>
      <c r="G56" s="163">
        <v>0.92069999999999996</v>
      </c>
      <c r="H56" s="237" t="s">
        <v>233</v>
      </c>
      <c r="I56" s="311"/>
      <c r="J56" s="317" t="s">
        <v>724</v>
      </c>
      <c r="K56" s="318"/>
      <c r="L56" s="318"/>
      <c r="M56" s="318"/>
      <c r="N56" s="318"/>
      <c r="O56" s="318"/>
      <c r="P56" s="318"/>
      <c r="Q56" s="318"/>
      <c r="R56" s="318"/>
      <c r="S56" s="318"/>
      <c r="T56" s="318"/>
      <c r="U56" s="318"/>
      <c r="V56" s="319"/>
    </row>
    <row r="57" spans="2:22" ht="16.5" customHeight="1" x14ac:dyDescent="0.35">
      <c r="B57" s="310"/>
      <c r="C57" s="313"/>
      <c r="D57" s="276" t="s">
        <v>670</v>
      </c>
      <c r="E57" s="276"/>
      <c r="F57" s="276"/>
      <c r="G57" s="163">
        <v>0.92069999999999996</v>
      </c>
      <c r="H57" s="237" t="s">
        <v>204</v>
      </c>
      <c r="I57" s="313"/>
      <c r="J57" s="323"/>
      <c r="K57" s="324"/>
      <c r="L57" s="324"/>
      <c r="M57" s="324"/>
      <c r="N57" s="324"/>
      <c r="O57" s="324"/>
      <c r="P57" s="324"/>
      <c r="Q57" s="324"/>
      <c r="R57" s="324"/>
      <c r="S57" s="324"/>
      <c r="T57" s="324"/>
      <c r="U57" s="324"/>
      <c r="V57" s="325"/>
    </row>
    <row r="58" spans="2:22" ht="30" customHeight="1" x14ac:dyDescent="0.35">
      <c r="B58" s="263" t="s">
        <v>725</v>
      </c>
      <c r="C58" s="276"/>
      <c r="D58" s="276"/>
      <c r="E58" s="276"/>
      <c r="F58" s="276"/>
      <c r="G58" s="54">
        <v>50</v>
      </c>
      <c r="H58" s="237" t="s">
        <v>198</v>
      </c>
      <c r="I58" s="237" t="s">
        <v>674</v>
      </c>
      <c r="J58" s="314" t="s">
        <v>726</v>
      </c>
      <c r="K58" s="315"/>
      <c r="L58" s="315"/>
      <c r="M58" s="315"/>
      <c r="N58" s="315"/>
      <c r="O58" s="315"/>
      <c r="P58" s="315"/>
      <c r="Q58" s="315"/>
      <c r="R58" s="315"/>
      <c r="S58" s="315"/>
      <c r="T58" s="315"/>
      <c r="U58" s="315"/>
      <c r="V58" s="316"/>
    </row>
    <row r="59" spans="2:22" ht="15" customHeight="1" x14ac:dyDescent="0.35">
      <c r="B59" s="263" t="s">
        <v>678</v>
      </c>
      <c r="C59" s="276"/>
      <c r="D59" s="276"/>
      <c r="E59" s="276"/>
      <c r="F59" s="276"/>
      <c r="G59" s="290"/>
      <c r="H59" s="275" t="s">
        <v>198</v>
      </c>
      <c r="I59" s="275"/>
      <c r="J59" s="314" t="s">
        <v>727</v>
      </c>
      <c r="K59" s="315"/>
      <c r="L59" s="315"/>
      <c r="M59" s="315"/>
      <c r="N59" s="315"/>
      <c r="O59" s="315"/>
      <c r="P59" s="315"/>
      <c r="Q59" s="315"/>
      <c r="R59" s="315"/>
      <c r="S59" s="315"/>
      <c r="T59" s="315"/>
      <c r="U59" s="315"/>
      <c r="V59" s="316"/>
    </row>
    <row r="60" spans="2:22" ht="15" customHeight="1" x14ac:dyDescent="0.35">
      <c r="B60" s="8" t="s">
        <v>681</v>
      </c>
      <c r="C60" s="276"/>
      <c r="D60" s="290"/>
      <c r="E60" s="276"/>
      <c r="F60" s="276"/>
      <c r="G60" s="64">
        <v>17.600000000000001</v>
      </c>
      <c r="H60" s="275" t="s">
        <v>204</v>
      </c>
      <c r="I60" s="275" t="s">
        <v>674</v>
      </c>
      <c r="J60" s="314" t="s">
        <v>728</v>
      </c>
      <c r="K60" s="315"/>
      <c r="L60" s="315"/>
      <c r="M60" s="315"/>
      <c r="N60" s="315"/>
      <c r="O60" s="315"/>
      <c r="P60" s="315"/>
      <c r="Q60" s="315"/>
      <c r="R60" s="315"/>
      <c r="S60" s="315"/>
      <c r="T60" s="315"/>
      <c r="U60" s="315"/>
      <c r="V60" s="316"/>
    </row>
    <row r="61" spans="2:22" ht="15" customHeight="1" x14ac:dyDescent="0.35">
      <c r="B61" s="308" t="s">
        <v>684</v>
      </c>
      <c r="C61" s="305" t="s">
        <v>202</v>
      </c>
      <c r="D61" s="290" t="s">
        <v>686</v>
      </c>
      <c r="E61" s="276"/>
      <c r="F61" s="276"/>
      <c r="G61" s="290">
        <v>1.96</v>
      </c>
      <c r="H61" s="311" t="s">
        <v>198</v>
      </c>
      <c r="I61" s="311" t="s">
        <v>687</v>
      </c>
      <c r="J61" s="317" t="s">
        <v>729</v>
      </c>
      <c r="K61" s="318"/>
      <c r="L61" s="318"/>
      <c r="M61" s="318"/>
      <c r="N61" s="318"/>
      <c r="O61" s="318"/>
      <c r="P61" s="318"/>
      <c r="Q61" s="318"/>
      <c r="R61" s="318"/>
      <c r="S61" s="318"/>
      <c r="T61" s="318"/>
      <c r="U61" s="318"/>
      <c r="V61" s="319"/>
    </row>
    <row r="62" spans="2:22" ht="15" customHeight="1" x14ac:dyDescent="0.35">
      <c r="B62" s="309"/>
      <c r="C62" s="306"/>
      <c r="D62" s="290" t="s">
        <v>730</v>
      </c>
      <c r="E62" s="276"/>
      <c r="F62" s="276"/>
      <c r="G62" s="290">
        <v>2.12</v>
      </c>
      <c r="H62" s="312"/>
      <c r="I62" s="312"/>
      <c r="J62" s="320"/>
      <c r="K62" s="321"/>
      <c r="L62" s="321"/>
      <c r="M62" s="321"/>
      <c r="N62" s="321"/>
      <c r="O62" s="321"/>
      <c r="P62" s="321"/>
      <c r="Q62" s="321"/>
      <c r="R62" s="321"/>
      <c r="S62" s="321"/>
      <c r="T62" s="321"/>
      <c r="U62" s="321"/>
      <c r="V62" s="322"/>
    </row>
    <row r="63" spans="2:22" ht="15" customHeight="1" x14ac:dyDescent="0.35">
      <c r="B63" s="309"/>
      <c r="C63" s="306"/>
      <c r="D63" s="276" t="s">
        <v>731</v>
      </c>
      <c r="E63" s="276"/>
      <c r="F63" s="276"/>
      <c r="G63" s="276">
        <v>1.4</v>
      </c>
      <c r="H63" s="312"/>
      <c r="I63" s="312"/>
      <c r="J63" s="320"/>
      <c r="K63" s="321"/>
      <c r="L63" s="321"/>
      <c r="M63" s="321"/>
      <c r="N63" s="321"/>
      <c r="O63" s="321"/>
      <c r="P63" s="321"/>
      <c r="Q63" s="321"/>
      <c r="R63" s="321"/>
      <c r="S63" s="321"/>
      <c r="T63" s="321"/>
      <c r="U63" s="321"/>
      <c r="V63" s="322"/>
    </row>
    <row r="64" spans="2:22" x14ac:dyDescent="0.35">
      <c r="B64" s="310"/>
      <c r="C64" s="307"/>
      <c r="D64" s="290" t="s">
        <v>732</v>
      </c>
      <c r="E64" s="276"/>
      <c r="F64" s="276"/>
      <c r="G64" s="290"/>
      <c r="H64" s="313"/>
      <c r="I64" s="313"/>
      <c r="J64" s="323"/>
      <c r="K64" s="324"/>
      <c r="L64" s="324"/>
      <c r="M64" s="324"/>
      <c r="N64" s="324"/>
      <c r="O64" s="324"/>
      <c r="P64" s="324"/>
      <c r="Q64" s="324"/>
      <c r="R64" s="324"/>
      <c r="S64" s="324"/>
      <c r="T64" s="324"/>
      <c r="U64" s="324"/>
      <c r="V64" s="325"/>
    </row>
    <row r="65" spans="2:22" ht="15" customHeight="1" x14ac:dyDescent="0.35">
      <c r="B65" s="8" t="s">
        <v>254</v>
      </c>
      <c r="C65" s="276"/>
      <c r="D65" s="290"/>
      <c r="E65" s="276"/>
      <c r="F65" s="276"/>
      <c r="G65" s="290">
        <v>365.25</v>
      </c>
      <c r="H65" s="275" t="s">
        <v>204</v>
      </c>
      <c r="I65" s="275" t="s">
        <v>255</v>
      </c>
      <c r="J65" s="314" t="s">
        <v>256</v>
      </c>
      <c r="K65" s="315"/>
      <c r="L65" s="315"/>
      <c r="M65" s="315"/>
      <c r="N65" s="315"/>
      <c r="O65" s="315"/>
      <c r="P65" s="315"/>
      <c r="Q65" s="315"/>
      <c r="R65" s="315"/>
      <c r="S65" s="315"/>
      <c r="T65" s="315"/>
      <c r="U65" s="315"/>
      <c r="V65" s="316"/>
    </row>
    <row r="66" spans="2:22" ht="15" customHeight="1" x14ac:dyDescent="0.35">
      <c r="B66" s="8" t="s">
        <v>733</v>
      </c>
      <c r="C66" s="276"/>
      <c r="D66" s="290"/>
      <c r="E66" s="276"/>
      <c r="F66" s="276"/>
      <c r="G66" s="290">
        <v>8.33</v>
      </c>
      <c r="H66" s="275" t="s">
        <v>204</v>
      </c>
      <c r="I66" s="275" t="s">
        <v>734</v>
      </c>
      <c r="J66" s="314" t="s">
        <v>735</v>
      </c>
      <c r="K66" s="315"/>
      <c r="L66" s="315"/>
      <c r="M66" s="315"/>
      <c r="N66" s="315"/>
      <c r="O66" s="315"/>
      <c r="P66" s="315"/>
      <c r="Q66" s="315"/>
      <c r="R66" s="315"/>
      <c r="S66" s="315"/>
      <c r="T66" s="315"/>
      <c r="U66" s="315"/>
      <c r="V66" s="316"/>
    </row>
    <row r="67" spans="2:22" ht="15" customHeight="1" x14ac:dyDescent="0.35">
      <c r="B67" s="8" t="s">
        <v>695</v>
      </c>
      <c r="C67" s="276"/>
      <c r="D67" s="290"/>
      <c r="E67" s="276"/>
      <c r="F67" s="290"/>
      <c r="G67" s="68">
        <v>126.5</v>
      </c>
      <c r="H67" s="275" t="s">
        <v>204</v>
      </c>
      <c r="I67" s="275" t="s">
        <v>736</v>
      </c>
      <c r="J67" s="314" t="s">
        <v>697</v>
      </c>
      <c r="K67" s="315"/>
      <c r="L67" s="315"/>
      <c r="M67" s="315"/>
      <c r="N67" s="315"/>
      <c r="O67" s="315"/>
      <c r="P67" s="315"/>
      <c r="Q67" s="315"/>
      <c r="R67" s="315"/>
      <c r="S67" s="315"/>
      <c r="T67" s="315"/>
      <c r="U67" s="315"/>
      <c r="V67" s="316"/>
    </row>
    <row r="68" spans="2:22" ht="15" customHeight="1" x14ac:dyDescent="0.35">
      <c r="B68" s="8" t="s">
        <v>737</v>
      </c>
      <c r="C68" s="276"/>
      <c r="D68" s="290"/>
      <c r="E68" s="276"/>
      <c r="F68" s="290"/>
      <c r="G68" s="64">
        <v>56.5</v>
      </c>
      <c r="H68" s="275" t="s">
        <v>204</v>
      </c>
      <c r="I68" s="275" t="s">
        <v>736</v>
      </c>
      <c r="J68" s="314" t="s">
        <v>738</v>
      </c>
      <c r="K68" s="315"/>
      <c r="L68" s="315"/>
      <c r="M68" s="315"/>
      <c r="N68" s="315"/>
      <c r="O68" s="315"/>
      <c r="P68" s="315"/>
      <c r="Q68" s="315"/>
      <c r="R68" s="315"/>
      <c r="S68" s="315"/>
      <c r="T68" s="315"/>
      <c r="U68" s="315"/>
      <c r="V68" s="316"/>
    </row>
    <row r="69" spans="2:22" ht="15" customHeight="1" x14ac:dyDescent="0.35">
      <c r="B69" s="8" t="s">
        <v>739</v>
      </c>
      <c r="C69" s="276"/>
      <c r="D69" s="290"/>
      <c r="E69" s="276"/>
      <c r="F69" s="290"/>
      <c r="G69" s="68">
        <v>1</v>
      </c>
      <c r="H69" s="275" t="s">
        <v>204</v>
      </c>
      <c r="I69" s="275" t="s">
        <v>740</v>
      </c>
      <c r="J69" s="314" t="s">
        <v>741</v>
      </c>
      <c r="K69" s="315"/>
      <c r="L69" s="315"/>
      <c r="M69" s="315"/>
      <c r="N69" s="315"/>
      <c r="O69" s="315"/>
      <c r="P69" s="315"/>
      <c r="Q69" s="315"/>
      <c r="R69" s="315"/>
      <c r="S69" s="315"/>
      <c r="T69" s="315"/>
      <c r="U69" s="315"/>
      <c r="V69" s="316"/>
    </row>
    <row r="70" spans="2:22" ht="15" customHeight="1" x14ac:dyDescent="0.35">
      <c r="B70" s="8" t="s">
        <v>742</v>
      </c>
      <c r="C70" s="276"/>
      <c r="D70" s="290"/>
      <c r="E70" s="276"/>
      <c r="F70" s="276"/>
      <c r="G70" s="65">
        <v>3412</v>
      </c>
      <c r="H70" s="275" t="s">
        <v>204</v>
      </c>
      <c r="I70" s="275" t="s">
        <v>743</v>
      </c>
      <c r="J70" s="314" t="s">
        <v>744</v>
      </c>
      <c r="K70" s="315"/>
      <c r="L70" s="315"/>
      <c r="M70" s="315"/>
      <c r="N70" s="315"/>
      <c r="O70" s="315"/>
      <c r="P70" s="315"/>
      <c r="Q70" s="315"/>
      <c r="R70" s="315"/>
      <c r="S70" s="315"/>
      <c r="T70" s="315"/>
      <c r="U70" s="315"/>
      <c r="V70" s="316"/>
    </row>
    <row r="71" spans="2:22" ht="15" customHeight="1" x14ac:dyDescent="0.35">
      <c r="B71" s="8" t="s">
        <v>720</v>
      </c>
      <c r="C71" s="276"/>
      <c r="D71" s="290"/>
      <c r="E71" s="276"/>
      <c r="F71" s="276"/>
      <c r="G71" s="290"/>
      <c r="H71" s="275" t="s">
        <v>233</v>
      </c>
      <c r="I71" s="275" t="s">
        <v>234</v>
      </c>
      <c r="J71" s="314" t="s">
        <v>745</v>
      </c>
      <c r="K71" s="315"/>
      <c r="L71" s="315"/>
      <c r="M71" s="315"/>
      <c r="N71" s="315"/>
      <c r="O71" s="315"/>
      <c r="P71" s="315"/>
      <c r="Q71" s="315"/>
      <c r="R71" s="315"/>
      <c r="S71" s="315"/>
      <c r="T71" s="315"/>
      <c r="U71" s="315"/>
      <c r="V71" s="316"/>
    </row>
    <row r="72" spans="2:22" ht="15" customHeight="1" x14ac:dyDescent="0.35">
      <c r="B72" s="308" t="s">
        <v>746</v>
      </c>
      <c r="C72" s="305" t="s">
        <v>319</v>
      </c>
      <c r="D72" s="290" t="s">
        <v>747</v>
      </c>
      <c r="E72" s="276"/>
      <c r="F72" s="276"/>
      <c r="G72" s="64">
        <v>1</v>
      </c>
      <c r="H72" s="311" t="s">
        <v>204</v>
      </c>
      <c r="I72" s="311"/>
      <c r="J72" s="317" t="s">
        <v>748</v>
      </c>
      <c r="K72" s="318"/>
      <c r="L72" s="318"/>
      <c r="M72" s="318"/>
      <c r="N72" s="318"/>
      <c r="O72" s="318"/>
      <c r="P72" s="318"/>
      <c r="Q72" s="318"/>
      <c r="R72" s="318"/>
      <c r="S72" s="318"/>
      <c r="T72" s="318"/>
      <c r="U72" s="318"/>
      <c r="V72" s="319"/>
    </row>
    <row r="73" spans="2:22" ht="15" customHeight="1" x14ac:dyDescent="0.35">
      <c r="B73" s="309"/>
      <c r="C73" s="306"/>
      <c r="D73" s="290" t="s">
        <v>228</v>
      </c>
      <c r="E73" s="276"/>
      <c r="F73" s="276"/>
      <c r="G73" s="64">
        <v>0.5</v>
      </c>
      <c r="H73" s="312"/>
      <c r="I73" s="312"/>
      <c r="J73" s="320"/>
      <c r="K73" s="321"/>
      <c r="L73" s="321"/>
      <c r="M73" s="321"/>
      <c r="N73" s="321"/>
      <c r="O73" s="321"/>
      <c r="P73" s="321"/>
      <c r="Q73" s="321"/>
      <c r="R73" s="321"/>
      <c r="S73" s="321"/>
      <c r="T73" s="321"/>
      <c r="U73" s="321"/>
      <c r="V73" s="322"/>
    </row>
    <row r="74" spans="2:22" ht="15" customHeight="1" x14ac:dyDescent="0.35">
      <c r="B74" s="310"/>
      <c r="C74" s="307"/>
      <c r="D74" s="290" t="s">
        <v>749</v>
      </c>
      <c r="E74" s="276"/>
      <c r="F74" s="276"/>
      <c r="G74" s="64">
        <v>0</v>
      </c>
      <c r="H74" s="313"/>
      <c r="I74" s="313"/>
      <c r="J74" s="323"/>
      <c r="K74" s="324"/>
      <c r="L74" s="324"/>
      <c r="M74" s="324"/>
      <c r="N74" s="324"/>
      <c r="O74" s="324"/>
      <c r="P74" s="324"/>
      <c r="Q74" s="324"/>
      <c r="R74" s="324"/>
      <c r="S74" s="324"/>
      <c r="T74" s="324"/>
      <c r="U74" s="324"/>
      <c r="V74" s="325"/>
    </row>
    <row r="75" spans="2:22" ht="15" customHeight="1" x14ac:dyDescent="0.35">
      <c r="B75" s="225" t="s">
        <v>750</v>
      </c>
      <c r="C75" s="276"/>
      <c r="D75" s="276"/>
      <c r="E75" s="276"/>
      <c r="F75" s="276"/>
      <c r="G75" s="49">
        <v>0.34</v>
      </c>
      <c r="H75" s="275" t="s">
        <v>204</v>
      </c>
      <c r="I75" s="275" t="s">
        <v>610</v>
      </c>
      <c r="J75" s="314" t="s">
        <v>751</v>
      </c>
      <c r="K75" s="315"/>
      <c r="L75" s="315"/>
      <c r="M75" s="315"/>
      <c r="N75" s="315"/>
      <c r="O75" s="315"/>
      <c r="P75" s="315"/>
      <c r="Q75" s="315"/>
      <c r="R75" s="315"/>
      <c r="S75" s="315"/>
      <c r="T75" s="315"/>
      <c r="U75" s="315"/>
      <c r="V75" s="316"/>
    </row>
    <row r="76" spans="2:22" ht="15" customHeight="1" x14ac:dyDescent="0.35">
      <c r="B76" s="8" t="s">
        <v>752</v>
      </c>
      <c r="C76" s="276"/>
      <c r="D76" s="290"/>
      <c r="E76" s="276"/>
      <c r="F76" s="276"/>
      <c r="G76" s="290">
        <v>3.08</v>
      </c>
      <c r="H76" s="275" t="s">
        <v>198</v>
      </c>
      <c r="I76" s="275" t="s">
        <v>412</v>
      </c>
      <c r="J76" s="314" t="s">
        <v>753</v>
      </c>
      <c r="K76" s="315"/>
      <c r="L76" s="315"/>
      <c r="M76" s="315"/>
      <c r="N76" s="315"/>
      <c r="O76" s="315"/>
      <c r="P76" s="315"/>
      <c r="Q76" s="315"/>
      <c r="R76" s="315"/>
      <c r="S76" s="315"/>
      <c r="T76" s="315"/>
      <c r="U76" s="315"/>
      <c r="V76" s="316"/>
    </row>
    <row r="77" spans="2:22" ht="15" customHeight="1" x14ac:dyDescent="0.35">
      <c r="B77" s="8" t="s">
        <v>754</v>
      </c>
      <c r="C77" s="276"/>
      <c r="D77" s="290"/>
      <c r="E77" s="276"/>
      <c r="F77" s="276"/>
      <c r="G77" s="290">
        <v>1.33</v>
      </c>
      <c r="H77" s="275" t="s">
        <v>204</v>
      </c>
      <c r="I77" s="8"/>
      <c r="J77" s="314" t="s">
        <v>755</v>
      </c>
      <c r="K77" s="315"/>
      <c r="L77" s="315"/>
      <c r="M77" s="315"/>
      <c r="N77" s="315"/>
      <c r="O77" s="315"/>
      <c r="P77" s="315"/>
      <c r="Q77" s="315"/>
      <c r="R77" s="315"/>
      <c r="S77" s="315"/>
      <c r="T77" s="315"/>
      <c r="U77" s="315"/>
      <c r="V77" s="316"/>
    </row>
    <row r="78" spans="2:22" ht="15" customHeight="1" x14ac:dyDescent="0.35">
      <c r="B78" s="308" t="s">
        <v>353</v>
      </c>
      <c r="C78" s="305" t="s">
        <v>756</v>
      </c>
      <c r="D78" s="290" t="s">
        <v>757</v>
      </c>
      <c r="E78" s="276"/>
      <c r="F78" s="276"/>
      <c r="G78" s="50">
        <v>1</v>
      </c>
      <c r="H78" s="311" t="s">
        <v>204</v>
      </c>
      <c r="I78" s="311" t="s">
        <v>610</v>
      </c>
      <c r="J78" s="317" t="s">
        <v>758</v>
      </c>
      <c r="K78" s="318"/>
      <c r="L78" s="318"/>
      <c r="M78" s="318"/>
      <c r="N78" s="318"/>
      <c r="O78" s="318"/>
      <c r="P78" s="318"/>
      <c r="Q78" s="318"/>
      <c r="R78" s="318"/>
      <c r="S78" s="318"/>
      <c r="T78" s="318"/>
      <c r="U78" s="318"/>
      <c r="V78" s="319"/>
    </row>
    <row r="79" spans="2:22" ht="32.25" customHeight="1" x14ac:dyDescent="0.35">
      <c r="B79" s="309"/>
      <c r="C79" s="306"/>
      <c r="D79" s="276" t="s">
        <v>759</v>
      </c>
      <c r="E79" s="276"/>
      <c r="F79" s="276"/>
      <c r="G79" s="50">
        <v>0</v>
      </c>
      <c r="H79" s="312"/>
      <c r="I79" s="312"/>
      <c r="J79" s="320"/>
      <c r="K79" s="321"/>
      <c r="L79" s="321"/>
      <c r="M79" s="321"/>
      <c r="N79" s="321"/>
      <c r="O79" s="321"/>
      <c r="P79" s="321"/>
      <c r="Q79" s="321"/>
      <c r="R79" s="321"/>
      <c r="S79" s="321"/>
      <c r="T79" s="321"/>
      <c r="U79" s="321"/>
      <c r="V79" s="322"/>
    </row>
    <row r="80" spans="2:22" x14ac:dyDescent="0.35">
      <c r="B80" s="310"/>
      <c r="C80" s="307"/>
      <c r="D80" s="290" t="s">
        <v>228</v>
      </c>
      <c r="E80" s="276"/>
      <c r="F80" s="276"/>
      <c r="G80" s="50">
        <v>0.88</v>
      </c>
      <c r="H80" s="313"/>
      <c r="I80" s="313"/>
      <c r="J80" s="323"/>
      <c r="K80" s="324"/>
      <c r="L80" s="324"/>
      <c r="M80" s="324"/>
      <c r="N80" s="324"/>
      <c r="O80" s="324"/>
      <c r="P80" s="324"/>
      <c r="Q80" s="324"/>
      <c r="R80" s="324"/>
      <c r="S80" s="324"/>
      <c r="T80" s="324"/>
      <c r="U80" s="324"/>
      <c r="V80" s="325"/>
    </row>
    <row r="81" spans="2:22" x14ac:dyDescent="0.35">
      <c r="B81" s="8" t="s">
        <v>722</v>
      </c>
      <c r="C81" s="276"/>
      <c r="D81" s="290"/>
      <c r="E81" s="276"/>
      <c r="F81" s="276"/>
      <c r="G81" s="290"/>
      <c r="H81" s="275" t="s">
        <v>233</v>
      </c>
      <c r="I81" s="275" t="s">
        <v>234</v>
      </c>
      <c r="J81" s="314" t="s">
        <v>760</v>
      </c>
      <c r="K81" s="315"/>
      <c r="L81" s="315"/>
      <c r="M81" s="315"/>
      <c r="N81" s="315"/>
      <c r="O81" s="315"/>
      <c r="P81" s="315"/>
      <c r="Q81" s="315"/>
      <c r="R81" s="315"/>
      <c r="S81" s="315"/>
      <c r="T81" s="315"/>
      <c r="U81" s="315"/>
      <c r="V81" s="316"/>
    </row>
    <row r="82" spans="2:22" x14ac:dyDescent="0.35">
      <c r="B82" s="8" t="s">
        <v>761</v>
      </c>
      <c r="C82" s="276"/>
      <c r="D82" s="290"/>
      <c r="E82" s="276"/>
      <c r="F82" s="276"/>
      <c r="G82" s="50">
        <v>0.53</v>
      </c>
      <c r="H82" s="275" t="s">
        <v>204</v>
      </c>
      <c r="I82" s="275" t="s">
        <v>610</v>
      </c>
      <c r="J82" s="314" t="s">
        <v>762</v>
      </c>
      <c r="K82" s="315"/>
      <c r="L82" s="315"/>
      <c r="M82" s="315"/>
      <c r="N82" s="315"/>
      <c r="O82" s="315"/>
      <c r="P82" s="315"/>
      <c r="Q82" s="315"/>
      <c r="R82" s="315"/>
      <c r="S82" s="315"/>
      <c r="T82" s="315"/>
      <c r="U82" s="315"/>
      <c r="V82" s="316"/>
    </row>
    <row r="83" spans="2:22" ht="15" customHeight="1" x14ac:dyDescent="0.35">
      <c r="B83" s="308" t="s">
        <v>763</v>
      </c>
      <c r="C83" s="305" t="s">
        <v>336</v>
      </c>
      <c r="D83" s="305" t="s">
        <v>337</v>
      </c>
      <c r="E83" s="305" t="s">
        <v>338</v>
      </c>
      <c r="F83" s="276" t="s">
        <v>339</v>
      </c>
      <c r="G83" s="290">
        <v>1.7</v>
      </c>
      <c r="H83" s="311" t="s">
        <v>198</v>
      </c>
      <c r="I83" s="311" t="s">
        <v>412</v>
      </c>
      <c r="J83" s="317" t="s">
        <v>764</v>
      </c>
      <c r="K83" s="318"/>
      <c r="L83" s="318"/>
      <c r="M83" s="318"/>
      <c r="N83" s="318"/>
      <c r="O83" s="318"/>
      <c r="P83" s="318"/>
      <c r="Q83" s="318"/>
      <c r="R83" s="318"/>
      <c r="S83" s="318"/>
      <c r="T83" s="318"/>
      <c r="U83" s="318"/>
      <c r="V83" s="319"/>
    </row>
    <row r="84" spans="2:22" ht="15" customHeight="1" x14ac:dyDescent="0.35">
      <c r="B84" s="309"/>
      <c r="C84" s="306"/>
      <c r="D84" s="306"/>
      <c r="E84" s="306"/>
      <c r="F84" s="276" t="s">
        <v>341</v>
      </c>
      <c r="G84" s="290">
        <v>1.92</v>
      </c>
      <c r="H84" s="312"/>
      <c r="I84" s="312"/>
      <c r="J84" s="320"/>
      <c r="K84" s="321"/>
      <c r="L84" s="321"/>
      <c r="M84" s="321"/>
      <c r="N84" s="321"/>
      <c r="O84" s="321"/>
      <c r="P84" s="321"/>
      <c r="Q84" s="321"/>
      <c r="R84" s="321"/>
      <c r="S84" s="321"/>
      <c r="T84" s="321"/>
      <c r="U84" s="321"/>
      <c r="V84" s="322"/>
    </row>
    <row r="85" spans="2:22" ht="15" customHeight="1" x14ac:dyDescent="0.35">
      <c r="B85" s="309"/>
      <c r="C85" s="306"/>
      <c r="D85" s="307"/>
      <c r="E85" s="306"/>
      <c r="F85" s="276" t="s">
        <v>765</v>
      </c>
      <c r="G85" s="290">
        <v>2.04</v>
      </c>
      <c r="H85" s="312"/>
      <c r="I85" s="312"/>
      <c r="J85" s="320"/>
      <c r="K85" s="321"/>
      <c r="L85" s="321"/>
      <c r="M85" s="321"/>
      <c r="N85" s="321"/>
      <c r="O85" s="321"/>
      <c r="P85" s="321"/>
      <c r="Q85" s="321"/>
      <c r="R85" s="321"/>
      <c r="S85" s="321"/>
      <c r="T85" s="321"/>
      <c r="U85" s="321"/>
      <c r="V85" s="322"/>
    </row>
    <row r="86" spans="2:22" ht="15" customHeight="1" x14ac:dyDescent="0.35">
      <c r="B86" s="309"/>
      <c r="C86" s="306"/>
      <c r="D86" s="290" t="s">
        <v>343</v>
      </c>
      <c r="E86" s="306"/>
      <c r="F86" s="276" t="s">
        <v>344</v>
      </c>
      <c r="G86" s="290">
        <v>1</v>
      </c>
      <c r="H86" s="312"/>
      <c r="I86" s="312"/>
      <c r="J86" s="320"/>
      <c r="K86" s="321"/>
      <c r="L86" s="321"/>
      <c r="M86" s="321"/>
      <c r="N86" s="321"/>
      <c r="O86" s="321"/>
      <c r="P86" s="321"/>
      <c r="Q86" s="321"/>
      <c r="R86" s="321"/>
      <c r="S86" s="321"/>
      <c r="T86" s="321"/>
      <c r="U86" s="321"/>
      <c r="V86" s="322"/>
    </row>
    <row r="87" spans="2:22" ht="35.25" customHeight="1" x14ac:dyDescent="0.35">
      <c r="B87" s="308" t="s">
        <v>766</v>
      </c>
      <c r="C87" s="305" t="s">
        <v>767</v>
      </c>
      <c r="D87" s="276" t="s">
        <v>768</v>
      </c>
      <c r="E87" s="276"/>
      <c r="F87" s="276"/>
      <c r="G87" s="50">
        <v>1</v>
      </c>
      <c r="H87" s="311" t="s">
        <v>204</v>
      </c>
      <c r="I87" s="311" t="s">
        <v>610</v>
      </c>
      <c r="J87" s="317" t="s">
        <v>769</v>
      </c>
      <c r="K87" s="318"/>
      <c r="L87" s="318"/>
      <c r="M87" s="318"/>
      <c r="N87" s="318"/>
      <c r="O87" s="318"/>
      <c r="P87" s="318"/>
      <c r="Q87" s="318"/>
      <c r="R87" s="318"/>
      <c r="S87" s="318"/>
      <c r="T87" s="318"/>
      <c r="U87" s="318"/>
      <c r="V87" s="319"/>
    </row>
    <row r="88" spans="2:22" x14ac:dyDescent="0.35">
      <c r="B88" s="309"/>
      <c r="C88" s="306"/>
      <c r="D88" s="276" t="s">
        <v>311</v>
      </c>
      <c r="E88" s="276"/>
      <c r="F88" s="276"/>
      <c r="G88" s="49">
        <v>0</v>
      </c>
      <c r="H88" s="312"/>
      <c r="I88" s="312"/>
      <c r="J88" s="320"/>
      <c r="K88" s="321"/>
      <c r="L88" s="321"/>
      <c r="M88" s="321"/>
      <c r="N88" s="321"/>
      <c r="O88" s="321"/>
      <c r="P88" s="321"/>
      <c r="Q88" s="321"/>
      <c r="R88" s="321"/>
      <c r="S88" s="321"/>
      <c r="T88" s="321"/>
      <c r="U88" s="321"/>
      <c r="V88" s="322"/>
    </row>
    <row r="89" spans="2:22" x14ac:dyDescent="0.35">
      <c r="B89" s="310"/>
      <c r="C89" s="307"/>
      <c r="D89" s="276" t="s">
        <v>770</v>
      </c>
      <c r="E89" s="276"/>
      <c r="F89" s="276"/>
      <c r="G89" s="49">
        <v>0.17</v>
      </c>
      <c r="H89" s="313"/>
      <c r="I89" s="313"/>
      <c r="J89" s="323"/>
      <c r="K89" s="324"/>
      <c r="L89" s="324"/>
      <c r="M89" s="324"/>
      <c r="N89" s="324"/>
      <c r="O89" s="324"/>
      <c r="P89" s="324"/>
      <c r="Q89" s="324"/>
      <c r="R89" s="324"/>
      <c r="S89" s="324"/>
      <c r="T89" s="324"/>
      <c r="U89" s="324"/>
      <c r="V89" s="325"/>
    </row>
    <row r="90" spans="2:22" ht="15" customHeight="1" x14ac:dyDescent="0.35">
      <c r="B90" s="225" t="s">
        <v>236</v>
      </c>
      <c r="C90" s="276"/>
      <c r="D90" s="276"/>
      <c r="E90" s="276"/>
      <c r="F90" s="276"/>
      <c r="G90" s="65">
        <v>5186</v>
      </c>
      <c r="H90" s="275" t="s">
        <v>204</v>
      </c>
      <c r="I90" s="275" t="s">
        <v>421</v>
      </c>
      <c r="J90" s="314" t="s">
        <v>771</v>
      </c>
      <c r="K90" s="315"/>
      <c r="L90" s="315"/>
      <c r="M90" s="315"/>
      <c r="N90" s="315"/>
      <c r="O90" s="315"/>
      <c r="P90" s="315"/>
      <c r="Q90" s="315"/>
      <c r="R90" s="315"/>
      <c r="S90" s="315"/>
      <c r="T90" s="315"/>
      <c r="U90" s="315"/>
      <c r="V90" s="316"/>
    </row>
    <row r="91" spans="2:22" ht="15" customHeight="1" x14ac:dyDescent="0.35">
      <c r="B91" s="8" t="s">
        <v>239</v>
      </c>
      <c r="C91" s="276"/>
      <c r="D91" s="290"/>
      <c r="E91" s="276"/>
      <c r="F91" s="276"/>
      <c r="G91" s="290">
        <v>0.33</v>
      </c>
      <c r="H91" s="275" t="s">
        <v>204</v>
      </c>
      <c r="I91" s="275"/>
      <c r="J91" s="314" t="s">
        <v>240</v>
      </c>
      <c r="K91" s="315"/>
      <c r="L91" s="315"/>
      <c r="M91" s="315"/>
      <c r="N91" s="315"/>
      <c r="O91" s="315"/>
      <c r="P91" s="315"/>
      <c r="Q91" s="315"/>
      <c r="R91" s="315"/>
      <c r="S91" s="315"/>
      <c r="T91" s="315"/>
      <c r="U91" s="315"/>
      <c r="V91" s="316"/>
    </row>
    <row r="92" spans="2:22" ht="15" customHeight="1" x14ac:dyDescent="0.35">
      <c r="B92" s="8" t="s">
        <v>528</v>
      </c>
      <c r="C92" s="276"/>
      <c r="D92" s="290"/>
      <c r="E92" s="276"/>
      <c r="F92" s="276"/>
      <c r="G92" s="290"/>
      <c r="H92" s="275" t="s">
        <v>204</v>
      </c>
      <c r="I92" s="275" t="s">
        <v>529</v>
      </c>
      <c r="J92" s="314" t="s">
        <v>772</v>
      </c>
      <c r="K92" s="315"/>
      <c r="L92" s="315"/>
      <c r="M92" s="315"/>
      <c r="N92" s="315"/>
      <c r="O92" s="315"/>
      <c r="P92" s="315"/>
      <c r="Q92" s="315"/>
      <c r="R92" s="315"/>
      <c r="S92" s="315"/>
      <c r="T92" s="315"/>
      <c r="U92" s="315"/>
      <c r="V92" s="316"/>
    </row>
    <row r="93" spans="2:22" ht="15" customHeight="1" x14ac:dyDescent="0.35">
      <c r="B93" s="8" t="s">
        <v>429</v>
      </c>
      <c r="C93" s="276"/>
      <c r="D93" s="290"/>
      <c r="E93" s="276"/>
      <c r="F93" s="276"/>
      <c r="G93" s="290"/>
      <c r="H93" s="275" t="s">
        <v>204</v>
      </c>
      <c r="I93" s="275" t="s">
        <v>773</v>
      </c>
      <c r="J93" s="314" t="s">
        <v>774</v>
      </c>
      <c r="K93" s="315"/>
      <c r="L93" s="315"/>
      <c r="M93" s="315"/>
      <c r="N93" s="315"/>
      <c r="O93" s="315"/>
      <c r="P93" s="315"/>
      <c r="Q93" s="315"/>
      <c r="R93" s="315"/>
      <c r="S93" s="315"/>
      <c r="T93" s="315"/>
      <c r="U93" s="315"/>
      <c r="V93" s="316"/>
    </row>
    <row r="94" spans="2:22" ht="15" customHeight="1" x14ac:dyDescent="0.35">
      <c r="B94" s="8" t="s">
        <v>775</v>
      </c>
      <c r="C94" s="276"/>
      <c r="D94" s="290"/>
      <c r="E94" s="276"/>
      <c r="F94" s="276"/>
      <c r="G94" s="290">
        <v>0.74</v>
      </c>
      <c r="H94" s="275" t="s">
        <v>198</v>
      </c>
      <c r="I94" s="275" t="s">
        <v>610</v>
      </c>
      <c r="J94" s="314" t="s">
        <v>776</v>
      </c>
      <c r="K94" s="315"/>
      <c r="L94" s="315"/>
      <c r="M94" s="315"/>
      <c r="N94" s="315"/>
      <c r="O94" s="315"/>
      <c r="P94" s="315"/>
      <c r="Q94" s="315"/>
      <c r="R94" s="315"/>
      <c r="S94" s="315"/>
      <c r="T94" s="315"/>
      <c r="U94" s="315"/>
      <c r="V94" s="316"/>
    </row>
    <row r="95" spans="2:22" ht="30" customHeight="1" x14ac:dyDescent="0.35">
      <c r="B95" s="308" t="s">
        <v>374</v>
      </c>
      <c r="C95" s="305" t="s">
        <v>336</v>
      </c>
      <c r="D95" s="276" t="s">
        <v>768</v>
      </c>
      <c r="E95" s="276"/>
      <c r="F95" s="276"/>
      <c r="G95" s="50">
        <v>0</v>
      </c>
      <c r="H95" s="311" t="s">
        <v>204</v>
      </c>
      <c r="I95" s="311" t="s">
        <v>610</v>
      </c>
      <c r="J95" s="317" t="s">
        <v>769</v>
      </c>
      <c r="K95" s="318"/>
      <c r="L95" s="318"/>
      <c r="M95" s="318"/>
      <c r="N95" s="318"/>
      <c r="O95" s="318"/>
      <c r="P95" s="318"/>
      <c r="Q95" s="318"/>
      <c r="R95" s="318"/>
      <c r="S95" s="318"/>
      <c r="T95" s="318"/>
      <c r="U95" s="318"/>
      <c r="V95" s="319"/>
    </row>
    <row r="96" spans="2:22" ht="15" customHeight="1" x14ac:dyDescent="0.35">
      <c r="B96" s="309"/>
      <c r="C96" s="306"/>
      <c r="D96" s="290" t="s">
        <v>227</v>
      </c>
      <c r="E96" s="276"/>
      <c r="F96" s="276"/>
      <c r="G96" s="50">
        <v>1</v>
      </c>
      <c r="H96" s="312"/>
      <c r="I96" s="312"/>
      <c r="J96" s="320"/>
      <c r="K96" s="321"/>
      <c r="L96" s="321"/>
      <c r="M96" s="321"/>
      <c r="N96" s="321"/>
      <c r="O96" s="321"/>
      <c r="P96" s="321"/>
      <c r="Q96" s="321"/>
      <c r="R96" s="321"/>
      <c r="S96" s="321"/>
      <c r="T96" s="321"/>
      <c r="U96" s="321"/>
      <c r="V96" s="322"/>
    </row>
    <row r="97" spans="2:22" ht="15" customHeight="1" x14ac:dyDescent="0.35">
      <c r="B97" s="310"/>
      <c r="C97" s="307"/>
      <c r="D97" s="290" t="s">
        <v>770</v>
      </c>
      <c r="E97" s="276"/>
      <c r="F97" s="276"/>
      <c r="G97" s="50">
        <v>0.83</v>
      </c>
      <c r="H97" s="313"/>
      <c r="I97" s="313"/>
      <c r="J97" s="323"/>
      <c r="K97" s="324"/>
      <c r="L97" s="324"/>
      <c r="M97" s="324"/>
      <c r="N97" s="324"/>
      <c r="O97" s="324"/>
      <c r="P97" s="324"/>
      <c r="Q97" s="324"/>
      <c r="R97" s="324"/>
      <c r="S97" s="324"/>
      <c r="T97" s="324"/>
      <c r="U97" s="324"/>
      <c r="V97" s="325"/>
    </row>
    <row r="98" spans="2:22" ht="15" customHeight="1" x14ac:dyDescent="0.35">
      <c r="B98" s="225" t="s">
        <v>528</v>
      </c>
      <c r="C98" s="276"/>
      <c r="D98" s="276"/>
      <c r="E98" s="276"/>
      <c r="F98" s="276"/>
      <c r="G98" s="290"/>
      <c r="H98" s="275" t="s">
        <v>233</v>
      </c>
      <c r="I98" s="281" t="s">
        <v>529</v>
      </c>
      <c r="J98" s="314" t="s">
        <v>253</v>
      </c>
      <c r="K98" s="315"/>
      <c r="L98" s="315"/>
      <c r="M98" s="315"/>
      <c r="N98" s="315"/>
      <c r="O98" s="315"/>
      <c r="P98" s="315"/>
      <c r="Q98" s="315"/>
      <c r="R98" s="315"/>
      <c r="S98" s="315"/>
      <c r="T98" s="315"/>
      <c r="U98" s="315"/>
      <c r="V98" s="316"/>
    </row>
    <row r="99" spans="2:22" ht="15" customHeight="1" x14ac:dyDescent="0.35">
      <c r="B99" s="225" t="s">
        <v>432</v>
      </c>
      <c r="C99" s="276"/>
      <c r="D99" s="276"/>
      <c r="E99" s="276"/>
      <c r="F99" s="276"/>
      <c r="G99" s="65">
        <v>217</v>
      </c>
      <c r="H99" s="275" t="s">
        <v>204</v>
      </c>
      <c r="I99" s="281" t="s">
        <v>255</v>
      </c>
      <c r="J99" s="314" t="s">
        <v>433</v>
      </c>
      <c r="K99" s="315"/>
      <c r="L99" s="315"/>
      <c r="M99" s="315"/>
      <c r="N99" s="315"/>
      <c r="O99" s="315"/>
      <c r="P99" s="315"/>
      <c r="Q99" s="315"/>
      <c r="R99" s="315"/>
      <c r="S99" s="315"/>
      <c r="T99" s="315"/>
      <c r="U99" s="315"/>
      <c r="V99" s="316"/>
    </row>
    <row r="101" spans="2:22" ht="45" customHeight="1" x14ac:dyDescent="0.35"/>
    <row r="102" spans="2:22" ht="15" customHeight="1" x14ac:dyDescent="0.35"/>
    <row r="103" spans="2:22" ht="15" customHeight="1" x14ac:dyDescent="0.35"/>
  </sheetData>
  <mergeCells count="86">
    <mergeCell ref="C13:C14"/>
    <mergeCell ref="D13:D16"/>
    <mergeCell ref="B13:B16"/>
    <mergeCell ref="C15:C16"/>
    <mergeCell ref="C95:C97"/>
    <mergeCell ref="B95:B97"/>
    <mergeCell ref="C87:C89"/>
    <mergeCell ref="B87:B89"/>
    <mergeCell ref="C26:H26"/>
    <mergeCell ref="C41:H41"/>
    <mergeCell ref="B54:V54"/>
    <mergeCell ref="J55:V55"/>
    <mergeCell ref="J67:V67"/>
    <mergeCell ref="J68:V68"/>
    <mergeCell ref="J69:V69"/>
    <mergeCell ref="J59:V59"/>
    <mergeCell ref="J99:V99"/>
    <mergeCell ref="J98:V98"/>
    <mergeCell ref="J92:V92"/>
    <mergeCell ref="J93:V93"/>
    <mergeCell ref="J94:V94"/>
    <mergeCell ref="J95:V97"/>
    <mergeCell ref="H87:H89"/>
    <mergeCell ref="J90:V90"/>
    <mergeCell ref="J91:V91"/>
    <mergeCell ref="I95:I97"/>
    <mergeCell ref="H95:H97"/>
    <mergeCell ref="I87:I89"/>
    <mergeCell ref="J87:V89"/>
    <mergeCell ref="J76:V76"/>
    <mergeCell ref="J77:V77"/>
    <mergeCell ref="A27:A31"/>
    <mergeCell ref="C27:H27"/>
    <mergeCell ref="C28:H28"/>
    <mergeCell ref="C29:H29"/>
    <mergeCell ref="C30:H30"/>
    <mergeCell ref="C31:H31"/>
    <mergeCell ref="J70:V70"/>
    <mergeCell ref="J71:V71"/>
    <mergeCell ref="J75:V75"/>
    <mergeCell ref="J65:V65"/>
    <mergeCell ref="A32:A41"/>
    <mergeCell ref="C32:H32"/>
    <mergeCell ref="C33:H33"/>
    <mergeCell ref="C34:H34"/>
    <mergeCell ref="C35:H35"/>
    <mergeCell ref="C36:H36"/>
    <mergeCell ref="C37:H37"/>
    <mergeCell ref="C38:H38"/>
    <mergeCell ref="C39:H39"/>
    <mergeCell ref="C40:H40"/>
    <mergeCell ref="H72:H74"/>
    <mergeCell ref="J72:V74"/>
    <mergeCell ref="I72:I74"/>
    <mergeCell ref="C72:C74"/>
    <mergeCell ref="J60:V60"/>
    <mergeCell ref="C56:C57"/>
    <mergeCell ref="I56:I57"/>
    <mergeCell ref="J56:V57"/>
    <mergeCell ref="B72:B74"/>
    <mergeCell ref="E44:J44"/>
    <mergeCell ref="E46:J46"/>
    <mergeCell ref="E45:J45"/>
    <mergeCell ref="J61:V64"/>
    <mergeCell ref="I61:I64"/>
    <mergeCell ref="H61:H64"/>
    <mergeCell ref="E47:J47"/>
    <mergeCell ref="C61:C64"/>
    <mergeCell ref="B61:B64"/>
    <mergeCell ref="J58:V58"/>
    <mergeCell ref="J66:V66"/>
    <mergeCell ref="B56:B57"/>
    <mergeCell ref="B83:B86"/>
    <mergeCell ref="H83:H86"/>
    <mergeCell ref="I83:I86"/>
    <mergeCell ref="H78:H80"/>
    <mergeCell ref="I78:I80"/>
    <mergeCell ref="B78:B80"/>
    <mergeCell ref="J78:V80"/>
    <mergeCell ref="C78:C80"/>
    <mergeCell ref="J82:V82"/>
    <mergeCell ref="E83:E86"/>
    <mergeCell ref="D83:D85"/>
    <mergeCell ref="C83:C86"/>
    <mergeCell ref="J81:V81"/>
    <mergeCell ref="J83:V86"/>
  </mergeCells>
  <conditionalFormatting sqref="C65:G66 C68:G68 C67:F67 C70:G72 C69:F69 C75:G78 D73:G74 D79:G80 C81:G83 C87:G87 D86 F84:G86 C90:G95 D88:G89 C98:G99 D96:G97 D62:G64 C58:G61 D56:G57">
    <cfRule type="cellIs" dxfId="1028" priority="2" operator="notEqual">
      <formula>""</formula>
    </cfRule>
  </conditionalFormatting>
  <conditionalFormatting sqref="D45">
    <cfRule type="cellIs" dxfId="1027" priority="1" operator="notEqual">
      <formula>""</formula>
    </cfRule>
  </conditionalFormatting>
  <hyperlinks>
    <hyperlink ref="J11" location="_ftn1" display="_ftn1" xr:uid="{00000000-0004-0000-1000-000000000000}"/>
    <hyperlink ref="K11" location="_ftn2" display="_ftn2" xr:uid="{00000000-0004-0000-1000-000001000000}"/>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39997558519241921"/>
  </sheetPr>
  <dimension ref="A1:V92"/>
  <sheetViews>
    <sheetView workbookViewId="0">
      <selection activeCell="E10" sqref="E10"/>
    </sheetView>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18.5429687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9" ht="23.5" x14ac:dyDescent="0.35">
      <c r="B1" s="59" t="str">
        <f ca="1">MID(CELL("Filename",I7),SEARCH("]",CELL("Filename",I7),1)+1,100)</f>
        <v>Water Heater Temp Setback</v>
      </c>
    </row>
    <row r="2" spans="2:9" x14ac:dyDescent="0.35">
      <c r="B2" s="41" t="s">
        <v>141</v>
      </c>
      <c r="C2" s="75" t="s">
        <v>777</v>
      </c>
    </row>
    <row r="4" spans="2:9" x14ac:dyDescent="0.35">
      <c r="B4" s="58" t="s">
        <v>142</v>
      </c>
      <c r="G4" s="58" t="s">
        <v>143</v>
      </c>
    </row>
    <row r="5" spans="2:9" ht="37.5" x14ac:dyDescent="0.35">
      <c r="B5" s="226" t="s">
        <v>144</v>
      </c>
      <c r="C5" s="226" t="s">
        <v>145</v>
      </c>
      <c r="D5" s="44" t="s">
        <v>146</v>
      </c>
      <c r="G5" s="226" t="s">
        <v>144</v>
      </c>
      <c r="H5" s="226" t="s">
        <v>145</v>
      </c>
      <c r="I5" s="44" t="s">
        <v>147</v>
      </c>
    </row>
    <row r="6" spans="2:9" ht="15" customHeight="1" x14ac:dyDescent="0.35">
      <c r="B6" s="8"/>
      <c r="C6" s="8"/>
      <c r="D6" s="275">
        <v>2</v>
      </c>
      <c r="G6" s="8"/>
      <c r="H6" s="8"/>
      <c r="I6" s="275"/>
    </row>
    <row r="7" spans="2:9" x14ac:dyDescent="0.35">
      <c r="D7" s="60"/>
    </row>
    <row r="11" spans="2:9" x14ac:dyDescent="0.35">
      <c r="B11" s="58" t="s">
        <v>148</v>
      </c>
      <c r="C11" s="61"/>
      <c r="D11" s="60"/>
      <c r="G11" s="58" t="s">
        <v>149</v>
      </c>
      <c r="H11" s="15"/>
      <c r="I11" s="15"/>
    </row>
    <row r="12" spans="2:9" ht="45.75" customHeight="1" x14ac:dyDescent="0.35">
      <c r="B12" s="226" t="s">
        <v>150</v>
      </c>
      <c r="C12" s="226" t="s">
        <v>145</v>
      </c>
      <c r="D12" s="44" t="s">
        <v>151</v>
      </c>
      <c r="E12" s="44" t="s">
        <v>152</v>
      </c>
      <c r="G12" s="226" t="s">
        <v>144</v>
      </c>
      <c r="H12" s="226" t="s">
        <v>145</v>
      </c>
      <c r="I12" s="44" t="s">
        <v>153</v>
      </c>
    </row>
    <row r="13" spans="2:9" x14ac:dyDescent="0.35">
      <c r="B13" s="252"/>
      <c r="C13" s="252"/>
      <c r="D13" s="43">
        <v>10</v>
      </c>
      <c r="E13" s="252"/>
      <c r="G13" s="252"/>
      <c r="H13" s="252"/>
      <c r="I13" s="22"/>
    </row>
    <row r="14" spans="2:9" x14ac:dyDescent="0.35">
      <c r="B14" s="15"/>
      <c r="C14" s="15"/>
      <c r="D14" s="15"/>
      <c r="E14" s="15"/>
    </row>
    <row r="15" spans="2:9" x14ac:dyDescent="0.35">
      <c r="B15" s="15"/>
      <c r="C15" s="15"/>
      <c r="D15" s="15"/>
      <c r="E15" s="15"/>
    </row>
    <row r="16" spans="2:9" x14ac:dyDescent="0.35">
      <c r="B16" s="15"/>
      <c r="C16" s="15"/>
      <c r="D16" s="15"/>
      <c r="E16" s="15"/>
      <c r="F16" s="15"/>
    </row>
    <row r="17" spans="1:17" x14ac:dyDescent="0.35">
      <c r="B17" s="58" t="s">
        <v>154</v>
      </c>
      <c r="E17" s="15"/>
      <c r="F17" s="15"/>
    </row>
    <row r="18" spans="1:17" x14ac:dyDescent="0.35">
      <c r="E18" s="15"/>
      <c r="F18" s="15"/>
    </row>
    <row r="19" spans="1:17" x14ac:dyDescent="0.35">
      <c r="E19" s="15"/>
      <c r="F19" s="15"/>
    </row>
    <row r="22" spans="1:17" x14ac:dyDescent="0.35">
      <c r="B22" s="9"/>
    </row>
    <row r="23" spans="1:17" x14ac:dyDescent="0.35">
      <c r="B23" s="9"/>
    </row>
    <row r="24" spans="1:17" x14ac:dyDescent="0.35">
      <c r="B24" s="58" t="s">
        <v>155</v>
      </c>
    </row>
    <row r="25" spans="1:17" x14ac:dyDescent="0.35">
      <c r="B25" s="62" t="s">
        <v>156</v>
      </c>
      <c r="C25" s="298" t="s">
        <v>157</v>
      </c>
      <c r="D25" s="298"/>
      <c r="E25" s="298"/>
      <c r="F25" s="298"/>
      <c r="G25" s="298"/>
      <c r="H25" s="298"/>
    </row>
    <row r="26" spans="1:17" x14ac:dyDescent="0.35">
      <c r="A26" s="304" t="s">
        <v>158</v>
      </c>
      <c r="B26" s="52" t="s">
        <v>159</v>
      </c>
      <c r="C26" s="405" t="s">
        <v>778</v>
      </c>
      <c r="D26" s="297"/>
      <c r="E26" s="297"/>
      <c r="F26" s="297"/>
      <c r="G26" s="297"/>
      <c r="H26" s="297"/>
      <c r="P26" s="63"/>
      <c r="Q26" s="63"/>
    </row>
    <row r="27" spans="1:17" x14ac:dyDescent="0.35">
      <c r="A27" s="304"/>
      <c r="B27" s="52" t="s">
        <v>160</v>
      </c>
      <c r="C27" s="405" t="s">
        <v>779</v>
      </c>
      <c r="D27" s="297"/>
      <c r="E27" s="297"/>
      <c r="F27" s="297"/>
      <c r="G27" s="297"/>
      <c r="H27" s="297"/>
      <c r="P27" s="63"/>
      <c r="Q27" s="63"/>
    </row>
    <row r="28" spans="1:17" x14ac:dyDescent="0.35">
      <c r="A28" s="304"/>
      <c r="B28" s="52" t="s">
        <v>161</v>
      </c>
      <c r="C28" s="405" t="s">
        <v>780</v>
      </c>
      <c r="D28" s="297"/>
      <c r="E28" s="297"/>
      <c r="F28" s="297"/>
      <c r="G28" s="297"/>
      <c r="H28" s="297"/>
      <c r="P28" s="63"/>
      <c r="Q28" s="63"/>
    </row>
    <row r="29" spans="1:17" x14ac:dyDescent="0.35">
      <c r="A29" s="304"/>
      <c r="B29" s="52" t="s">
        <v>162</v>
      </c>
      <c r="C29" s="405" t="s">
        <v>781</v>
      </c>
      <c r="D29" s="297"/>
      <c r="E29" s="297"/>
      <c r="F29" s="297"/>
      <c r="G29" s="297"/>
      <c r="H29" s="297"/>
      <c r="P29" s="4"/>
      <c r="Q29" s="4"/>
    </row>
    <row r="30" spans="1:17" x14ac:dyDescent="0.35">
      <c r="A30" s="304"/>
      <c r="B30" s="52" t="s">
        <v>163</v>
      </c>
      <c r="C30" s="297"/>
      <c r="D30" s="297"/>
      <c r="E30" s="297"/>
      <c r="F30" s="297"/>
      <c r="G30" s="297"/>
      <c r="H30" s="297"/>
      <c r="P30" s="63"/>
      <c r="Q30" s="63"/>
    </row>
    <row r="31" spans="1:17" x14ac:dyDescent="0.35">
      <c r="A31" s="304" t="s">
        <v>164</v>
      </c>
      <c r="B31" s="52" t="s">
        <v>165</v>
      </c>
      <c r="C31" s="297"/>
      <c r="D31" s="297"/>
      <c r="E31" s="297"/>
      <c r="F31" s="297"/>
      <c r="G31" s="297"/>
      <c r="H31" s="297"/>
      <c r="P31" s="63"/>
      <c r="Q31" s="63"/>
    </row>
    <row r="32" spans="1:17" x14ac:dyDescent="0.35">
      <c r="A32" s="304"/>
      <c r="B32" s="52" t="s">
        <v>166</v>
      </c>
      <c r="C32" s="297"/>
      <c r="D32" s="297"/>
      <c r="E32" s="297"/>
      <c r="F32" s="297"/>
      <c r="G32" s="297"/>
      <c r="H32" s="297"/>
      <c r="P32" s="63"/>
      <c r="Q32" s="63"/>
    </row>
    <row r="33" spans="1:17" x14ac:dyDescent="0.35">
      <c r="A33" s="304"/>
      <c r="B33" s="52" t="s">
        <v>167</v>
      </c>
      <c r="C33" s="297"/>
      <c r="D33" s="297"/>
      <c r="E33" s="297"/>
      <c r="F33" s="297"/>
      <c r="G33" s="297"/>
      <c r="H33" s="297"/>
      <c r="P33" s="63"/>
      <c r="Q33" s="63"/>
    </row>
    <row r="34" spans="1:17" x14ac:dyDescent="0.35">
      <c r="A34" s="304"/>
      <c r="B34" s="52" t="s">
        <v>168</v>
      </c>
      <c r="C34" s="297"/>
      <c r="D34" s="297"/>
      <c r="E34" s="297"/>
      <c r="F34" s="297"/>
      <c r="G34" s="297"/>
      <c r="H34" s="297"/>
      <c r="P34" s="63"/>
      <c r="Q34" s="63"/>
    </row>
    <row r="35" spans="1:17" x14ac:dyDescent="0.35">
      <c r="A35" s="304"/>
      <c r="B35" s="52" t="s">
        <v>169</v>
      </c>
      <c r="C35" s="297"/>
      <c r="D35" s="297"/>
      <c r="E35" s="297"/>
      <c r="F35" s="297"/>
      <c r="G35" s="297"/>
      <c r="H35" s="297"/>
      <c r="P35" s="63"/>
      <c r="Q35" s="63"/>
    </row>
    <row r="36" spans="1:17" x14ac:dyDescent="0.35">
      <c r="A36" s="304"/>
      <c r="B36" s="52" t="s">
        <v>170</v>
      </c>
      <c r="C36" s="297"/>
      <c r="D36" s="297"/>
      <c r="E36" s="297"/>
      <c r="F36" s="297"/>
      <c r="G36" s="297"/>
      <c r="H36" s="297"/>
      <c r="P36" s="63"/>
      <c r="Q36" s="63"/>
    </row>
    <row r="37" spans="1:17" x14ac:dyDescent="0.35">
      <c r="A37" s="304"/>
      <c r="B37" s="52" t="s">
        <v>171</v>
      </c>
      <c r="C37" s="297"/>
      <c r="D37" s="297"/>
      <c r="E37" s="297"/>
      <c r="F37" s="297"/>
      <c r="G37" s="297"/>
      <c r="H37" s="297"/>
      <c r="P37" s="63"/>
      <c r="Q37" s="63"/>
    </row>
    <row r="38" spans="1:17" x14ac:dyDescent="0.35">
      <c r="A38" s="304"/>
      <c r="B38" s="52" t="s">
        <v>172</v>
      </c>
      <c r="C38" s="297"/>
      <c r="D38" s="297"/>
      <c r="E38" s="297"/>
      <c r="F38" s="297"/>
      <c r="G38" s="297"/>
      <c r="H38" s="297"/>
    </row>
    <row r="39" spans="1:17" x14ac:dyDescent="0.35">
      <c r="A39" s="304"/>
      <c r="B39" s="52" t="s">
        <v>173</v>
      </c>
      <c r="C39" s="297"/>
      <c r="D39" s="297"/>
      <c r="E39" s="297"/>
      <c r="F39" s="297"/>
      <c r="G39" s="297"/>
      <c r="H39" s="297"/>
    </row>
    <row r="40" spans="1:17" x14ac:dyDescent="0.35">
      <c r="A40" s="304"/>
      <c r="B40" s="52" t="s">
        <v>174</v>
      </c>
      <c r="C40" s="297"/>
      <c r="D40" s="297"/>
      <c r="E40" s="297"/>
      <c r="F40" s="297"/>
      <c r="G40" s="297"/>
      <c r="H40" s="297"/>
    </row>
    <row r="41" spans="1:17" x14ac:dyDescent="0.35">
      <c r="L41" s="63"/>
      <c r="M41" s="63"/>
    </row>
    <row r="42" spans="1:17" x14ac:dyDescent="0.35">
      <c r="B42" s="58" t="s">
        <v>175</v>
      </c>
      <c r="L42" s="63"/>
      <c r="M42" s="63"/>
    </row>
    <row r="43" spans="1:17" ht="25" x14ac:dyDescent="0.35">
      <c r="B43" s="62" t="s">
        <v>176</v>
      </c>
      <c r="C43" s="226" t="s">
        <v>144</v>
      </c>
      <c r="D43" s="226" t="s">
        <v>145</v>
      </c>
      <c r="E43" s="298" t="s">
        <v>177</v>
      </c>
      <c r="F43" s="298"/>
      <c r="G43" s="298"/>
      <c r="H43" s="298"/>
      <c r="I43" s="298"/>
      <c r="L43" s="63"/>
      <c r="M43" s="63"/>
    </row>
    <row r="44" spans="1:17" ht="15" customHeight="1" x14ac:dyDescent="0.35">
      <c r="B44" s="101"/>
      <c r="C44" s="102"/>
      <c r="D44" s="102"/>
      <c r="E44" s="437"/>
      <c r="F44" s="438"/>
      <c r="G44" s="438"/>
      <c r="H44" s="438"/>
      <c r="I44" s="439"/>
      <c r="L44" s="4"/>
      <c r="M44" s="4"/>
    </row>
    <row r="45" spans="1:17" x14ac:dyDescent="0.35">
      <c r="L45" s="63"/>
      <c r="M45" s="63"/>
    </row>
    <row r="48" spans="1:17" x14ac:dyDescent="0.35">
      <c r="L48" s="63"/>
      <c r="M48" s="63"/>
    </row>
    <row r="49" spans="2:22" x14ac:dyDescent="0.35">
      <c r="L49" s="4"/>
      <c r="M49" s="4"/>
    </row>
    <row r="50" spans="2:22" x14ac:dyDescent="0.35">
      <c r="L50" s="63"/>
      <c r="M50" s="63"/>
    </row>
    <row r="51" spans="2:22" x14ac:dyDescent="0.35">
      <c r="L51" s="63"/>
      <c r="M51" s="63"/>
    </row>
    <row r="53" spans="2:22" x14ac:dyDescent="0.35">
      <c r="B53" s="302" t="s">
        <v>178</v>
      </c>
      <c r="C53" s="302"/>
      <c r="D53" s="302"/>
      <c r="E53" s="302"/>
      <c r="F53" s="302"/>
      <c r="G53" s="302"/>
      <c r="H53" s="302"/>
      <c r="I53" s="302"/>
      <c r="J53" s="302"/>
      <c r="K53" s="302"/>
      <c r="L53" s="302"/>
      <c r="M53" s="302"/>
      <c r="N53" s="302"/>
      <c r="O53" s="302"/>
      <c r="P53" s="302"/>
      <c r="Q53" s="302"/>
      <c r="R53" s="302"/>
      <c r="S53" s="302"/>
      <c r="T53" s="302"/>
      <c r="U53" s="302"/>
      <c r="V53" s="302"/>
    </row>
    <row r="54" spans="2:22" ht="33" customHeight="1" x14ac:dyDescent="0.35">
      <c r="B54" s="271" t="s">
        <v>179</v>
      </c>
      <c r="C54" s="257" t="s">
        <v>150</v>
      </c>
      <c r="D54" s="257" t="s">
        <v>145</v>
      </c>
      <c r="E54" s="257" t="s">
        <v>180</v>
      </c>
      <c r="F54" s="257" t="s">
        <v>181</v>
      </c>
      <c r="G54" s="257" t="s">
        <v>182</v>
      </c>
      <c r="H54" s="257" t="s">
        <v>183</v>
      </c>
      <c r="I54" s="230" t="s">
        <v>184</v>
      </c>
      <c r="J54" s="303" t="s">
        <v>185</v>
      </c>
      <c r="K54" s="303"/>
      <c r="L54" s="303"/>
      <c r="M54" s="303"/>
      <c r="N54" s="303"/>
      <c r="O54" s="303"/>
      <c r="P54" s="303"/>
      <c r="Q54" s="303"/>
      <c r="R54" s="303"/>
      <c r="S54" s="303"/>
      <c r="T54" s="303"/>
      <c r="U54" s="303"/>
      <c r="V54" s="303"/>
    </row>
    <row r="55" spans="2:22" ht="15" customHeight="1" x14ac:dyDescent="0.35">
      <c r="B55" s="234" t="s">
        <v>782</v>
      </c>
      <c r="C55" s="276"/>
      <c r="D55" s="276"/>
      <c r="E55" s="276"/>
      <c r="F55" s="276"/>
      <c r="G55" s="55">
        <v>8.3000000000000004E-2</v>
      </c>
      <c r="H55" s="237" t="s">
        <v>198</v>
      </c>
      <c r="I55" s="237" t="s">
        <v>783</v>
      </c>
      <c r="J55" s="317" t="s">
        <v>784</v>
      </c>
      <c r="K55" s="318"/>
      <c r="L55" s="318"/>
      <c r="M55" s="318"/>
      <c r="N55" s="318"/>
      <c r="O55" s="318"/>
      <c r="P55" s="318"/>
      <c r="Q55" s="318"/>
      <c r="R55" s="318"/>
      <c r="S55" s="318"/>
      <c r="T55" s="318"/>
      <c r="U55" s="318"/>
      <c r="V55" s="319"/>
    </row>
    <row r="56" spans="2:22" ht="15" customHeight="1" x14ac:dyDescent="0.35">
      <c r="B56" s="308" t="s">
        <v>785</v>
      </c>
      <c r="C56" s="305" t="s">
        <v>786</v>
      </c>
      <c r="D56" s="54">
        <v>30</v>
      </c>
      <c r="E56" s="276"/>
      <c r="F56" s="276"/>
      <c r="G56" s="276">
        <v>19.16</v>
      </c>
      <c r="H56" s="390" t="s">
        <v>198</v>
      </c>
      <c r="I56" s="390" t="s">
        <v>787</v>
      </c>
      <c r="J56" s="317" t="s">
        <v>788</v>
      </c>
      <c r="K56" s="318"/>
      <c r="L56" s="318"/>
      <c r="M56" s="318"/>
      <c r="N56" s="318"/>
      <c r="O56" s="318"/>
      <c r="P56" s="318"/>
      <c r="Q56" s="318"/>
      <c r="R56" s="318"/>
      <c r="S56" s="318"/>
      <c r="T56" s="318"/>
      <c r="U56" s="318"/>
      <c r="V56" s="319"/>
    </row>
    <row r="57" spans="2:22" s="76" customFormat="1" x14ac:dyDescent="0.35">
      <c r="B57" s="309"/>
      <c r="C57" s="306"/>
      <c r="D57" s="65">
        <v>40</v>
      </c>
      <c r="E57" s="276"/>
      <c r="F57" s="276"/>
      <c r="G57" s="290">
        <v>23.18</v>
      </c>
      <c r="H57" s="391"/>
      <c r="I57" s="391"/>
      <c r="J57" s="320"/>
      <c r="K57" s="321"/>
      <c r="L57" s="321"/>
      <c r="M57" s="321"/>
      <c r="N57" s="321"/>
      <c r="O57" s="321"/>
      <c r="P57" s="321"/>
      <c r="Q57" s="321"/>
      <c r="R57" s="321"/>
      <c r="S57" s="321"/>
      <c r="T57" s="321"/>
      <c r="U57" s="321"/>
      <c r="V57" s="322"/>
    </row>
    <row r="58" spans="2:22" ht="15" customHeight="1" x14ac:dyDescent="0.35">
      <c r="B58" s="309"/>
      <c r="C58" s="306"/>
      <c r="D58" s="54">
        <v>50</v>
      </c>
      <c r="E58" s="276"/>
      <c r="F58" s="276"/>
      <c r="G58" s="276">
        <v>24.99</v>
      </c>
      <c r="H58" s="391"/>
      <c r="I58" s="391"/>
      <c r="J58" s="320"/>
      <c r="K58" s="321"/>
      <c r="L58" s="321"/>
      <c r="M58" s="321"/>
      <c r="N58" s="321"/>
      <c r="O58" s="321"/>
      <c r="P58" s="321"/>
      <c r="Q58" s="321"/>
      <c r="R58" s="321"/>
      <c r="S58" s="321"/>
      <c r="T58" s="321"/>
      <c r="U58" s="321"/>
      <c r="V58" s="322"/>
    </row>
    <row r="59" spans="2:22" ht="15" customHeight="1" x14ac:dyDescent="0.35">
      <c r="B59" s="309"/>
      <c r="C59" s="306"/>
      <c r="D59" s="54">
        <v>80</v>
      </c>
      <c r="E59" s="276"/>
      <c r="F59" s="276"/>
      <c r="G59" s="276">
        <v>31.94</v>
      </c>
      <c r="H59" s="391"/>
      <c r="I59" s="391"/>
      <c r="J59" s="320"/>
      <c r="K59" s="321"/>
      <c r="L59" s="321"/>
      <c r="M59" s="321"/>
      <c r="N59" s="321"/>
      <c r="O59" s="321"/>
      <c r="P59" s="321"/>
      <c r="Q59" s="321"/>
      <c r="R59" s="321"/>
      <c r="S59" s="321"/>
      <c r="T59" s="321"/>
      <c r="U59" s="321"/>
      <c r="V59" s="322"/>
    </row>
    <row r="60" spans="2:22" ht="15" customHeight="1" x14ac:dyDescent="0.35">
      <c r="B60" s="309"/>
      <c r="C60" s="306"/>
      <c r="D60" s="54" t="s">
        <v>228</v>
      </c>
      <c r="E60" s="276"/>
      <c r="F60" s="276"/>
      <c r="G60" s="276">
        <v>24.99</v>
      </c>
      <c r="H60" s="391"/>
      <c r="I60" s="391"/>
      <c r="J60" s="320"/>
      <c r="K60" s="321"/>
      <c r="L60" s="321"/>
      <c r="M60" s="321"/>
      <c r="N60" s="321"/>
      <c r="O60" s="321"/>
      <c r="P60" s="321"/>
      <c r="Q60" s="321"/>
      <c r="R60" s="321"/>
      <c r="S60" s="321"/>
      <c r="T60" s="321"/>
      <c r="U60" s="321"/>
      <c r="V60" s="322"/>
    </row>
    <row r="61" spans="2:22" ht="15" customHeight="1" x14ac:dyDescent="0.35">
      <c r="B61" s="234" t="s">
        <v>789</v>
      </c>
      <c r="C61" s="276"/>
      <c r="D61" s="276"/>
      <c r="E61" s="276"/>
      <c r="F61" s="276"/>
      <c r="G61" s="65">
        <v>135</v>
      </c>
      <c r="H61" s="237" t="s">
        <v>198</v>
      </c>
      <c r="I61" s="237" t="s">
        <v>696</v>
      </c>
      <c r="J61" s="317" t="s">
        <v>790</v>
      </c>
      <c r="K61" s="318"/>
      <c r="L61" s="318"/>
      <c r="M61" s="318"/>
      <c r="N61" s="318"/>
      <c r="O61" s="318"/>
      <c r="P61" s="318"/>
      <c r="Q61" s="318"/>
      <c r="R61" s="318"/>
      <c r="S61" s="318"/>
      <c r="T61" s="318"/>
      <c r="U61" s="318"/>
      <c r="V61" s="319"/>
    </row>
    <row r="62" spans="2:22" ht="15" customHeight="1" x14ac:dyDescent="0.35">
      <c r="B62" s="234" t="s">
        <v>791</v>
      </c>
      <c r="C62" s="276"/>
      <c r="D62" s="276"/>
      <c r="E62" s="276"/>
      <c r="F62" s="276"/>
      <c r="G62" s="65">
        <v>120</v>
      </c>
      <c r="H62" s="237" t="s">
        <v>198</v>
      </c>
      <c r="I62" s="237" t="s">
        <v>696</v>
      </c>
      <c r="J62" s="317" t="s">
        <v>792</v>
      </c>
      <c r="K62" s="318"/>
      <c r="L62" s="318"/>
      <c r="M62" s="318"/>
      <c r="N62" s="318"/>
      <c r="O62" s="318"/>
      <c r="P62" s="318"/>
      <c r="Q62" s="318"/>
      <c r="R62" s="318"/>
      <c r="S62" s="318"/>
      <c r="T62" s="318"/>
      <c r="U62" s="318"/>
      <c r="V62" s="319"/>
    </row>
    <row r="63" spans="2:22" ht="15" customHeight="1" x14ac:dyDescent="0.35">
      <c r="B63" s="8" t="s">
        <v>236</v>
      </c>
      <c r="C63" s="276"/>
      <c r="D63" s="290"/>
      <c r="E63" s="276"/>
      <c r="F63" s="290"/>
      <c r="G63" s="65">
        <v>8766</v>
      </c>
      <c r="H63" s="275" t="s">
        <v>204</v>
      </c>
      <c r="I63" s="275" t="s">
        <v>421</v>
      </c>
      <c r="J63" s="314" t="s">
        <v>793</v>
      </c>
      <c r="K63" s="315"/>
      <c r="L63" s="315"/>
      <c r="M63" s="315"/>
      <c r="N63" s="315"/>
      <c r="O63" s="315"/>
      <c r="P63" s="315"/>
      <c r="Q63" s="315"/>
      <c r="R63" s="315"/>
      <c r="S63" s="315"/>
      <c r="T63" s="315"/>
      <c r="U63" s="315"/>
      <c r="V63" s="316"/>
    </row>
    <row r="64" spans="2:22" ht="15" customHeight="1" x14ac:dyDescent="0.35">
      <c r="B64" s="8" t="s">
        <v>742</v>
      </c>
      <c r="C64" s="276"/>
      <c r="D64" s="290"/>
      <c r="E64" s="276"/>
      <c r="F64" s="290"/>
      <c r="G64" s="65">
        <v>3412</v>
      </c>
      <c r="H64" s="275" t="s">
        <v>233</v>
      </c>
      <c r="I64" s="275" t="s">
        <v>794</v>
      </c>
      <c r="J64" s="314" t="s">
        <v>744</v>
      </c>
      <c r="K64" s="315"/>
      <c r="L64" s="315"/>
      <c r="M64" s="315"/>
      <c r="N64" s="315"/>
      <c r="O64" s="315"/>
      <c r="P64" s="315"/>
      <c r="Q64" s="315"/>
      <c r="R64" s="315"/>
      <c r="S64" s="315"/>
      <c r="T64" s="315"/>
      <c r="U64" s="315"/>
      <c r="V64" s="316"/>
    </row>
    <row r="65" spans="2:22" ht="15" customHeight="1" x14ac:dyDescent="0.35">
      <c r="B65" s="8" t="s">
        <v>795</v>
      </c>
      <c r="C65" s="276"/>
      <c r="D65" s="290"/>
      <c r="E65" s="276"/>
      <c r="F65" s="276"/>
      <c r="G65" s="290">
        <v>0.98</v>
      </c>
      <c r="H65" s="275" t="s">
        <v>204</v>
      </c>
      <c r="I65" s="275"/>
      <c r="J65" s="314" t="s">
        <v>796</v>
      </c>
      <c r="K65" s="315"/>
      <c r="L65" s="315"/>
      <c r="M65" s="315"/>
      <c r="N65" s="315"/>
      <c r="O65" s="315"/>
      <c r="P65" s="315"/>
      <c r="Q65" s="315"/>
      <c r="R65" s="315"/>
      <c r="S65" s="315"/>
      <c r="T65" s="315"/>
      <c r="U65" s="315"/>
      <c r="V65" s="316"/>
    </row>
    <row r="66" spans="2:22" ht="15" customHeight="1" x14ac:dyDescent="0.35">
      <c r="B66" s="8" t="s">
        <v>797</v>
      </c>
      <c r="C66" s="276"/>
      <c r="D66" s="290"/>
      <c r="E66" s="276"/>
      <c r="F66" s="276"/>
      <c r="G66" s="290">
        <v>81.599999999999994</v>
      </c>
      <c r="H66" s="275" t="s">
        <v>233</v>
      </c>
      <c r="I66" s="275" t="s">
        <v>234</v>
      </c>
      <c r="J66" s="314" t="s">
        <v>798</v>
      </c>
      <c r="K66" s="315"/>
      <c r="L66" s="315"/>
      <c r="M66" s="315"/>
      <c r="N66" s="315"/>
      <c r="O66" s="315"/>
      <c r="P66" s="315"/>
      <c r="Q66" s="315"/>
      <c r="R66" s="315"/>
      <c r="S66" s="315"/>
      <c r="T66" s="315"/>
      <c r="U66" s="315"/>
      <c r="V66" s="316"/>
    </row>
    <row r="67" spans="2:22" ht="15" customHeight="1" x14ac:dyDescent="0.35">
      <c r="B67" s="8" t="s">
        <v>239</v>
      </c>
      <c r="C67" s="276"/>
      <c r="D67" s="290"/>
      <c r="E67" s="276"/>
      <c r="F67" s="276"/>
      <c r="G67" s="65">
        <v>1</v>
      </c>
      <c r="H67" s="275" t="s">
        <v>204</v>
      </c>
      <c r="I67" s="8"/>
      <c r="J67" s="314" t="s">
        <v>240</v>
      </c>
      <c r="K67" s="315"/>
      <c r="L67" s="315"/>
      <c r="M67" s="315"/>
      <c r="N67" s="315"/>
      <c r="O67" s="315"/>
      <c r="P67" s="315"/>
      <c r="Q67" s="315"/>
      <c r="R67" s="315"/>
      <c r="S67" s="315"/>
      <c r="T67" s="315"/>
      <c r="U67" s="315"/>
      <c r="V67" s="316"/>
    </row>
    <row r="68" spans="2:22" ht="15" customHeight="1" x14ac:dyDescent="0.35">
      <c r="B68" s="8" t="s">
        <v>703</v>
      </c>
      <c r="C68" s="276"/>
      <c r="D68" s="290"/>
      <c r="E68" s="276"/>
      <c r="F68" s="276"/>
      <c r="G68" s="290"/>
      <c r="H68" s="275" t="s">
        <v>204</v>
      </c>
      <c r="I68" s="275" t="s">
        <v>799</v>
      </c>
      <c r="J68" s="314" t="s">
        <v>800</v>
      </c>
      <c r="K68" s="315"/>
      <c r="L68" s="315"/>
      <c r="M68" s="315"/>
      <c r="N68" s="315"/>
      <c r="O68" s="315"/>
      <c r="P68" s="315"/>
      <c r="Q68" s="315"/>
      <c r="R68" s="315"/>
      <c r="S68" s="315"/>
      <c r="T68" s="315"/>
      <c r="U68" s="315"/>
      <c r="V68" s="316"/>
    </row>
    <row r="69" spans="2:22" ht="15" customHeight="1" x14ac:dyDescent="0.35">
      <c r="B69" s="308" t="s">
        <v>801</v>
      </c>
      <c r="C69" s="305" t="s">
        <v>802</v>
      </c>
      <c r="D69" s="276" t="s">
        <v>803</v>
      </c>
      <c r="E69" s="276"/>
      <c r="F69" s="276"/>
      <c r="G69" s="49">
        <v>0.78</v>
      </c>
      <c r="H69" s="311" t="s">
        <v>198</v>
      </c>
      <c r="I69" s="311"/>
      <c r="J69" s="317" t="s">
        <v>804</v>
      </c>
      <c r="K69" s="318"/>
      <c r="L69" s="318"/>
      <c r="M69" s="318"/>
      <c r="N69" s="318"/>
      <c r="O69" s="318"/>
      <c r="P69" s="318"/>
      <c r="Q69" s="318"/>
      <c r="R69" s="318"/>
      <c r="S69" s="318"/>
      <c r="T69" s="318"/>
      <c r="U69" s="318"/>
      <c r="V69" s="319"/>
    </row>
    <row r="70" spans="2:22" ht="54" customHeight="1" x14ac:dyDescent="0.35">
      <c r="B70" s="309"/>
      <c r="C70" s="306"/>
      <c r="D70" s="276" t="s">
        <v>805</v>
      </c>
      <c r="E70" s="276"/>
      <c r="F70" s="276"/>
      <c r="G70" s="50">
        <v>0.6</v>
      </c>
      <c r="H70" s="312"/>
      <c r="I70" s="312"/>
      <c r="J70" s="320"/>
      <c r="K70" s="321"/>
      <c r="L70" s="321"/>
      <c r="M70" s="321"/>
      <c r="N70" s="321"/>
      <c r="O70" s="321"/>
      <c r="P70" s="321"/>
      <c r="Q70" s="321"/>
      <c r="R70" s="321"/>
      <c r="S70" s="321"/>
      <c r="T70" s="321"/>
      <c r="U70" s="321"/>
      <c r="V70" s="322"/>
    </row>
    <row r="71" spans="2:22" ht="43.5" x14ac:dyDescent="0.35">
      <c r="B71" s="309"/>
      <c r="C71" s="306"/>
      <c r="D71" s="276" t="s">
        <v>806</v>
      </c>
      <c r="E71" s="276"/>
      <c r="F71" s="276"/>
      <c r="G71" s="50">
        <v>0.78</v>
      </c>
      <c r="H71" s="312"/>
      <c r="I71" s="312"/>
      <c r="J71" s="320"/>
      <c r="K71" s="321"/>
      <c r="L71" s="321"/>
      <c r="M71" s="321"/>
      <c r="N71" s="321"/>
      <c r="O71" s="321"/>
      <c r="P71" s="321"/>
      <c r="Q71" s="321"/>
      <c r="R71" s="321"/>
      <c r="S71" s="321"/>
      <c r="T71" s="321"/>
      <c r="U71" s="321"/>
      <c r="V71" s="322"/>
    </row>
    <row r="72" spans="2:22" ht="15" customHeight="1" x14ac:dyDescent="0.35">
      <c r="B72" s="8" t="s">
        <v>528</v>
      </c>
      <c r="C72" s="276"/>
      <c r="D72" s="290"/>
      <c r="E72" s="276"/>
      <c r="F72" s="276"/>
      <c r="G72" s="290">
        <v>3.5</v>
      </c>
      <c r="H72" s="275" t="s">
        <v>233</v>
      </c>
      <c r="I72" s="275" t="s">
        <v>529</v>
      </c>
      <c r="J72" s="314" t="s">
        <v>807</v>
      </c>
      <c r="K72" s="315"/>
      <c r="L72" s="315"/>
      <c r="M72" s="315"/>
      <c r="N72" s="315"/>
      <c r="O72" s="315"/>
      <c r="P72" s="315"/>
      <c r="Q72" s="315"/>
      <c r="R72" s="315"/>
      <c r="S72" s="315"/>
      <c r="T72" s="315"/>
      <c r="U72" s="315"/>
      <c r="V72" s="316"/>
    </row>
    <row r="73" spans="2:22" ht="15" customHeight="1" x14ac:dyDescent="0.35">
      <c r="B73" s="8" t="s">
        <v>808</v>
      </c>
      <c r="C73" s="276"/>
      <c r="D73" s="276"/>
      <c r="E73" s="276"/>
      <c r="F73" s="276"/>
      <c r="G73" s="77">
        <v>2.9520000000000002E-3</v>
      </c>
      <c r="H73" s="275" t="s">
        <v>204</v>
      </c>
      <c r="I73" s="278"/>
      <c r="J73" s="314" t="s">
        <v>809</v>
      </c>
      <c r="K73" s="315"/>
      <c r="L73" s="315"/>
      <c r="M73" s="315"/>
      <c r="N73" s="315"/>
      <c r="O73" s="315"/>
      <c r="P73" s="315"/>
      <c r="Q73" s="315"/>
      <c r="R73" s="315"/>
      <c r="S73" s="315"/>
      <c r="T73" s="315"/>
      <c r="U73" s="315"/>
      <c r="V73" s="316"/>
    </row>
    <row r="74" spans="2:22" x14ac:dyDescent="0.35">
      <c r="B74" s="8"/>
      <c r="C74" s="276"/>
      <c r="D74" s="290"/>
      <c r="E74" s="276"/>
      <c r="F74" s="276"/>
      <c r="G74" s="290"/>
      <c r="H74" s="8"/>
      <c r="I74" s="8"/>
      <c r="J74" s="294"/>
      <c r="K74" s="295"/>
      <c r="L74" s="295"/>
      <c r="M74" s="295"/>
      <c r="N74" s="295"/>
      <c r="O74" s="295"/>
      <c r="P74" s="295"/>
      <c r="Q74" s="295"/>
      <c r="R74" s="295"/>
      <c r="S74" s="295"/>
      <c r="T74" s="295"/>
      <c r="U74" s="295"/>
      <c r="V74" s="296"/>
    </row>
    <row r="75" spans="2:22" x14ac:dyDescent="0.35">
      <c r="B75" s="8"/>
      <c r="C75" s="276"/>
      <c r="D75" s="290"/>
      <c r="E75" s="276"/>
      <c r="F75" s="276"/>
      <c r="G75" s="290"/>
      <c r="H75" s="8"/>
      <c r="I75" s="8"/>
      <c r="J75" s="294"/>
      <c r="K75" s="295"/>
      <c r="L75" s="295"/>
      <c r="M75" s="295"/>
      <c r="N75" s="295"/>
      <c r="O75" s="295"/>
      <c r="P75" s="295"/>
      <c r="Q75" s="295"/>
      <c r="R75" s="295"/>
      <c r="S75" s="295"/>
      <c r="T75" s="295"/>
      <c r="U75" s="295"/>
      <c r="V75" s="296"/>
    </row>
    <row r="76" spans="2:22" x14ac:dyDescent="0.35">
      <c r="B76" s="8"/>
      <c r="C76" s="276"/>
      <c r="D76" s="290"/>
      <c r="E76" s="276"/>
      <c r="F76" s="276"/>
      <c r="G76" s="290"/>
      <c r="H76" s="8"/>
      <c r="I76" s="8"/>
      <c r="J76" s="294"/>
      <c r="K76" s="295"/>
      <c r="L76" s="295"/>
      <c r="M76" s="295"/>
      <c r="N76" s="295"/>
      <c r="O76" s="295"/>
      <c r="P76" s="295"/>
      <c r="Q76" s="295"/>
      <c r="R76" s="295"/>
      <c r="S76" s="295"/>
      <c r="T76" s="295"/>
      <c r="U76" s="295"/>
      <c r="V76" s="296"/>
    </row>
    <row r="77" spans="2:22" ht="15" customHeight="1" x14ac:dyDescent="0.35">
      <c r="B77" s="225"/>
      <c r="C77" s="276"/>
      <c r="D77" s="276"/>
      <c r="E77" s="276"/>
      <c r="F77" s="276"/>
      <c r="G77" s="290"/>
      <c r="H77" s="275"/>
      <c r="I77" s="275"/>
      <c r="J77" s="294"/>
      <c r="K77" s="295"/>
      <c r="L77" s="295"/>
      <c r="M77" s="295"/>
      <c r="N77" s="295"/>
      <c r="O77" s="295"/>
      <c r="P77" s="295"/>
      <c r="Q77" s="295"/>
      <c r="R77" s="295"/>
      <c r="S77" s="295"/>
      <c r="T77" s="295"/>
      <c r="U77" s="295"/>
      <c r="V77" s="296"/>
    </row>
    <row r="78" spans="2:22" ht="15" customHeight="1" x14ac:dyDescent="0.35">
      <c r="B78" s="8"/>
      <c r="C78" s="276"/>
      <c r="D78" s="290"/>
      <c r="E78" s="276"/>
      <c r="F78" s="276"/>
      <c r="G78" s="290"/>
      <c r="H78" s="8"/>
      <c r="I78" s="8"/>
      <c r="J78" s="294"/>
      <c r="K78" s="295"/>
      <c r="L78" s="295"/>
      <c r="M78" s="295"/>
      <c r="N78" s="295"/>
      <c r="O78" s="295"/>
      <c r="P78" s="295"/>
      <c r="Q78" s="295"/>
      <c r="R78" s="295"/>
      <c r="S78" s="295"/>
      <c r="T78" s="295"/>
      <c r="U78" s="295"/>
      <c r="V78" s="296"/>
    </row>
    <row r="79" spans="2:22" ht="15" customHeight="1" x14ac:dyDescent="0.35">
      <c r="B79" s="8"/>
      <c r="C79" s="276"/>
      <c r="D79" s="290"/>
      <c r="E79" s="276"/>
      <c r="F79" s="276"/>
      <c r="G79" s="290"/>
      <c r="H79" s="8"/>
      <c r="I79" s="8"/>
      <c r="J79" s="294"/>
      <c r="K79" s="295"/>
      <c r="L79" s="295"/>
      <c r="M79" s="295"/>
      <c r="N79" s="295"/>
      <c r="O79" s="295"/>
      <c r="P79" s="295"/>
      <c r="Q79" s="295"/>
      <c r="R79" s="295"/>
      <c r="S79" s="295"/>
      <c r="T79" s="295"/>
      <c r="U79" s="295"/>
      <c r="V79" s="296"/>
    </row>
    <row r="80" spans="2:22" ht="15" customHeight="1" x14ac:dyDescent="0.35">
      <c r="B80" s="8"/>
      <c r="C80" s="276"/>
      <c r="D80" s="290"/>
      <c r="E80" s="276"/>
      <c r="F80" s="276"/>
      <c r="G80" s="290"/>
      <c r="H80" s="8"/>
      <c r="I80" s="8"/>
      <c r="J80" s="294"/>
      <c r="K80" s="295"/>
      <c r="L80" s="295"/>
      <c r="M80" s="295"/>
      <c r="N80" s="295"/>
      <c r="O80" s="295"/>
      <c r="P80" s="295"/>
      <c r="Q80" s="295"/>
      <c r="R80" s="295"/>
      <c r="S80" s="295"/>
      <c r="T80" s="295"/>
      <c r="U80" s="295"/>
      <c r="V80" s="296"/>
    </row>
    <row r="81" spans="2:22" x14ac:dyDescent="0.35">
      <c r="B81" s="8"/>
      <c r="C81" s="276"/>
      <c r="D81" s="276"/>
      <c r="E81" s="276"/>
      <c r="F81" s="276"/>
      <c r="G81" s="276"/>
      <c r="H81" s="275"/>
      <c r="I81" s="275"/>
      <c r="J81" s="294"/>
      <c r="K81" s="295"/>
      <c r="L81" s="295"/>
      <c r="M81" s="295"/>
      <c r="N81" s="295"/>
      <c r="O81" s="295"/>
      <c r="P81" s="295"/>
      <c r="Q81" s="295"/>
      <c r="R81" s="295"/>
      <c r="S81" s="295"/>
      <c r="T81" s="295"/>
      <c r="U81" s="295"/>
      <c r="V81" s="296"/>
    </row>
    <row r="82" spans="2:22" x14ac:dyDescent="0.35">
      <c r="B82" s="8"/>
      <c r="C82" s="276"/>
      <c r="D82" s="276"/>
      <c r="E82" s="276"/>
      <c r="F82" s="276"/>
      <c r="G82" s="276"/>
      <c r="H82" s="275"/>
      <c r="I82" s="275"/>
      <c r="J82" s="294"/>
      <c r="K82" s="295"/>
      <c r="L82" s="295"/>
      <c r="M82" s="295"/>
      <c r="N82" s="295"/>
      <c r="O82" s="295"/>
      <c r="P82" s="295"/>
      <c r="Q82" s="295"/>
      <c r="R82" s="295"/>
      <c r="S82" s="295"/>
      <c r="T82" s="295"/>
      <c r="U82" s="295"/>
      <c r="V82" s="296"/>
    </row>
    <row r="83" spans="2:22" ht="15" customHeight="1" x14ac:dyDescent="0.35">
      <c r="B83" s="225"/>
      <c r="C83" s="276"/>
      <c r="D83" s="276"/>
      <c r="E83" s="276"/>
      <c r="F83" s="276"/>
      <c r="G83" s="290"/>
      <c r="H83" s="275"/>
      <c r="I83" s="275"/>
      <c r="J83" s="294"/>
      <c r="K83" s="295"/>
      <c r="L83" s="295"/>
      <c r="M83" s="295"/>
      <c r="N83" s="295"/>
      <c r="O83" s="295"/>
      <c r="P83" s="295"/>
      <c r="Q83" s="295"/>
      <c r="R83" s="295"/>
      <c r="S83" s="295"/>
      <c r="T83" s="295"/>
      <c r="U83" s="295"/>
      <c r="V83" s="296"/>
    </row>
    <row r="84" spans="2:22" ht="15" customHeight="1" x14ac:dyDescent="0.35">
      <c r="B84" s="8"/>
      <c r="C84" s="276"/>
      <c r="D84" s="290"/>
      <c r="E84" s="276"/>
      <c r="F84" s="276"/>
      <c r="G84" s="290"/>
      <c r="H84" s="8"/>
      <c r="I84" s="8"/>
      <c r="J84" s="294"/>
      <c r="K84" s="295"/>
      <c r="L84" s="295"/>
      <c r="M84" s="295"/>
      <c r="N84" s="295"/>
      <c r="O84" s="295"/>
      <c r="P84" s="295"/>
      <c r="Q84" s="295"/>
      <c r="R84" s="295"/>
      <c r="S84" s="295"/>
      <c r="T84" s="295"/>
      <c r="U84" s="295"/>
      <c r="V84" s="296"/>
    </row>
    <row r="85" spans="2:22" ht="15" customHeight="1" x14ac:dyDescent="0.35">
      <c r="B85" s="8"/>
      <c r="C85" s="276"/>
      <c r="D85" s="290"/>
      <c r="E85" s="276"/>
      <c r="F85" s="276"/>
      <c r="G85" s="290"/>
      <c r="H85" s="8"/>
      <c r="I85" s="8"/>
      <c r="J85" s="294"/>
      <c r="K85" s="295"/>
      <c r="L85" s="295"/>
      <c r="M85" s="295"/>
      <c r="N85" s="295"/>
      <c r="O85" s="295"/>
      <c r="P85" s="295"/>
      <c r="Q85" s="295"/>
      <c r="R85" s="295"/>
      <c r="S85" s="295"/>
      <c r="T85" s="295"/>
      <c r="U85" s="295"/>
      <c r="V85" s="296"/>
    </row>
    <row r="86" spans="2:22" ht="15" customHeight="1" x14ac:dyDescent="0.35">
      <c r="B86" s="8"/>
      <c r="C86" s="276"/>
      <c r="D86" s="290"/>
      <c r="E86" s="276"/>
      <c r="F86" s="276"/>
      <c r="G86" s="290"/>
      <c r="H86" s="8"/>
      <c r="I86" s="8"/>
      <c r="J86" s="294"/>
      <c r="K86" s="295"/>
      <c r="L86" s="295"/>
      <c r="M86" s="295"/>
      <c r="N86" s="295"/>
      <c r="O86" s="295"/>
      <c r="P86" s="295"/>
      <c r="Q86" s="295"/>
      <c r="R86" s="295"/>
      <c r="S86" s="295"/>
      <c r="T86" s="295"/>
      <c r="U86" s="295"/>
      <c r="V86" s="296"/>
    </row>
    <row r="87" spans="2:22" ht="15" customHeight="1" x14ac:dyDescent="0.35">
      <c r="B87" s="225"/>
      <c r="C87" s="276"/>
      <c r="D87" s="276"/>
      <c r="E87" s="276"/>
      <c r="F87" s="276"/>
      <c r="G87" s="290"/>
      <c r="H87" s="275"/>
      <c r="I87" s="281"/>
      <c r="J87" s="294"/>
      <c r="K87" s="295"/>
      <c r="L87" s="295"/>
      <c r="M87" s="295"/>
      <c r="N87" s="295"/>
      <c r="O87" s="295"/>
      <c r="P87" s="295"/>
      <c r="Q87" s="295"/>
      <c r="R87" s="295"/>
      <c r="S87" s="295"/>
      <c r="T87" s="295"/>
      <c r="U87" s="295"/>
      <c r="V87" s="296"/>
    </row>
    <row r="88" spans="2:22" ht="15" customHeight="1" x14ac:dyDescent="0.35">
      <c r="B88" s="225"/>
      <c r="C88" s="276"/>
      <c r="D88" s="276"/>
      <c r="E88" s="276"/>
      <c r="F88" s="276"/>
      <c r="G88" s="290"/>
      <c r="H88" s="275"/>
      <c r="I88" s="281"/>
      <c r="J88" s="294"/>
      <c r="K88" s="295"/>
      <c r="L88" s="295"/>
      <c r="M88" s="295"/>
      <c r="N88" s="295"/>
      <c r="O88" s="295"/>
      <c r="P88" s="295"/>
      <c r="Q88" s="295"/>
      <c r="R88" s="295"/>
      <c r="S88" s="295"/>
      <c r="T88" s="295"/>
      <c r="U88" s="295"/>
      <c r="V88" s="296"/>
    </row>
    <row r="90" spans="2:22" ht="45" customHeight="1" x14ac:dyDescent="0.35"/>
    <row r="91" spans="2:22" ht="15" customHeight="1" x14ac:dyDescent="0.35"/>
    <row r="92" spans="2:22" ht="15" customHeight="1" x14ac:dyDescent="0.35"/>
  </sheetData>
  <mergeCells count="58">
    <mergeCell ref="J66:V66"/>
    <mergeCell ref="C69:C71"/>
    <mergeCell ref="B69:B71"/>
    <mergeCell ref="H69:H71"/>
    <mergeCell ref="I69:I71"/>
    <mergeCell ref="J69:V71"/>
    <mergeCell ref="J88:V88"/>
    <mergeCell ref="J55:V55"/>
    <mergeCell ref="J82:V82"/>
    <mergeCell ref="J83:V83"/>
    <mergeCell ref="J84:V84"/>
    <mergeCell ref="J85:V85"/>
    <mergeCell ref="J86:V86"/>
    <mergeCell ref="J87:V87"/>
    <mergeCell ref="J76:V76"/>
    <mergeCell ref="J77:V77"/>
    <mergeCell ref="J78:V78"/>
    <mergeCell ref="J79:V79"/>
    <mergeCell ref="J61:V61"/>
    <mergeCell ref="J67:V67"/>
    <mergeCell ref="J68:V68"/>
    <mergeCell ref="J63:V63"/>
    <mergeCell ref="J81:V81"/>
    <mergeCell ref="J72:V72"/>
    <mergeCell ref="J73:V73"/>
    <mergeCell ref="J74:V74"/>
    <mergeCell ref="J75:V75"/>
    <mergeCell ref="J80:V80"/>
    <mergeCell ref="E43:I43"/>
    <mergeCell ref="E44:I44"/>
    <mergeCell ref="B53:V53"/>
    <mergeCell ref="J54:V54"/>
    <mergeCell ref="J65:V65"/>
    <mergeCell ref="H56:H60"/>
    <mergeCell ref="I56:I60"/>
    <mergeCell ref="J56:V60"/>
    <mergeCell ref="C56:C60"/>
    <mergeCell ref="B56:B60"/>
    <mergeCell ref="J62:V62"/>
    <mergeCell ref="J64:V64"/>
    <mergeCell ref="A31:A40"/>
    <mergeCell ref="C31:H31"/>
    <mergeCell ref="C32:H32"/>
    <mergeCell ref="C33:H33"/>
    <mergeCell ref="C34:H34"/>
    <mergeCell ref="C35:H35"/>
    <mergeCell ref="C36:H36"/>
    <mergeCell ref="C37:H37"/>
    <mergeCell ref="C38:H38"/>
    <mergeCell ref="C39:H39"/>
    <mergeCell ref="C40:H40"/>
    <mergeCell ref="C25:H25"/>
    <mergeCell ref="A26:A30"/>
    <mergeCell ref="C26:H26"/>
    <mergeCell ref="C27:H27"/>
    <mergeCell ref="C28:H28"/>
    <mergeCell ref="C29:H29"/>
    <mergeCell ref="C30:H30"/>
  </mergeCells>
  <conditionalFormatting sqref="C63:G69 C72:G88 C55:G56 D56:G61 C61:G61 E62:G62 D69:G71">
    <cfRule type="cellIs" dxfId="1026" priority="4" operator="notEqual">
      <formula>""</formula>
    </cfRule>
  </conditionalFormatting>
  <conditionalFormatting sqref="C62:D62">
    <cfRule type="cellIs" dxfId="1025" priority="1" operator="notEqual">
      <formula>""</formula>
    </cfRule>
  </conditionalFormatting>
  <hyperlinks>
    <hyperlink ref="H11" location="_ftn1" display="_ftn1" xr:uid="{00000000-0004-0000-1100-000000000000}"/>
    <hyperlink ref="I11" location="_ftn2" display="_ftn2" xr:uid="{00000000-0004-0000-1100-000001000000}"/>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39997558519241921"/>
  </sheetPr>
  <dimension ref="A1:V148"/>
  <sheetViews>
    <sheetView workbookViewId="0">
      <selection activeCell="E5" sqref="E5"/>
    </sheetView>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18.5429687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9" ht="23.5" x14ac:dyDescent="0.35">
      <c r="B1" s="59" t="str">
        <f ca="1">MID(CELL("Filename",I7),SEARCH("]",CELL("Filename",I7),1)+1,100)</f>
        <v>Low Flow Faucet Aerator</v>
      </c>
    </row>
    <row r="2" spans="2:9" x14ac:dyDescent="0.35">
      <c r="B2" s="41" t="s">
        <v>141</v>
      </c>
      <c r="C2" s="58" t="s">
        <v>810</v>
      </c>
    </row>
    <row r="4" spans="2:9" x14ac:dyDescent="0.35">
      <c r="B4" s="58" t="s">
        <v>142</v>
      </c>
      <c r="G4" s="58" t="s">
        <v>143</v>
      </c>
    </row>
    <row r="5" spans="2:9" ht="37.5" x14ac:dyDescent="0.35">
      <c r="B5" s="226" t="s">
        <v>144</v>
      </c>
      <c r="C5" s="226" t="s">
        <v>145</v>
      </c>
      <c r="D5" s="44" t="s">
        <v>146</v>
      </c>
      <c r="G5" s="226" t="s">
        <v>144</v>
      </c>
      <c r="H5" s="226" t="s">
        <v>145</v>
      </c>
      <c r="I5" s="44" t="s">
        <v>147</v>
      </c>
    </row>
    <row r="6" spans="2:9" ht="15" customHeight="1" x14ac:dyDescent="0.35">
      <c r="B6" s="8"/>
      <c r="C6" s="8"/>
      <c r="D6" s="275">
        <v>10</v>
      </c>
      <c r="G6" s="8"/>
      <c r="H6" s="8"/>
      <c r="I6" s="275"/>
    </row>
    <row r="7" spans="2:9" x14ac:dyDescent="0.35">
      <c r="D7" s="60"/>
    </row>
    <row r="11" spans="2:9" x14ac:dyDescent="0.35">
      <c r="B11" s="58" t="s">
        <v>148</v>
      </c>
      <c r="C11" s="61"/>
      <c r="D11" s="60"/>
      <c r="G11" s="58" t="s">
        <v>149</v>
      </c>
      <c r="H11" s="15"/>
      <c r="I11" s="15"/>
    </row>
    <row r="12" spans="2:9" ht="45.75" customHeight="1" x14ac:dyDescent="0.35">
      <c r="B12" s="226" t="s">
        <v>150</v>
      </c>
      <c r="C12" s="226" t="s">
        <v>145</v>
      </c>
      <c r="D12" s="44" t="s">
        <v>151</v>
      </c>
      <c r="E12" s="44" t="s">
        <v>152</v>
      </c>
      <c r="G12" s="226" t="s">
        <v>144</v>
      </c>
      <c r="H12" s="226" t="s">
        <v>145</v>
      </c>
      <c r="I12" s="44" t="s">
        <v>153</v>
      </c>
    </row>
    <row r="13" spans="2:9" x14ac:dyDescent="0.35">
      <c r="B13" s="331" t="s">
        <v>811</v>
      </c>
      <c r="C13" s="252" t="s">
        <v>325</v>
      </c>
      <c r="D13" s="252" t="s">
        <v>478</v>
      </c>
      <c r="E13" s="252"/>
      <c r="G13" s="252"/>
      <c r="H13" s="252"/>
      <c r="I13" s="22"/>
    </row>
    <row r="14" spans="2:9" x14ac:dyDescent="0.35">
      <c r="B14" s="331"/>
      <c r="C14" s="252" t="s">
        <v>228</v>
      </c>
      <c r="D14" s="43">
        <v>16</v>
      </c>
      <c r="E14" s="252"/>
    </row>
    <row r="15" spans="2:9" x14ac:dyDescent="0.35">
      <c r="B15" s="252" t="s">
        <v>812</v>
      </c>
      <c r="C15" s="252"/>
      <c r="D15" s="43">
        <v>0</v>
      </c>
      <c r="E15" s="252"/>
      <c r="F15" s="15"/>
    </row>
    <row r="16" spans="2:9" x14ac:dyDescent="0.35">
      <c r="B16" s="15"/>
      <c r="C16" s="15"/>
      <c r="D16" s="15"/>
      <c r="E16" s="15"/>
      <c r="F16" s="15"/>
    </row>
    <row r="17" spans="1:17" x14ac:dyDescent="0.35">
      <c r="B17" s="58" t="s">
        <v>154</v>
      </c>
      <c r="E17" s="15"/>
      <c r="F17" s="15"/>
    </row>
    <row r="18" spans="1:17" x14ac:dyDescent="0.35">
      <c r="E18" s="15"/>
      <c r="F18" s="15"/>
    </row>
    <row r="19" spans="1:17" x14ac:dyDescent="0.35">
      <c r="E19" s="15"/>
      <c r="F19" s="15"/>
    </row>
    <row r="22" spans="1:17" x14ac:dyDescent="0.35">
      <c r="B22" s="9"/>
    </row>
    <row r="23" spans="1:17" x14ac:dyDescent="0.35">
      <c r="B23" s="9"/>
    </row>
    <row r="24" spans="1:17" x14ac:dyDescent="0.35">
      <c r="B24" s="58" t="s">
        <v>155</v>
      </c>
    </row>
    <row r="25" spans="1:17" x14ac:dyDescent="0.35">
      <c r="B25" s="62" t="s">
        <v>156</v>
      </c>
      <c r="C25" s="298" t="s">
        <v>157</v>
      </c>
      <c r="D25" s="298"/>
      <c r="E25" s="298"/>
      <c r="F25" s="298"/>
      <c r="G25" s="298"/>
      <c r="H25" s="298"/>
    </row>
    <row r="26" spans="1:17" x14ac:dyDescent="0.35">
      <c r="A26" s="304" t="s">
        <v>158</v>
      </c>
      <c r="B26" s="52" t="s">
        <v>159</v>
      </c>
      <c r="C26" s="405" t="s">
        <v>813</v>
      </c>
      <c r="D26" s="297"/>
      <c r="E26" s="297"/>
      <c r="F26" s="297"/>
      <c r="G26" s="297"/>
      <c r="H26" s="297"/>
      <c r="P26" s="63"/>
      <c r="Q26" s="63"/>
    </row>
    <row r="27" spans="1:17" x14ac:dyDescent="0.35">
      <c r="A27" s="304"/>
      <c r="B27" s="52" t="s">
        <v>160</v>
      </c>
      <c r="C27" s="405" t="s">
        <v>814</v>
      </c>
      <c r="D27" s="297"/>
      <c r="E27" s="297"/>
      <c r="F27" s="297"/>
      <c r="G27" s="297"/>
      <c r="H27" s="297"/>
      <c r="P27" s="63"/>
      <c r="Q27" s="63"/>
    </row>
    <row r="28" spans="1:17" x14ac:dyDescent="0.35">
      <c r="A28" s="304"/>
      <c r="B28" s="52" t="s">
        <v>161</v>
      </c>
      <c r="C28" s="405" t="s">
        <v>815</v>
      </c>
      <c r="D28" s="297"/>
      <c r="E28" s="297"/>
      <c r="F28" s="297"/>
      <c r="G28" s="297"/>
      <c r="H28" s="297"/>
      <c r="P28" s="63"/>
      <c r="Q28" s="63"/>
    </row>
    <row r="29" spans="1:17" x14ac:dyDescent="0.35">
      <c r="A29" s="304"/>
      <c r="B29" s="52" t="s">
        <v>162</v>
      </c>
      <c r="C29" s="405" t="s">
        <v>816</v>
      </c>
      <c r="D29" s="297"/>
      <c r="E29" s="297"/>
      <c r="F29" s="297"/>
      <c r="G29" s="297"/>
      <c r="H29" s="297"/>
      <c r="P29" s="4"/>
      <c r="Q29" s="4"/>
    </row>
    <row r="30" spans="1:17" x14ac:dyDescent="0.35">
      <c r="A30" s="304"/>
      <c r="B30" s="52" t="s">
        <v>163</v>
      </c>
      <c r="C30" s="405" t="s">
        <v>817</v>
      </c>
      <c r="D30" s="297"/>
      <c r="E30" s="297"/>
      <c r="F30" s="297"/>
      <c r="G30" s="297"/>
      <c r="H30" s="297"/>
      <c r="P30" s="63"/>
      <c r="Q30" s="63"/>
    </row>
    <row r="31" spans="1:17" x14ac:dyDescent="0.35">
      <c r="A31" s="304" t="s">
        <v>164</v>
      </c>
      <c r="B31" s="52" t="s">
        <v>165</v>
      </c>
      <c r="C31" s="297"/>
      <c r="D31" s="297"/>
      <c r="E31" s="297"/>
      <c r="F31" s="297"/>
      <c r="G31" s="297"/>
      <c r="H31" s="297"/>
      <c r="P31" s="63"/>
      <c r="Q31" s="63"/>
    </row>
    <row r="32" spans="1:17" x14ac:dyDescent="0.35">
      <c r="A32" s="304"/>
      <c r="B32" s="52" t="s">
        <v>166</v>
      </c>
      <c r="C32" s="297"/>
      <c r="D32" s="297"/>
      <c r="E32" s="297"/>
      <c r="F32" s="297"/>
      <c r="G32" s="297"/>
      <c r="H32" s="297"/>
      <c r="P32" s="63"/>
      <c r="Q32" s="63"/>
    </row>
    <row r="33" spans="1:17" x14ac:dyDescent="0.35">
      <c r="A33" s="304"/>
      <c r="B33" s="52" t="s">
        <v>167</v>
      </c>
      <c r="C33" s="297"/>
      <c r="D33" s="297"/>
      <c r="E33" s="297"/>
      <c r="F33" s="297"/>
      <c r="G33" s="297"/>
      <c r="H33" s="297"/>
      <c r="P33" s="63"/>
      <c r="Q33" s="63"/>
    </row>
    <row r="34" spans="1:17" x14ac:dyDescent="0.35">
      <c r="A34" s="304"/>
      <c r="B34" s="52" t="s">
        <v>168</v>
      </c>
      <c r="C34" s="297"/>
      <c r="D34" s="297"/>
      <c r="E34" s="297"/>
      <c r="F34" s="297"/>
      <c r="G34" s="297"/>
      <c r="H34" s="297"/>
      <c r="P34" s="63"/>
      <c r="Q34" s="63"/>
    </row>
    <row r="35" spans="1:17" x14ac:dyDescent="0.35">
      <c r="A35" s="304"/>
      <c r="B35" s="52" t="s">
        <v>169</v>
      </c>
      <c r="C35" s="297"/>
      <c r="D35" s="297"/>
      <c r="E35" s="297"/>
      <c r="F35" s="297"/>
      <c r="G35" s="297"/>
      <c r="H35" s="297"/>
      <c r="P35" s="63"/>
      <c r="Q35" s="63"/>
    </row>
    <row r="36" spans="1:17" x14ac:dyDescent="0.35">
      <c r="A36" s="304"/>
      <c r="B36" s="52" t="s">
        <v>170</v>
      </c>
      <c r="C36" s="297"/>
      <c r="D36" s="297"/>
      <c r="E36" s="297"/>
      <c r="F36" s="297"/>
      <c r="G36" s="297"/>
      <c r="H36" s="297"/>
      <c r="P36" s="63"/>
      <c r="Q36" s="63"/>
    </row>
    <row r="37" spans="1:17" x14ac:dyDescent="0.35">
      <c r="A37" s="304"/>
      <c r="B37" s="52" t="s">
        <v>171</v>
      </c>
      <c r="C37" s="297"/>
      <c r="D37" s="297"/>
      <c r="E37" s="297"/>
      <c r="F37" s="297"/>
      <c r="G37" s="297"/>
      <c r="H37" s="297"/>
      <c r="P37" s="63"/>
      <c r="Q37" s="63"/>
    </row>
    <row r="38" spans="1:17" x14ac:dyDescent="0.35">
      <c r="A38" s="304"/>
      <c r="B38" s="52" t="s">
        <v>172</v>
      </c>
      <c r="C38" s="297"/>
      <c r="D38" s="297"/>
      <c r="E38" s="297"/>
      <c r="F38" s="297"/>
      <c r="G38" s="297"/>
      <c r="H38" s="297"/>
    </row>
    <row r="39" spans="1:17" x14ac:dyDescent="0.35">
      <c r="A39" s="304"/>
      <c r="B39" s="52" t="s">
        <v>173</v>
      </c>
      <c r="C39" s="297"/>
      <c r="D39" s="297"/>
      <c r="E39" s="297"/>
      <c r="F39" s="297"/>
      <c r="G39" s="297"/>
      <c r="H39" s="297"/>
    </row>
    <row r="40" spans="1:17" x14ac:dyDescent="0.35">
      <c r="A40" s="304"/>
      <c r="B40" s="52" t="s">
        <v>174</v>
      </c>
      <c r="C40" s="297"/>
      <c r="D40" s="297"/>
      <c r="E40" s="297"/>
      <c r="F40" s="297"/>
      <c r="G40" s="297"/>
      <c r="H40" s="297"/>
    </row>
    <row r="41" spans="1:17" x14ac:dyDescent="0.35">
      <c r="L41" s="63"/>
      <c r="M41" s="63"/>
    </row>
    <row r="42" spans="1:17" x14ac:dyDescent="0.35">
      <c r="B42" s="58" t="s">
        <v>175</v>
      </c>
      <c r="L42" s="63"/>
      <c r="M42" s="63"/>
    </row>
    <row r="43" spans="1:17" ht="25" x14ac:dyDescent="0.35">
      <c r="B43" s="62" t="s">
        <v>176</v>
      </c>
      <c r="C43" s="226" t="s">
        <v>144</v>
      </c>
      <c r="D43" s="226" t="s">
        <v>145</v>
      </c>
      <c r="E43" s="298" t="s">
        <v>177</v>
      </c>
      <c r="F43" s="298"/>
      <c r="G43" s="298"/>
      <c r="H43" s="298"/>
      <c r="I43" s="298"/>
      <c r="L43" s="63"/>
      <c r="M43" s="63"/>
    </row>
    <row r="44" spans="1:17" ht="15" customHeight="1" x14ac:dyDescent="0.35">
      <c r="B44" s="8" t="s">
        <v>818</v>
      </c>
      <c r="C44" s="8"/>
      <c r="D44" s="8"/>
      <c r="E44" s="299" t="s">
        <v>819</v>
      </c>
      <c r="F44" s="300"/>
      <c r="G44" s="300"/>
      <c r="H44" s="300"/>
      <c r="I44" s="301"/>
      <c r="L44" s="4"/>
      <c r="M44" s="4"/>
    </row>
    <row r="45" spans="1:17" ht="15" customHeight="1" x14ac:dyDescent="0.35">
      <c r="B45" s="234" t="s">
        <v>820</v>
      </c>
      <c r="C45" s="8"/>
      <c r="D45" s="8"/>
      <c r="E45" s="299" t="s">
        <v>821</v>
      </c>
      <c r="F45" s="300"/>
      <c r="G45" s="300"/>
      <c r="H45" s="300"/>
      <c r="I45" s="301"/>
      <c r="L45" s="4"/>
      <c r="M45" s="4"/>
    </row>
    <row r="46" spans="1:17" x14ac:dyDescent="0.35">
      <c r="B46" s="8" t="s">
        <v>822</v>
      </c>
      <c r="C46" s="8"/>
      <c r="D46" s="8"/>
      <c r="E46" s="299" t="s">
        <v>823</v>
      </c>
      <c r="F46" s="300"/>
      <c r="G46" s="300"/>
      <c r="H46" s="300"/>
      <c r="I46" s="301"/>
      <c r="L46" s="63"/>
      <c r="M46" s="63"/>
    </row>
    <row r="47" spans="1:17" x14ac:dyDescent="0.35">
      <c r="B47" s="8" t="s">
        <v>236</v>
      </c>
      <c r="C47" s="8"/>
      <c r="D47" s="8"/>
      <c r="E47" s="299" t="s">
        <v>824</v>
      </c>
      <c r="F47" s="300"/>
      <c r="G47" s="300"/>
      <c r="H47" s="300"/>
      <c r="I47" s="301"/>
    </row>
    <row r="48" spans="1:17" x14ac:dyDescent="0.35">
      <c r="B48" s="236" t="s">
        <v>825</v>
      </c>
      <c r="C48" s="8"/>
      <c r="D48" s="8"/>
      <c r="E48" s="299" t="s">
        <v>826</v>
      </c>
      <c r="F48" s="343"/>
      <c r="G48" s="343"/>
      <c r="H48" s="343"/>
      <c r="I48" s="344"/>
    </row>
    <row r="49" spans="2:22" x14ac:dyDescent="0.35">
      <c r="L49" s="63"/>
      <c r="M49" s="63"/>
    </row>
    <row r="50" spans="2:22" x14ac:dyDescent="0.35">
      <c r="L50" s="4"/>
      <c r="M50" s="4"/>
    </row>
    <row r="51" spans="2:22" x14ac:dyDescent="0.35">
      <c r="L51" s="63"/>
      <c r="M51" s="63"/>
    </row>
    <row r="52" spans="2:22" x14ac:dyDescent="0.35">
      <c r="L52" s="63"/>
      <c r="M52" s="63"/>
    </row>
    <row r="54" spans="2:22" x14ac:dyDescent="0.35">
      <c r="B54" s="302" t="s">
        <v>178</v>
      </c>
      <c r="C54" s="302"/>
      <c r="D54" s="302"/>
      <c r="E54" s="302"/>
      <c r="F54" s="302"/>
      <c r="G54" s="302"/>
      <c r="H54" s="302"/>
      <c r="I54" s="302"/>
      <c r="J54" s="302"/>
      <c r="K54" s="302"/>
      <c r="L54" s="302"/>
      <c r="M54" s="302"/>
      <c r="N54" s="302"/>
      <c r="O54" s="302"/>
      <c r="P54" s="302"/>
      <c r="Q54" s="302"/>
      <c r="R54" s="302"/>
      <c r="S54" s="302"/>
      <c r="T54" s="302"/>
      <c r="U54" s="302"/>
      <c r="V54" s="302"/>
    </row>
    <row r="55" spans="2:22" ht="33" customHeight="1" x14ac:dyDescent="0.35">
      <c r="B55" s="271" t="s">
        <v>179</v>
      </c>
      <c r="C55" s="257" t="s">
        <v>150</v>
      </c>
      <c r="D55" s="257" t="s">
        <v>145</v>
      </c>
      <c r="E55" s="257" t="s">
        <v>180</v>
      </c>
      <c r="F55" s="257" t="s">
        <v>181</v>
      </c>
      <c r="G55" s="257" t="s">
        <v>182</v>
      </c>
      <c r="H55" s="257" t="s">
        <v>183</v>
      </c>
      <c r="I55" s="230" t="s">
        <v>184</v>
      </c>
      <c r="J55" s="303" t="s">
        <v>185</v>
      </c>
      <c r="K55" s="303"/>
      <c r="L55" s="303"/>
      <c r="M55" s="303"/>
      <c r="N55" s="303"/>
      <c r="O55" s="303"/>
      <c r="P55" s="303"/>
      <c r="Q55" s="303"/>
      <c r="R55" s="303"/>
      <c r="S55" s="303"/>
      <c r="T55" s="303"/>
      <c r="U55" s="303"/>
      <c r="V55" s="303"/>
    </row>
    <row r="56" spans="2:22" ht="15" customHeight="1" x14ac:dyDescent="0.35">
      <c r="B56" s="308" t="s">
        <v>827</v>
      </c>
      <c r="C56" s="305" t="s">
        <v>526</v>
      </c>
      <c r="D56" s="276" t="s">
        <v>225</v>
      </c>
      <c r="E56" s="276"/>
      <c r="F56" s="276"/>
      <c r="G56" s="49">
        <v>1</v>
      </c>
      <c r="H56" s="311" t="s">
        <v>204</v>
      </c>
      <c r="I56" s="311"/>
      <c r="J56" s="317" t="s">
        <v>828</v>
      </c>
      <c r="K56" s="318"/>
      <c r="L56" s="318"/>
      <c r="M56" s="318"/>
      <c r="N56" s="318"/>
      <c r="O56" s="318"/>
      <c r="P56" s="318"/>
      <c r="Q56" s="318"/>
      <c r="R56" s="318"/>
      <c r="S56" s="318"/>
      <c r="T56" s="318"/>
      <c r="U56" s="318"/>
      <c r="V56" s="319"/>
    </row>
    <row r="57" spans="2:22" ht="15" customHeight="1" x14ac:dyDescent="0.35">
      <c r="B57" s="309"/>
      <c r="C57" s="306"/>
      <c r="D57" s="276" t="s">
        <v>227</v>
      </c>
      <c r="E57" s="276"/>
      <c r="F57" s="276"/>
      <c r="G57" s="49">
        <v>0</v>
      </c>
      <c r="H57" s="312"/>
      <c r="I57" s="312"/>
      <c r="J57" s="320"/>
      <c r="K57" s="321"/>
      <c r="L57" s="321"/>
      <c r="M57" s="321"/>
      <c r="N57" s="321"/>
      <c r="O57" s="321"/>
      <c r="P57" s="321"/>
      <c r="Q57" s="321"/>
      <c r="R57" s="321"/>
      <c r="S57" s="321"/>
      <c r="T57" s="321"/>
      <c r="U57" s="321"/>
      <c r="V57" s="322"/>
    </row>
    <row r="58" spans="2:22" ht="15" customHeight="1" x14ac:dyDescent="0.35">
      <c r="B58" s="310"/>
      <c r="C58" s="307"/>
      <c r="D58" s="276" t="s">
        <v>228</v>
      </c>
      <c r="E58" s="276"/>
      <c r="F58" s="276"/>
      <c r="G58" s="50">
        <v>0.3</v>
      </c>
      <c r="H58" s="313"/>
      <c r="I58" s="313"/>
      <c r="J58" s="323"/>
      <c r="K58" s="324"/>
      <c r="L58" s="324"/>
      <c r="M58" s="324"/>
      <c r="N58" s="324"/>
      <c r="O58" s="324"/>
      <c r="P58" s="324"/>
      <c r="Q58" s="324"/>
      <c r="R58" s="324"/>
      <c r="S58" s="324"/>
      <c r="T58" s="324"/>
      <c r="U58" s="324"/>
      <c r="V58" s="325"/>
    </row>
    <row r="59" spans="2:22" ht="15" customHeight="1" x14ac:dyDescent="0.35">
      <c r="B59" s="234" t="s">
        <v>818</v>
      </c>
      <c r="C59" s="276"/>
      <c r="D59" s="276"/>
      <c r="E59" s="276"/>
      <c r="F59" s="276"/>
      <c r="G59" s="290">
        <v>1.83</v>
      </c>
      <c r="H59" s="237" t="s">
        <v>233</v>
      </c>
      <c r="I59" s="237" t="s">
        <v>829</v>
      </c>
      <c r="J59" s="317" t="s">
        <v>830</v>
      </c>
      <c r="K59" s="318"/>
      <c r="L59" s="318"/>
      <c r="M59" s="318"/>
      <c r="N59" s="318"/>
      <c r="O59" s="318"/>
      <c r="P59" s="318"/>
      <c r="Q59" s="318"/>
      <c r="R59" s="318"/>
      <c r="S59" s="318"/>
      <c r="T59" s="318"/>
      <c r="U59" s="318"/>
      <c r="V59" s="319"/>
    </row>
    <row r="60" spans="2:22" ht="15" customHeight="1" x14ac:dyDescent="0.35">
      <c r="B60" s="234" t="s">
        <v>831</v>
      </c>
      <c r="C60" s="231"/>
      <c r="D60" s="276"/>
      <c r="E60" s="276"/>
      <c r="F60" s="276"/>
      <c r="G60" s="290"/>
      <c r="H60" s="237" t="s">
        <v>198</v>
      </c>
      <c r="I60" s="237" t="s">
        <v>829</v>
      </c>
      <c r="J60" s="317" t="s">
        <v>832</v>
      </c>
      <c r="K60" s="318"/>
      <c r="L60" s="318"/>
      <c r="M60" s="318"/>
      <c r="N60" s="318"/>
      <c r="O60" s="318"/>
      <c r="P60" s="318"/>
      <c r="Q60" s="318"/>
      <c r="R60" s="318"/>
      <c r="S60" s="318"/>
      <c r="T60" s="318"/>
      <c r="U60" s="318"/>
      <c r="V60" s="319"/>
    </row>
    <row r="61" spans="2:22" ht="15" customHeight="1" x14ac:dyDescent="0.35">
      <c r="B61" s="234" t="s">
        <v>833</v>
      </c>
      <c r="C61" s="231"/>
      <c r="D61" s="276"/>
      <c r="E61" s="276"/>
      <c r="F61" s="276"/>
      <c r="G61" s="290">
        <v>0.83</v>
      </c>
      <c r="H61" s="237" t="s">
        <v>204</v>
      </c>
      <c r="I61" s="237"/>
      <c r="J61" s="317" t="s">
        <v>834</v>
      </c>
      <c r="K61" s="318"/>
      <c r="L61" s="318"/>
      <c r="M61" s="318"/>
      <c r="N61" s="318"/>
      <c r="O61" s="318"/>
      <c r="P61" s="318"/>
      <c r="Q61" s="318"/>
      <c r="R61" s="318"/>
      <c r="S61" s="318"/>
      <c r="T61" s="318"/>
      <c r="U61" s="318"/>
      <c r="V61" s="319"/>
    </row>
    <row r="62" spans="2:22" ht="15" customHeight="1" x14ac:dyDescent="0.35">
      <c r="B62" s="234" t="s">
        <v>820</v>
      </c>
      <c r="C62" s="231"/>
      <c r="D62" s="276"/>
      <c r="E62" s="276"/>
      <c r="F62" s="276"/>
      <c r="G62" s="290">
        <v>1.43</v>
      </c>
      <c r="H62" s="237" t="s">
        <v>233</v>
      </c>
      <c r="I62" s="237" t="s">
        <v>829</v>
      </c>
      <c r="J62" s="317" t="s">
        <v>835</v>
      </c>
      <c r="K62" s="318"/>
      <c r="L62" s="318"/>
      <c r="M62" s="318"/>
      <c r="N62" s="318"/>
      <c r="O62" s="318"/>
      <c r="P62" s="318"/>
      <c r="Q62" s="318"/>
      <c r="R62" s="318"/>
      <c r="S62" s="318"/>
      <c r="T62" s="318"/>
      <c r="U62" s="318"/>
      <c r="V62" s="319"/>
    </row>
    <row r="63" spans="2:22" ht="15" customHeight="1" x14ac:dyDescent="0.35">
      <c r="B63" s="234" t="s">
        <v>836</v>
      </c>
      <c r="C63" s="231"/>
      <c r="D63" s="276"/>
      <c r="E63" s="276"/>
      <c r="F63" s="276"/>
      <c r="G63" s="290"/>
      <c r="H63" s="237" t="s">
        <v>198</v>
      </c>
      <c r="I63" s="237" t="s">
        <v>829</v>
      </c>
      <c r="J63" s="317" t="s">
        <v>837</v>
      </c>
      <c r="K63" s="318"/>
      <c r="L63" s="318"/>
      <c r="M63" s="318"/>
      <c r="N63" s="318"/>
      <c r="O63" s="318"/>
      <c r="P63" s="318"/>
      <c r="Q63" s="318"/>
      <c r="R63" s="318"/>
      <c r="S63" s="318"/>
      <c r="T63" s="318"/>
      <c r="U63" s="318"/>
      <c r="V63" s="319"/>
    </row>
    <row r="64" spans="2:22" ht="15" customHeight="1" x14ac:dyDescent="0.35">
      <c r="B64" s="225" t="s">
        <v>838</v>
      </c>
      <c r="C64" s="231"/>
      <c r="D64" s="276"/>
      <c r="E64" s="276"/>
      <c r="F64" s="276"/>
      <c r="G64" s="290">
        <v>0.95</v>
      </c>
      <c r="H64" s="237" t="s">
        <v>204</v>
      </c>
      <c r="I64" s="237"/>
      <c r="J64" s="317" t="s">
        <v>839</v>
      </c>
      <c r="K64" s="318"/>
      <c r="L64" s="318"/>
      <c r="M64" s="318"/>
      <c r="N64" s="318"/>
      <c r="O64" s="318"/>
      <c r="P64" s="318"/>
      <c r="Q64" s="318"/>
      <c r="R64" s="318"/>
      <c r="S64" s="318"/>
      <c r="T64" s="318"/>
      <c r="U64" s="318"/>
      <c r="V64" s="319"/>
    </row>
    <row r="65" spans="2:22" ht="15" customHeight="1" x14ac:dyDescent="0.35">
      <c r="B65" s="309" t="s">
        <v>840</v>
      </c>
      <c r="C65" s="305" t="s">
        <v>841</v>
      </c>
      <c r="D65" s="290" t="s">
        <v>842</v>
      </c>
      <c r="E65" s="276"/>
      <c r="F65" s="276"/>
      <c r="G65" s="64">
        <v>4.5</v>
      </c>
      <c r="H65" s="312" t="s">
        <v>198</v>
      </c>
      <c r="I65" s="312"/>
      <c r="J65" s="320" t="s">
        <v>843</v>
      </c>
      <c r="K65" s="321"/>
      <c r="L65" s="321"/>
      <c r="M65" s="321"/>
      <c r="N65" s="321"/>
      <c r="O65" s="321"/>
      <c r="P65" s="321"/>
      <c r="Q65" s="321"/>
      <c r="R65" s="321"/>
      <c r="S65" s="321"/>
      <c r="T65" s="321"/>
      <c r="U65" s="321"/>
      <c r="V65" s="322"/>
    </row>
    <row r="66" spans="2:22" ht="15" customHeight="1" x14ac:dyDescent="0.35">
      <c r="B66" s="309"/>
      <c r="C66" s="306"/>
      <c r="D66" s="290" t="s">
        <v>844</v>
      </c>
      <c r="E66" s="276"/>
      <c r="F66" s="276"/>
      <c r="G66" s="64">
        <v>1.6</v>
      </c>
      <c r="H66" s="312"/>
      <c r="I66" s="312"/>
      <c r="J66" s="320"/>
      <c r="K66" s="321"/>
      <c r="L66" s="321"/>
      <c r="M66" s="321"/>
      <c r="N66" s="321"/>
      <c r="O66" s="321"/>
      <c r="P66" s="321"/>
      <c r="Q66" s="321"/>
      <c r="R66" s="321"/>
      <c r="S66" s="321"/>
      <c r="T66" s="321"/>
      <c r="U66" s="321"/>
      <c r="V66" s="322"/>
    </row>
    <row r="67" spans="2:22" ht="29" x14ac:dyDescent="0.35">
      <c r="B67" s="309"/>
      <c r="C67" s="306"/>
      <c r="D67" s="276" t="s">
        <v>845</v>
      </c>
      <c r="E67" s="276"/>
      <c r="F67" s="290"/>
      <c r="G67" s="64">
        <v>9</v>
      </c>
      <c r="H67" s="312"/>
      <c r="I67" s="312"/>
      <c r="J67" s="320"/>
      <c r="K67" s="321"/>
      <c r="L67" s="321"/>
      <c r="M67" s="321"/>
      <c r="N67" s="321"/>
      <c r="O67" s="321"/>
      <c r="P67" s="321"/>
      <c r="Q67" s="321"/>
      <c r="R67" s="321"/>
      <c r="S67" s="321"/>
      <c r="T67" s="321"/>
      <c r="U67" s="321"/>
      <c r="V67" s="322"/>
    </row>
    <row r="68" spans="2:22" ht="29" x14ac:dyDescent="0.35">
      <c r="B68" s="310"/>
      <c r="C68" s="307"/>
      <c r="D68" s="276" t="s">
        <v>846</v>
      </c>
      <c r="E68" s="276"/>
      <c r="F68" s="290"/>
      <c r="G68" s="64">
        <v>6.9</v>
      </c>
      <c r="H68" s="313"/>
      <c r="I68" s="313"/>
      <c r="J68" s="323"/>
      <c r="K68" s="324"/>
      <c r="L68" s="324"/>
      <c r="M68" s="324"/>
      <c r="N68" s="324"/>
      <c r="O68" s="324"/>
      <c r="P68" s="324"/>
      <c r="Q68" s="324"/>
      <c r="R68" s="324"/>
      <c r="S68" s="324"/>
      <c r="T68" s="324"/>
      <c r="U68" s="324"/>
      <c r="V68" s="325"/>
    </row>
    <row r="69" spans="2:22" ht="30" customHeight="1" x14ac:dyDescent="0.35">
      <c r="B69" s="308" t="s">
        <v>684</v>
      </c>
      <c r="C69" s="305" t="s">
        <v>202</v>
      </c>
      <c r="D69" s="276" t="s">
        <v>847</v>
      </c>
      <c r="E69" s="276"/>
      <c r="F69" s="290"/>
      <c r="G69" s="290">
        <v>2.5099999999999998</v>
      </c>
      <c r="H69" s="311" t="s">
        <v>198</v>
      </c>
      <c r="I69" s="311"/>
      <c r="J69" s="317" t="s">
        <v>729</v>
      </c>
      <c r="K69" s="318"/>
      <c r="L69" s="318"/>
      <c r="M69" s="318"/>
      <c r="N69" s="318"/>
      <c r="O69" s="318"/>
      <c r="P69" s="318"/>
      <c r="Q69" s="318"/>
      <c r="R69" s="318"/>
      <c r="S69" s="318"/>
      <c r="T69" s="318"/>
      <c r="U69" s="318"/>
      <c r="V69" s="319"/>
    </row>
    <row r="70" spans="2:22" ht="43.5" x14ac:dyDescent="0.35">
      <c r="B70" s="309"/>
      <c r="C70" s="306"/>
      <c r="D70" s="276" t="s">
        <v>848</v>
      </c>
      <c r="E70" s="276"/>
      <c r="F70" s="276"/>
      <c r="G70" s="290">
        <v>1.96</v>
      </c>
      <c r="H70" s="312"/>
      <c r="I70" s="312"/>
      <c r="J70" s="320"/>
      <c r="K70" s="321"/>
      <c r="L70" s="321"/>
      <c r="M70" s="321"/>
      <c r="N70" s="321"/>
      <c r="O70" s="321"/>
      <c r="P70" s="321"/>
      <c r="Q70" s="321"/>
      <c r="R70" s="321"/>
      <c r="S70" s="321"/>
      <c r="T70" s="321"/>
      <c r="U70" s="321"/>
      <c r="V70" s="322"/>
    </row>
    <row r="71" spans="2:22" ht="29" x14ac:dyDescent="0.35">
      <c r="B71" s="309"/>
      <c r="C71" s="306"/>
      <c r="D71" s="276" t="s">
        <v>849</v>
      </c>
      <c r="E71" s="276"/>
      <c r="F71" s="276"/>
      <c r="G71" s="290">
        <v>2.1800000000000002</v>
      </c>
      <c r="H71" s="312"/>
      <c r="I71" s="312"/>
      <c r="J71" s="320"/>
      <c r="K71" s="321"/>
      <c r="L71" s="321"/>
      <c r="M71" s="321"/>
      <c r="N71" s="321"/>
      <c r="O71" s="321"/>
      <c r="P71" s="321"/>
      <c r="Q71" s="321"/>
      <c r="R71" s="321"/>
      <c r="S71" s="321"/>
      <c r="T71" s="321"/>
      <c r="U71" s="321"/>
      <c r="V71" s="322"/>
    </row>
    <row r="72" spans="2:22" ht="15" customHeight="1" x14ac:dyDescent="0.35">
      <c r="B72" s="8" t="s">
        <v>254</v>
      </c>
      <c r="C72" s="276"/>
      <c r="D72" s="290"/>
      <c r="E72" s="276"/>
      <c r="F72" s="276"/>
      <c r="G72" s="290">
        <v>365.25</v>
      </c>
      <c r="H72" s="275" t="s">
        <v>204</v>
      </c>
      <c r="I72" s="275" t="s">
        <v>255</v>
      </c>
      <c r="J72" s="314" t="s">
        <v>850</v>
      </c>
      <c r="K72" s="315"/>
      <c r="L72" s="315"/>
      <c r="M72" s="315"/>
      <c r="N72" s="315"/>
      <c r="O72" s="315"/>
      <c r="P72" s="315"/>
      <c r="Q72" s="315"/>
      <c r="R72" s="315"/>
      <c r="S72" s="315"/>
      <c r="T72" s="315"/>
      <c r="U72" s="315"/>
      <c r="V72" s="316"/>
    </row>
    <row r="73" spans="2:22" ht="15" customHeight="1" x14ac:dyDescent="0.35">
      <c r="B73" s="308" t="s">
        <v>851</v>
      </c>
      <c r="C73" s="305" t="s">
        <v>852</v>
      </c>
      <c r="D73" s="290" t="s">
        <v>842</v>
      </c>
      <c r="E73" s="276"/>
      <c r="F73" s="276"/>
      <c r="G73" s="50">
        <v>0.75</v>
      </c>
      <c r="H73" s="311" t="s">
        <v>204</v>
      </c>
      <c r="I73" s="311"/>
      <c r="J73" s="317" t="s">
        <v>853</v>
      </c>
      <c r="K73" s="318"/>
      <c r="L73" s="318"/>
      <c r="M73" s="318"/>
      <c r="N73" s="318"/>
      <c r="O73" s="318"/>
      <c r="P73" s="318"/>
      <c r="Q73" s="318"/>
      <c r="R73" s="318"/>
      <c r="S73" s="318"/>
      <c r="T73" s="318"/>
      <c r="U73" s="318"/>
      <c r="V73" s="319"/>
    </row>
    <row r="74" spans="2:22" ht="15" customHeight="1" x14ac:dyDescent="0.35">
      <c r="B74" s="309"/>
      <c r="C74" s="306"/>
      <c r="D74" s="276" t="s">
        <v>844</v>
      </c>
      <c r="E74" s="276"/>
      <c r="F74" s="276"/>
      <c r="G74" s="49">
        <v>0.9</v>
      </c>
      <c r="H74" s="312"/>
      <c r="I74" s="312"/>
      <c r="J74" s="320"/>
      <c r="K74" s="321"/>
      <c r="L74" s="321"/>
      <c r="M74" s="321"/>
      <c r="N74" s="321"/>
      <c r="O74" s="321"/>
      <c r="P74" s="321"/>
      <c r="Q74" s="321"/>
      <c r="R74" s="321"/>
      <c r="S74" s="321"/>
      <c r="T74" s="321"/>
      <c r="U74" s="321"/>
      <c r="V74" s="322"/>
    </row>
    <row r="75" spans="2:22" ht="15" customHeight="1" x14ac:dyDescent="0.35">
      <c r="B75" s="310"/>
      <c r="C75" s="307"/>
      <c r="D75" s="290" t="s">
        <v>228</v>
      </c>
      <c r="E75" s="276"/>
      <c r="F75" s="276"/>
      <c r="G75" s="71">
        <v>0.79500000000000004</v>
      </c>
      <c r="H75" s="313"/>
      <c r="I75" s="313"/>
      <c r="J75" s="323"/>
      <c r="K75" s="324"/>
      <c r="L75" s="324"/>
      <c r="M75" s="324"/>
      <c r="N75" s="324"/>
      <c r="O75" s="324"/>
      <c r="P75" s="324"/>
      <c r="Q75" s="324"/>
      <c r="R75" s="324"/>
      <c r="S75" s="324"/>
      <c r="T75" s="324"/>
      <c r="U75" s="324"/>
      <c r="V75" s="325"/>
    </row>
    <row r="76" spans="2:22" x14ac:dyDescent="0.35">
      <c r="B76" s="308" t="s">
        <v>854</v>
      </c>
      <c r="C76" s="305" t="s">
        <v>852</v>
      </c>
      <c r="D76" s="276" t="s">
        <v>855</v>
      </c>
      <c r="E76" s="276"/>
      <c r="F76" s="276"/>
      <c r="G76" s="65">
        <v>1</v>
      </c>
      <c r="H76" s="311" t="s">
        <v>204</v>
      </c>
      <c r="I76" s="311"/>
      <c r="J76" s="317" t="s">
        <v>856</v>
      </c>
      <c r="K76" s="318"/>
      <c r="L76" s="318"/>
      <c r="M76" s="318"/>
      <c r="N76" s="318"/>
      <c r="O76" s="318"/>
      <c r="P76" s="318"/>
      <c r="Q76" s="318"/>
      <c r="R76" s="318"/>
      <c r="S76" s="318"/>
      <c r="T76" s="318"/>
      <c r="U76" s="318"/>
      <c r="V76" s="319"/>
    </row>
    <row r="77" spans="2:22" ht="29" x14ac:dyDescent="0.35">
      <c r="B77" s="309"/>
      <c r="C77" s="306"/>
      <c r="D77" s="276" t="s">
        <v>845</v>
      </c>
      <c r="E77" s="276"/>
      <c r="F77" s="276"/>
      <c r="G77" s="290">
        <v>3.83</v>
      </c>
      <c r="H77" s="312"/>
      <c r="I77" s="312"/>
      <c r="J77" s="320"/>
      <c r="K77" s="321"/>
      <c r="L77" s="321"/>
      <c r="M77" s="321"/>
      <c r="N77" s="321"/>
      <c r="O77" s="321"/>
      <c r="P77" s="321"/>
      <c r="Q77" s="321"/>
      <c r="R77" s="321"/>
      <c r="S77" s="321"/>
      <c r="T77" s="321"/>
      <c r="U77" s="321"/>
      <c r="V77" s="322"/>
    </row>
    <row r="78" spans="2:22" ht="29" x14ac:dyDescent="0.35">
      <c r="B78" s="310"/>
      <c r="C78" s="307"/>
      <c r="D78" s="276" t="s">
        <v>846</v>
      </c>
      <c r="E78" s="276"/>
      <c r="F78" s="276"/>
      <c r="G78" s="64">
        <v>2.5</v>
      </c>
      <c r="H78" s="313"/>
      <c r="I78" s="313"/>
      <c r="J78" s="323"/>
      <c r="K78" s="324"/>
      <c r="L78" s="324"/>
      <c r="M78" s="324"/>
      <c r="N78" s="324"/>
      <c r="O78" s="324"/>
      <c r="P78" s="324"/>
      <c r="Q78" s="324"/>
      <c r="R78" s="324"/>
      <c r="S78" s="324"/>
      <c r="T78" s="324"/>
      <c r="U78" s="324"/>
      <c r="V78" s="325"/>
    </row>
    <row r="79" spans="2:22" x14ac:dyDescent="0.35">
      <c r="B79" s="308" t="s">
        <v>822</v>
      </c>
      <c r="C79" s="305" t="s">
        <v>660</v>
      </c>
      <c r="D79" s="305" t="s">
        <v>857</v>
      </c>
      <c r="E79" s="305" t="s">
        <v>505</v>
      </c>
      <c r="F79" s="276" t="s">
        <v>844</v>
      </c>
      <c r="G79" s="72">
        <v>7.3499999999999996E-2</v>
      </c>
      <c r="H79" s="311" t="s">
        <v>233</v>
      </c>
      <c r="I79" s="311" t="s">
        <v>858</v>
      </c>
      <c r="J79" s="317" t="s">
        <v>859</v>
      </c>
      <c r="K79" s="318"/>
      <c r="L79" s="318"/>
      <c r="M79" s="318"/>
      <c r="N79" s="318"/>
      <c r="O79" s="318"/>
      <c r="P79" s="318"/>
      <c r="Q79" s="318"/>
      <c r="R79" s="318"/>
      <c r="S79" s="318"/>
      <c r="T79" s="318"/>
      <c r="U79" s="318"/>
      <c r="V79" s="319"/>
    </row>
    <row r="80" spans="2:22" x14ac:dyDescent="0.35">
      <c r="B80" s="309"/>
      <c r="C80" s="306"/>
      <c r="D80" s="306"/>
      <c r="E80" s="306"/>
      <c r="F80" s="276" t="s">
        <v>842</v>
      </c>
      <c r="G80" s="72">
        <v>9.0899999999999995E-2</v>
      </c>
      <c r="H80" s="312"/>
      <c r="I80" s="312"/>
      <c r="J80" s="320"/>
      <c r="K80" s="321"/>
      <c r="L80" s="321"/>
      <c r="M80" s="321"/>
      <c r="N80" s="321"/>
      <c r="O80" s="321"/>
      <c r="P80" s="321"/>
      <c r="Q80" s="321"/>
      <c r="R80" s="321"/>
      <c r="S80" s="321"/>
      <c r="T80" s="321"/>
      <c r="U80" s="321"/>
      <c r="V80" s="322"/>
    </row>
    <row r="81" spans="2:22" x14ac:dyDescent="0.35">
      <c r="B81" s="309"/>
      <c r="C81" s="306"/>
      <c r="D81" s="307"/>
      <c r="E81" s="306"/>
      <c r="F81" s="276" t="s">
        <v>228</v>
      </c>
      <c r="G81" s="72">
        <v>8.5900000000000004E-2</v>
      </c>
      <c r="H81" s="312"/>
      <c r="I81" s="312"/>
      <c r="J81" s="320"/>
      <c r="K81" s="321"/>
      <c r="L81" s="321"/>
      <c r="M81" s="321"/>
      <c r="N81" s="321"/>
      <c r="O81" s="321"/>
      <c r="P81" s="321"/>
      <c r="Q81" s="321"/>
      <c r="R81" s="321"/>
      <c r="S81" s="321"/>
      <c r="T81" s="321"/>
      <c r="U81" s="321"/>
      <c r="V81" s="322"/>
    </row>
    <row r="82" spans="2:22" ht="15" customHeight="1" x14ac:dyDescent="0.35">
      <c r="B82" s="309"/>
      <c r="C82" s="306"/>
      <c r="D82" s="305" t="s">
        <v>337</v>
      </c>
      <c r="E82" s="306"/>
      <c r="F82" s="276" t="s">
        <v>844</v>
      </c>
      <c r="G82" s="72">
        <v>3.5999999999999997E-2</v>
      </c>
      <c r="H82" s="312"/>
      <c r="I82" s="312"/>
      <c r="J82" s="320"/>
      <c r="K82" s="321"/>
      <c r="L82" s="321"/>
      <c r="M82" s="321"/>
      <c r="N82" s="321"/>
      <c r="O82" s="321"/>
      <c r="P82" s="321"/>
      <c r="Q82" s="321"/>
      <c r="R82" s="321"/>
      <c r="S82" s="321"/>
      <c r="T82" s="321"/>
      <c r="U82" s="321"/>
      <c r="V82" s="322"/>
    </row>
    <row r="83" spans="2:22" ht="15" customHeight="1" x14ac:dyDescent="0.35">
      <c r="B83" s="309"/>
      <c r="C83" s="306"/>
      <c r="D83" s="306"/>
      <c r="E83" s="306"/>
      <c r="F83" s="276" t="s">
        <v>842</v>
      </c>
      <c r="G83" s="72">
        <v>4.4600000000000001E-2</v>
      </c>
      <c r="H83" s="312"/>
      <c r="I83" s="312"/>
      <c r="J83" s="320"/>
      <c r="K83" s="321"/>
      <c r="L83" s="321"/>
      <c r="M83" s="321"/>
      <c r="N83" s="321"/>
      <c r="O83" s="321"/>
      <c r="P83" s="321"/>
      <c r="Q83" s="321"/>
      <c r="R83" s="321"/>
      <c r="S83" s="321"/>
      <c r="T83" s="321"/>
      <c r="U83" s="321"/>
      <c r="V83" s="322"/>
    </row>
    <row r="84" spans="2:22" ht="15" customHeight="1" x14ac:dyDescent="0.35">
      <c r="B84" s="310"/>
      <c r="C84" s="307"/>
      <c r="D84" s="307"/>
      <c r="E84" s="307"/>
      <c r="F84" s="276" t="s">
        <v>228</v>
      </c>
      <c r="G84" s="72">
        <v>4.2099999999999999E-2</v>
      </c>
      <c r="H84" s="313"/>
      <c r="I84" s="313"/>
      <c r="J84" s="323"/>
      <c r="K84" s="324"/>
      <c r="L84" s="324"/>
      <c r="M84" s="324"/>
      <c r="N84" s="324"/>
      <c r="O84" s="324"/>
      <c r="P84" s="324"/>
      <c r="Q84" s="324"/>
      <c r="R84" s="324"/>
      <c r="S84" s="324"/>
      <c r="T84" s="324"/>
      <c r="U84" s="324"/>
      <c r="V84" s="325"/>
    </row>
    <row r="85" spans="2:22" ht="15" customHeight="1" x14ac:dyDescent="0.35">
      <c r="B85" s="8" t="s">
        <v>692</v>
      </c>
      <c r="C85" s="276"/>
      <c r="D85" s="290"/>
      <c r="E85" s="276"/>
      <c r="F85" s="276"/>
      <c r="G85" s="290">
        <v>8.33</v>
      </c>
      <c r="H85" s="275" t="s">
        <v>204</v>
      </c>
      <c r="I85" s="275" t="s">
        <v>693</v>
      </c>
      <c r="J85" s="314" t="s">
        <v>694</v>
      </c>
      <c r="K85" s="315"/>
      <c r="L85" s="315"/>
      <c r="M85" s="315"/>
      <c r="N85" s="315"/>
      <c r="O85" s="315"/>
      <c r="P85" s="315"/>
      <c r="Q85" s="315"/>
      <c r="R85" s="315"/>
      <c r="S85" s="315"/>
      <c r="T85" s="315"/>
      <c r="U85" s="315"/>
      <c r="V85" s="316"/>
    </row>
    <row r="86" spans="2:22" x14ac:dyDescent="0.35">
      <c r="B86" s="8" t="s">
        <v>700</v>
      </c>
      <c r="C86" s="276"/>
      <c r="D86" s="276"/>
      <c r="E86" s="276"/>
      <c r="F86" s="276"/>
      <c r="G86" s="276">
        <v>1</v>
      </c>
      <c r="H86" s="275" t="s">
        <v>204</v>
      </c>
      <c r="I86" s="275" t="s">
        <v>860</v>
      </c>
      <c r="J86" s="314" t="s">
        <v>861</v>
      </c>
      <c r="K86" s="315"/>
      <c r="L86" s="315"/>
      <c r="M86" s="315"/>
      <c r="N86" s="315"/>
      <c r="O86" s="315"/>
      <c r="P86" s="315"/>
      <c r="Q86" s="315"/>
      <c r="R86" s="315"/>
      <c r="S86" s="315"/>
      <c r="T86" s="315"/>
      <c r="U86" s="315"/>
      <c r="V86" s="316"/>
    </row>
    <row r="87" spans="2:22" ht="15" customHeight="1" x14ac:dyDescent="0.35">
      <c r="B87" s="308" t="s">
        <v>862</v>
      </c>
      <c r="C87" s="305" t="s">
        <v>505</v>
      </c>
      <c r="D87" s="276" t="s">
        <v>844</v>
      </c>
      <c r="E87" s="276"/>
      <c r="F87" s="276"/>
      <c r="G87" s="54">
        <v>86</v>
      </c>
      <c r="H87" s="311" t="s">
        <v>204</v>
      </c>
      <c r="I87" s="311" t="s">
        <v>696</v>
      </c>
      <c r="J87" s="317" t="s">
        <v>863</v>
      </c>
      <c r="K87" s="318"/>
      <c r="L87" s="318"/>
      <c r="M87" s="318"/>
      <c r="N87" s="318"/>
      <c r="O87" s="318"/>
      <c r="P87" s="318"/>
      <c r="Q87" s="318"/>
      <c r="R87" s="318"/>
      <c r="S87" s="318"/>
      <c r="T87" s="318"/>
      <c r="U87" s="318"/>
      <c r="V87" s="319"/>
    </row>
    <row r="88" spans="2:22" ht="15" customHeight="1" x14ac:dyDescent="0.35">
      <c r="B88" s="309"/>
      <c r="C88" s="306"/>
      <c r="D88" s="276" t="s">
        <v>842</v>
      </c>
      <c r="E88" s="276"/>
      <c r="F88" s="276"/>
      <c r="G88" s="65">
        <v>93</v>
      </c>
      <c r="H88" s="312"/>
      <c r="I88" s="312"/>
      <c r="J88" s="320"/>
      <c r="K88" s="321"/>
      <c r="L88" s="321"/>
      <c r="M88" s="321"/>
      <c r="N88" s="321"/>
      <c r="O88" s="321"/>
      <c r="P88" s="321"/>
      <c r="Q88" s="321"/>
      <c r="R88" s="321"/>
      <c r="S88" s="321"/>
      <c r="T88" s="321"/>
      <c r="U88" s="321"/>
      <c r="V88" s="322"/>
    </row>
    <row r="89" spans="2:22" ht="15" customHeight="1" x14ac:dyDescent="0.35">
      <c r="B89" s="310"/>
      <c r="C89" s="307"/>
      <c r="D89" s="290" t="s">
        <v>228</v>
      </c>
      <c r="E89" s="276"/>
      <c r="F89" s="276"/>
      <c r="G89" s="65">
        <v>91</v>
      </c>
      <c r="H89" s="313"/>
      <c r="I89" s="313"/>
      <c r="J89" s="323"/>
      <c r="K89" s="324"/>
      <c r="L89" s="324"/>
      <c r="M89" s="324"/>
      <c r="N89" s="324"/>
      <c r="O89" s="324"/>
      <c r="P89" s="324"/>
      <c r="Q89" s="324"/>
      <c r="R89" s="324"/>
      <c r="S89" s="324"/>
      <c r="T89" s="324"/>
      <c r="U89" s="324"/>
      <c r="V89" s="325"/>
    </row>
    <row r="90" spans="2:22" ht="15" customHeight="1" x14ac:dyDescent="0.35">
      <c r="B90" s="8" t="s">
        <v>864</v>
      </c>
      <c r="C90" s="276"/>
      <c r="D90" s="290"/>
      <c r="E90" s="276"/>
      <c r="F90" s="276"/>
      <c r="G90" s="64">
        <v>56.5</v>
      </c>
      <c r="H90" s="275" t="s">
        <v>204</v>
      </c>
      <c r="I90" s="275" t="s">
        <v>696</v>
      </c>
      <c r="J90" s="314" t="s">
        <v>865</v>
      </c>
      <c r="K90" s="315"/>
      <c r="L90" s="315"/>
      <c r="M90" s="315"/>
      <c r="N90" s="315"/>
      <c r="O90" s="315"/>
      <c r="P90" s="315"/>
      <c r="Q90" s="315"/>
      <c r="R90" s="315"/>
      <c r="S90" s="315"/>
      <c r="T90" s="315"/>
      <c r="U90" s="315"/>
      <c r="V90" s="316"/>
    </row>
    <row r="91" spans="2:22" ht="30" customHeight="1" x14ac:dyDescent="0.35">
      <c r="B91" s="308" t="s">
        <v>795</v>
      </c>
      <c r="C91" s="305" t="s">
        <v>660</v>
      </c>
      <c r="D91" s="276" t="s">
        <v>866</v>
      </c>
      <c r="E91" s="276"/>
      <c r="F91" s="276"/>
      <c r="G91" s="50">
        <v>0.98</v>
      </c>
      <c r="H91" s="311" t="s">
        <v>204</v>
      </c>
      <c r="I91" s="311"/>
      <c r="J91" s="317" t="s">
        <v>867</v>
      </c>
      <c r="K91" s="318"/>
      <c r="L91" s="318"/>
      <c r="M91" s="318"/>
      <c r="N91" s="318"/>
      <c r="O91" s="318"/>
      <c r="P91" s="318"/>
      <c r="Q91" s="318"/>
      <c r="R91" s="318"/>
      <c r="S91" s="318"/>
      <c r="T91" s="318"/>
      <c r="U91" s="318"/>
      <c r="V91" s="319"/>
    </row>
    <row r="92" spans="2:22" ht="15" customHeight="1" x14ac:dyDescent="0.35">
      <c r="B92" s="310"/>
      <c r="C92" s="307"/>
      <c r="D92" s="276" t="s">
        <v>337</v>
      </c>
      <c r="E92" s="276"/>
      <c r="F92" s="276"/>
      <c r="G92" s="50">
        <v>2</v>
      </c>
      <c r="H92" s="313"/>
      <c r="I92" s="313"/>
      <c r="J92" s="323"/>
      <c r="K92" s="324"/>
      <c r="L92" s="324"/>
      <c r="M92" s="324"/>
      <c r="N92" s="324"/>
      <c r="O92" s="324"/>
      <c r="P92" s="324"/>
      <c r="Q92" s="324"/>
      <c r="R92" s="324"/>
      <c r="S92" s="324"/>
      <c r="T92" s="324"/>
      <c r="U92" s="324"/>
      <c r="V92" s="325"/>
    </row>
    <row r="93" spans="2:22" ht="15" customHeight="1" x14ac:dyDescent="0.35">
      <c r="B93" s="236" t="s">
        <v>742</v>
      </c>
      <c r="C93" s="233"/>
      <c r="D93" s="276"/>
      <c r="E93" s="276"/>
      <c r="F93" s="276"/>
      <c r="G93" s="50"/>
      <c r="H93" s="239" t="s">
        <v>204</v>
      </c>
      <c r="I93" s="239" t="s">
        <v>794</v>
      </c>
      <c r="J93" s="314" t="s">
        <v>868</v>
      </c>
      <c r="K93" s="315"/>
      <c r="L93" s="315"/>
      <c r="M93" s="315"/>
      <c r="N93" s="315"/>
      <c r="O93" s="315"/>
      <c r="P93" s="315"/>
      <c r="Q93" s="315"/>
      <c r="R93" s="315"/>
      <c r="S93" s="315"/>
      <c r="T93" s="315"/>
      <c r="U93" s="315"/>
      <c r="V93" s="316"/>
    </row>
    <row r="94" spans="2:22" ht="15" customHeight="1" x14ac:dyDescent="0.35">
      <c r="B94" s="308" t="s">
        <v>643</v>
      </c>
      <c r="C94" s="441" t="s">
        <v>869</v>
      </c>
      <c r="D94" s="276" t="s">
        <v>870</v>
      </c>
      <c r="E94" s="276"/>
      <c r="F94" s="276"/>
      <c r="G94" s="78">
        <v>0.95</v>
      </c>
      <c r="H94" s="311" t="s">
        <v>204</v>
      </c>
      <c r="I94" s="311"/>
      <c r="J94" s="317" t="s">
        <v>871</v>
      </c>
      <c r="K94" s="318"/>
      <c r="L94" s="318"/>
      <c r="M94" s="318"/>
      <c r="N94" s="318"/>
      <c r="O94" s="318"/>
      <c r="P94" s="318"/>
      <c r="Q94" s="318"/>
      <c r="R94" s="318"/>
      <c r="S94" s="318"/>
      <c r="T94" s="318"/>
      <c r="U94" s="318"/>
      <c r="V94" s="319"/>
    </row>
    <row r="95" spans="2:22" ht="45" customHeight="1" x14ac:dyDescent="0.35">
      <c r="B95" s="309"/>
      <c r="C95" s="441"/>
      <c r="D95" s="305" t="s">
        <v>872</v>
      </c>
      <c r="E95" s="305" t="s">
        <v>505</v>
      </c>
      <c r="F95" s="276" t="s">
        <v>842</v>
      </c>
      <c r="G95" s="78">
        <v>0.74</v>
      </c>
      <c r="H95" s="312"/>
      <c r="I95" s="312"/>
      <c r="J95" s="320"/>
      <c r="K95" s="321"/>
      <c r="L95" s="321"/>
      <c r="M95" s="321"/>
      <c r="N95" s="321"/>
      <c r="O95" s="321"/>
      <c r="P95" s="321"/>
      <c r="Q95" s="321"/>
      <c r="R95" s="321"/>
      <c r="S95" s="321"/>
      <c r="T95" s="321"/>
      <c r="U95" s="321"/>
      <c r="V95" s="322"/>
    </row>
    <row r="96" spans="2:22" ht="15" customHeight="1" x14ac:dyDescent="0.35">
      <c r="B96" s="309"/>
      <c r="C96" s="441"/>
      <c r="D96" s="306"/>
      <c r="E96" s="306"/>
      <c r="F96" s="276" t="s">
        <v>844</v>
      </c>
      <c r="G96" s="78">
        <v>0.46</v>
      </c>
      <c r="H96" s="312"/>
      <c r="I96" s="312"/>
      <c r="J96" s="320"/>
      <c r="K96" s="321"/>
      <c r="L96" s="321"/>
      <c r="M96" s="321"/>
      <c r="N96" s="321"/>
      <c r="O96" s="321"/>
      <c r="P96" s="321"/>
      <c r="Q96" s="321"/>
      <c r="R96" s="321"/>
      <c r="S96" s="321"/>
      <c r="T96" s="321"/>
      <c r="U96" s="321"/>
      <c r="V96" s="322"/>
    </row>
    <row r="97" spans="2:22" ht="15" customHeight="1" x14ac:dyDescent="0.35">
      <c r="B97" s="309"/>
      <c r="C97" s="441"/>
      <c r="D97" s="307"/>
      <c r="E97" s="307"/>
      <c r="F97" s="276" t="s">
        <v>228</v>
      </c>
      <c r="G97" s="78">
        <v>0.6</v>
      </c>
      <c r="H97" s="312"/>
      <c r="I97" s="312"/>
      <c r="J97" s="320"/>
      <c r="K97" s="321"/>
      <c r="L97" s="321"/>
      <c r="M97" s="321"/>
      <c r="N97" s="321"/>
      <c r="O97" s="321"/>
      <c r="P97" s="321"/>
      <c r="Q97" s="321"/>
      <c r="R97" s="321"/>
      <c r="S97" s="321"/>
      <c r="T97" s="321"/>
      <c r="U97" s="321"/>
      <c r="V97" s="322"/>
    </row>
    <row r="98" spans="2:22" ht="29" x14ac:dyDescent="0.35">
      <c r="B98" s="310"/>
      <c r="C98" s="441"/>
      <c r="D98" s="276" t="s">
        <v>873</v>
      </c>
      <c r="E98" s="276"/>
      <c r="F98" s="276"/>
      <c r="G98" s="78">
        <v>0.43</v>
      </c>
      <c r="H98" s="313"/>
      <c r="I98" s="313"/>
      <c r="J98" s="323"/>
      <c r="K98" s="324"/>
      <c r="L98" s="324"/>
      <c r="M98" s="324"/>
      <c r="N98" s="324"/>
      <c r="O98" s="324"/>
      <c r="P98" s="324"/>
      <c r="Q98" s="324"/>
      <c r="R98" s="324"/>
      <c r="S98" s="324"/>
      <c r="T98" s="324"/>
      <c r="U98" s="324"/>
      <c r="V98" s="325"/>
    </row>
    <row r="99" spans="2:22" ht="15" customHeight="1" x14ac:dyDescent="0.35">
      <c r="B99" s="236" t="s">
        <v>232</v>
      </c>
      <c r="C99" s="233"/>
      <c r="D99" s="276"/>
      <c r="E99" s="276"/>
      <c r="F99" s="276"/>
      <c r="G99" s="50"/>
      <c r="H99" s="239" t="s">
        <v>233</v>
      </c>
      <c r="I99" s="239" t="s">
        <v>234</v>
      </c>
      <c r="J99" s="314" t="s">
        <v>874</v>
      </c>
      <c r="K99" s="315"/>
      <c r="L99" s="315"/>
      <c r="M99" s="315"/>
      <c r="N99" s="315"/>
      <c r="O99" s="315"/>
      <c r="P99" s="315"/>
      <c r="Q99" s="315"/>
      <c r="R99" s="315"/>
      <c r="S99" s="315"/>
      <c r="T99" s="315"/>
      <c r="U99" s="315"/>
      <c r="V99" s="316"/>
    </row>
    <row r="100" spans="2:22" ht="15" customHeight="1" x14ac:dyDescent="0.35">
      <c r="B100" s="308" t="s">
        <v>236</v>
      </c>
      <c r="C100" s="305" t="s">
        <v>875</v>
      </c>
      <c r="D100" s="305" t="s">
        <v>876</v>
      </c>
      <c r="E100" s="305" t="s">
        <v>505</v>
      </c>
      <c r="F100" s="276" t="s">
        <v>842</v>
      </c>
      <c r="G100" s="79">
        <v>105.1</v>
      </c>
      <c r="H100" s="311" t="s">
        <v>233</v>
      </c>
      <c r="I100" s="311" t="s">
        <v>421</v>
      </c>
      <c r="J100" s="317" t="s">
        <v>877</v>
      </c>
      <c r="K100" s="318"/>
      <c r="L100" s="318"/>
      <c r="M100" s="318"/>
      <c r="N100" s="318"/>
      <c r="O100" s="318"/>
      <c r="P100" s="318"/>
      <c r="Q100" s="318"/>
      <c r="R100" s="318"/>
      <c r="S100" s="318"/>
      <c r="T100" s="318"/>
      <c r="U100" s="318"/>
      <c r="V100" s="319"/>
    </row>
    <row r="101" spans="2:22" ht="15" customHeight="1" x14ac:dyDescent="0.35">
      <c r="B101" s="309"/>
      <c r="C101" s="306"/>
      <c r="D101" s="306"/>
      <c r="E101" s="306"/>
      <c r="F101" s="276" t="s">
        <v>844</v>
      </c>
      <c r="G101" s="79">
        <v>44.9</v>
      </c>
      <c r="H101" s="312"/>
      <c r="I101" s="312"/>
      <c r="J101" s="320"/>
      <c r="K101" s="321"/>
      <c r="L101" s="321"/>
      <c r="M101" s="321"/>
      <c r="N101" s="321"/>
      <c r="O101" s="321"/>
      <c r="P101" s="321"/>
      <c r="Q101" s="321"/>
      <c r="R101" s="321"/>
      <c r="S101" s="321"/>
      <c r="T101" s="321"/>
      <c r="U101" s="321"/>
      <c r="V101" s="322"/>
    </row>
    <row r="102" spans="2:22" ht="15" customHeight="1" x14ac:dyDescent="0.35">
      <c r="B102" s="309"/>
      <c r="C102" s="306"/>
      <c r="D102" s="307"/>
      <c r="E102" s="306"/>
      <c r="F102" s="276" t="s">
        <v>228</v>
      </c>
      <c r="G102" s="79">
        <v>58.2</v>
      </c>
      <c r="H102" s="312"/>
      <c r="I102" s="312"/>
      <c r="J102" s="320"/>
      <c r="K102" s="321"/>
      <c r="L102" s="321"/>
      <c r="M102" s="321"/>
      <c r="N102" s="321"/>
      <c r="O102" s="321"/>
      <c r="P102" s="321"/>
      <c r="Q102" s="321"/>
      <c r="R102" s="321"/>
      <c r="S102" s="321"/>
      <c r="T102" s="321"/>
      <c r="U102" s="321"/>
      <c r="V102" s="322"/>
    </row>
    <row r="103" spans="2:22" ht="15" customHeight="1" x14ac:dyDescent="0.35">
      <c r="B103" s="309"/>
      <c r="C103" s="306"/>
      <c r="D103" s="305" t="s">
        <v>878</v>
      </c>
      <c r="E103" s="306"/>
      <c r="F103" s="276" t="s">
        <v>842</v>
      </c>
      <c r="G103" s="79">
        <v>51.5</v>
      </c>
      <c r="H103" s="312"/>
      <c r="I103" s="312"/>
      <c r="J103" s="320"/>
      <c r="K103" s="321"/>
      <c r="L103" s="321"/>
      <c r="M103" s="321"/>
      <c r="N103" s="321"/>
      <c r="O103" s="321"/>
      <c r="P103" s="321"/>
      <c r="Q103" s="321"/>
      <c r="R103" s="321"/>
      <c r="S103" s="321"/>
      <c r="T103" s="321"/>
      <c r="U103" s="321"/>
      <c r="V103" s="322"/>
    </row>
    <row r="104" spans="2:22" ht="15" customHeight="1" x14ac:dyDescent="0.35">
      <c r="B104" s="309"/>
      <c r="C104" s="306"/>
      <c r="D104" s="306"/>
      <c r="E104" s="306"/>
      <c r="F104" s="276" t="s">
        <v>844</v>
      </c>
      <c r="G104" s="79">
        <v>22</v>
      </c>
      <c r="H104" s="312"/>
      <c r="I104" s="312"/>
      <c r="J104" s="320"/>
      <c r="K104" s="321"/>
      <c r="L104" s="321"/>
      <c r="M104" s="321"/>
      <c r="N104" s="321"/>
      <c r="O104" s="321"/>
      <c r="P104" s="321"/>
      <c r="Q104" s="321"/>
      <c r="R104" s="321"/>
      <c r="S104" s="321"/>
      <c r="T104" s="321"/>
      <c r="U104" s="321"/>
      <c r="V104" s="322"/>
    </row>
    <row r="105" spans="2:22" ht="15" customHeight="1" x14ac:dyDescent="0.35">
      <c r="B105" s="309"/>
      <c r="C105" s="306"/>
      <c r="D105" s="307"/>
      <c r="E105" s="306"/>
      <c r="F105" s="276" t="s">
        <v>228</v>
      </c>
      <c r="G105" s="79">
        <v>28.5</v>
      </c>
      <c r="H105" s="312"/>
      <c r="I105" s="312"/>
      <c r="J105" s="320"/>
      <c r="K105" s="321"/>
      <c r="L105" s="321"/>
      <c r="M105" s="321"/>
      <c r="N105" s="321"/>
      <c r="O105" s="321"/>
      <c r="P105" s="321"/>
      <c r="Q105" s="321"/>
      <c r="R105" s="321"/>
      <c r="S105" s="321"/>
      <c r="T105" s="321"/>
      <c r="U105" s="321"/>
      <c r="V105" s="322"/>
    </row>
    <row r="106" spans="2:22" ht="15" customHeight="1" x14ac:dyDescent="0.35">
      <c r="B106" s="309"/>
      <c r="C106" s="306"/>
      <c r="D106" s="305" t="s">
        <v>879</v>
      </c>
      <c r="E106" s="306"/>
      <c r="F106" s="276" t="s">
        <v>842</v>
      </c>
      <c r="G106" s="79">
        <v>91.3</v>
      </c>
      <c r="H106" s="312"/>
      <c r="I106" s="312"/>
      <c r="J106" s="320"/>
      <c r="K106" s="321"/>
      <c r="L106" s="321"/>
      <c r="M106" s="321"/>
      <c r="N106" s="321"/>
      <c r="O106" s="321"/>
      <c r="P106" s="321"/>
      <c r="Q106" s="321"/>
      <c r="R106" s="321"/>
      <c r="S106" s="321"/>
      <c r="T106" s="321"/>
      <c r="U106" s="321"/>
      <c r="V106" s="322"/>
    </row>
    <row r="107" spans="2:22" ht="15" customHeight="1" x14ac:dyDescent="0.35">
      <c r="B107" s="309"/>
      <c r="C107" s="306"/>
      <c r="D107" s="306"/>
      <c r="E107" s="306"/>
      <c r="F107" s="276" t="s">
        <v>844</v>
      </c>
      <c r="G107" s="79">
        <v>39</v>
      </c>
      <c r="H107" s="312"/>
      <c r="I107" s="312"/>
      <c r="J107" s="320"/>
      <c r="K107" s="321"/>
      <c r="L107" s="321"/>
      <c r="M107" s="321"/>
      <c r="N107" s="321"/>
      <c r="O107" s="321"/>
      <c r="P107" s="321"/>
      <c r="Q107" s="321"/>
      <c r="R107" s="321"/>
      <c r="S107" s="321"/>
      <c r="T107" s="321"/>
      <c r="U107" s="321"/>
      <c r="V107" s="322"/>
    </row>
    <row r="108" spans="2:22" ht="15" customHeight="1" x14ac:dyDescent="0.35">
      <c r="B108" s="309"/>
      <c r="C108" s="306"/>
      <c r="D108" s="307"/>
      <c r="E108" s="306"/>
      <c r="F108" s="276" t="s">
        <v>228</v>
      </c>
      <c r="G108" s="79">
        <v>59.4</v>
      </c>
      <c r="H108" s="312"/>
      <c r="I108" s="312"/>
      <c r="J108" s="320"/>
      <c r="K108" s="321"/>
      <c r="L108" s="321"/>
      <c r="M108" s="321"/>
      <c r="N108" s="321"/>
      <c r="O108" s="321"/>
      <c r="P108" s="321"/>
      <c r="Q108" s="321"/>
      <c r="R108" s="321"/>
      <c r="S108" s="321"/>
      <c r="T108" s="321"/>
      <c r="U108" s="321"/>
      <c r="V108" s="322"/>
    </row>
    <row r="109" spans="2:22" ht="15" customHeight="1" x14ac:dyDescent="0.35">
      <c r="B109" s="309"/>
      <c r="C109" s="306"/>
      <c r="D109" s="305" t="s">
        <v>880</v>
      </c>
      <c r="E109" s="306"/>
      <c r="F109" s="276" t="s">
        <v>842</v>
      </c>
      <c r="G109" s="79">
        <v>44.7</v>
      </c>
      <c r="H109" s="312"/>
      <c r="I109" s="312"/>
      <c r="J109" s="320"/>
      <c r="K109" s="321"/>
      <c r="L109" s="321"/>
      <c r="M109" s="321"/>
      <c r="N109" s="321"/>
      <c r="O109" s="321"/>
      <c r="P109" s="321"/>
      <c r="Q109" s="321"/>
      <c r="R109" s="321"/>
      <c r="S109" s="321"/>
      <c r="T109" s="321"/>
      <c r="U109" s="321"/>
      <c r="V109" s="322"/>
    </row>
    <row r="110" spans="2:22" ht="15" customHeight="1" x14ac:dyDescent="0.35">
      <c r="B110" s="309"/>
      <c r="C110" s="306"/>
      <c r="D110" s="306"/>
      <c r="E110" s="306"/>
      <c r="F110" s="276" t="s">
        <v>844</v>
      </c>
      <c r="G110" s="79">
        <v>19.100000000000001</v>
      </c>
      <c r="H110" s="312"/>
      <c r="I110" s="312"/>
      <c r="J110" s="320"/>
      <c r="K110" s="321"/>
      <c r="L110" s="321"/>
      <c r="M110" s="321"/>
      <c r="N110" s="321"/>
      <c r="O110" s="321"/>
      <c r="P110" s="321"/>
      <c r="Q110" s="321"/>
      <c r="R110" s="321"/>
      <c r="S110" s="321"/>
      <c r="T110" s="321"/>
      <c r="U110" s="321"/>
      <c r="V110" s="322"/>
    </row>
    <row r="111" spans="2:22" ht="15" customHeight="1" x14ac:dyDescent="0.35">
      <c r="B111" s="310"/>
      <c r="C111" s="307"/>
      <c r="D111" s="307"/>
      <c r="E111" s="307"/>
      <c r="F111" s="276" t="s">
        <v>228</v>
      </c>
      <c r="G111" s="79">
        <v>29.1</v>
      </c>
      <c r="H111" s="313"/>
      <c r="I111" s="313"/>
      <c r="J111" s="323"/>
      <c r="K111" s="324"/>
      <c r="L111" s="324"/>
      <c r="M111" s="324"/>
      <c r="N111" s="324"/>
      <c r="O111" s="324"/>
      <c r="P111" s="324"/>
      <c r="Q111" s="324"/>
      <c r="R111" s="324"/>
      <c r="S111" s="324"/>
      <c r="T111" s="324"/>
      <c r="U111" s="324"/>
      <c r="V111" s="325"/>
    </row>
    <row r="112" spans="2:22" ht="30" customHeight="1" x14ac:dyDescent="0.35">
      <c r="B112" s="308" t="s">
        <v>881</v>
      </c>
      <c r="C112" s="305" t="s">
        <v>882</v>
      </c>
      <c r="D112" s="276" t="s">
        <v>866</v>
      </c>
      <c r="E112" s="276"/>
      <c r="F112" s="276"/>
      <c r="G112" s="79">
        <v>25.8</v>
      </c>
      <c r="H112" s="440" t="s">
        <v>204</v>
      </c>
      <c r="I112" s="440"/>
      <c r="J112" s="317" t="s">
        <v>883</v>
      </c>
      <c r="K112" s="318"/>
      <c r="L112" s="318"/>
      <c r="M112" s="318"/>
      <c r="N112" s="318"/>
      <c r="O112" s="318"/>
      <c r="P112" s="318"/>
      <c r="Q112" s="318"/>
      <c r="R112" s="318"/>
      <c r="S112" s="318"/>
      <c r="T112" s="318"/>
      <c r="U112" s="318"/>
      <c r="V112" s="319"/>
    </row>
    <row r="113" spans="2:22" x14ac:dyDescent="0.35">
      <c r="B113" s="310"/>
      <c r="C113" s="307"/>
      <c r="D113" s="276" t="s">
        <v>337</v>
      </c>
      <c r="E113" s="276"/>
      <c r="F113" s="276"/>
      <c r="G113" s="79">
        <v>52.7</v>
      </c>
      <c r="H113" s="440"/>
      <c r="I113" s="440"/>
      <c r="J113" s="320"/>
      <c r="K113" s="321"/>
      <c r="L113" s="321"/>
      <c r="M113" s="321"/>
      <c r="N113" s="321"/>
      <c r="O113" s="321"/>
      <c r="P113" s="321"/>
      <c r="Q113" s="321"/>
      <c r="R113" s="321"/>
      <c r="S113" s="321"/>
      <c r="T113" s="321"/>
      <c r="U113" s="321"/>
      <c r="V113" s="322"/>
    </row>
    <row r="114" spans="2:22" ht="15" customHeight="1" x14ac:dyDescent="0.35">
      <c r="B114" s="236" t="s">
        <v>239</v>
      </c>
      <c r="C114" s="233"/>
      <c r="D114" s="233"/>
      <c r="E114" s="276"/>
      <c r="F114" s="276"/>
      <c r="G114" s="80">
        <v>1.7000000000000001E-2</v>
      </c>
      <c r="H114" s="275" t="s">
        <v>204</v>
      </c>
      <c r="I114" s="275"/>
      <c r="J114" s="314" t="s">
        <v>884</v>
      </c>
      <c r="K114" s="315"/>
      <c r="L114" s="315"/>
      <c r="M114" s="315"/>
      <c r="N114" s="315"/>
      <c r="O114" s="315"/>
      <c r="P114" s="315"/>
      <c r="Q114" s="315"/>
      <c r="R114" s="315"/>
      <c r="S114" s="315"/>
      <c r="T114" s="315"/>
      <c r="U114" s="315"/>
      <c r="V114" s="316"/>
    </row>
    <row r="115" spans="2:22" ht="15" customHeight="1" x14ac:dyDescent="0.35">
      <c r="B115" s="308" t="s">
        <v>885</v>
      </c>
      <c r="C115" s="305" t="s">
        <v>526</v>
      </c>
      <c r="D115" s="276" t="s">
        <v>225</v>
      </c>
      <c r="E115" s="276"/>
      <c r="F115" s="276"/>
      <c r="G115" s="50">
        <v>0</v>
      </c>
      <c r="H115" s="311" t="s">
        <v>204</v>
      </c>
      <c r="I115" s="311"/>
      <c r="J115" s="317" t="s">
        <v>886</v>
      </c>
      <c r="K115" s="318"/>
      <c r="L115" s="318"/>
      <c r="M115" s="318"/>
      <c r="N115" s="318"/>
      <c r="O115" s="318"/>
      <c r="P115" s="318"/>
      <c r="Q115" s="318"/>
      <c r="R115" s="318"/>
      <c r="S115" s="318"/>
      <c r="T115" s="318"/>
      <c r="U115" s="318"/>
      <c r="V115" s="319"/>
    </row>
    <row r="116" spans="2:22" ht="15" customHeight="1" x14ac:dyDescent="0.35">
      <c r="B116" s="309"/>
      <c r="C116" s="306"/>
      <c r="D116" s="276" t="s">
        <v>227</v>
      </c>
      <c r="E116" s="276"/>
      <c r="F116" s="276"/>
      <c r="G116" s="50">
        <v>1</v>
      </c>
      <c r="H116" s="312"/>
      <c r="I116" s="312"/>
      <c r="J116" s="320"/>
      <c r="K116" s="321"/>
      <c r="L116" s="321"/>
      <c r="M116" s="321"/>
      <c r="N116" s="321"/>
      <c r="O116" s="321"/>
      <c r="P116" s="321"/>
      <c r="Q116" s="321"/>
      <c r="R116" s="321"/>
      <c r="S116" s="321"/>
      <c r="T116" s="321"/>
      <c r="U116" s="321"/>
      <c r="V116" s="322"/>
    </row>
    <row r="117" spans="2:22" ht="15" customHeight="1" x14ac:dyDescent="0.35">
      <c r="B117" s="310"/>
      <c r="C117" s="307"/>
      <c r="D117" s="276" t="s">
        <v>228</v>
      </c>
      <c r="E117" s="276"/>
      <c r="F117" s="276"/>
      <c r="G117" s="50">
        <v>0.7</v>
      </c>
      <c r="H117" s="313"/>
      <c r="I117" s="313"/>
      <c r="J117" s="323"/>
      <c r="K117" s="324"/>
      <c r="L117" s="324"/>
      <c r="M117" s="324"/>
      <c r="N117" s="324"/>
      <c r="O117" s="324"/>
      <c r="P117" s="324"/>
      <c r="Q117" s="324"/>
      <c r="R117" s="324"/>
      <c r="S117" s="324"/>
      <c r="T117" s="324"/>
      <c r="U117" s="324"/>
      <c r="V117" s="325"/>
    </row>
    <row r="118" spans="2:22" ht="15" customHeight="1" x14ac:dyDescent="0.35">
      <c r="B118" s="308" t="s">
        <v>825</v>
      </c>
      <c r="C118" s="305" t="s">
        <v>660</v>
      </c>
      <c r="D118" s="305" t="s">
        <v>887</v>
      </c>
      <c r="E118" s="305" t="s">
        <v>505</v>
      </c>
      <c r="F118" s="276" t="s">
        <v>844</v>
      </c>
      <c r="G118" s="72">
        <v>3.2000000000000002E-3</v>
      </c>
      <c r="H118" s="311" t="s">
        <v>233</v>
      </c>
      <c r="I118" s="311" t="s">
        <v>888</v>
      </c>
      <c r="J118" s="317" t="s">
        <v>889</v>
      </c>
      <c r="K118" s="318"/>
      <c r="L118" s="318"/>
      <c r="M118" s="318"/>
      <c r="N118" s="318"/>
      <c r="O118" s="318"/>
      <c r="P118" s="318"/>
      <c r="Q118" s="318"/>
      <c r="R118" s="318"/>
      <c r="S118" s="318"/>
      <c r="T118" s="318"/>
      <c r="U118" s="318"/>
      <c r="V118" s="319"/>
    </row>
    <row r="119" spans="2:22" ht="15" customHeight="1" x14ac:dyDescent="0.35">
      <c r="B119" s="309"/>
      <c r="C119" s="306"/>
      <c r="D119" s="306"/>
      <c r="E119" s="306"/>
      <c r="F119" s="276" t="s">
        <v>842</v>
      </c>
      <c r="G119" s="72">
        <v>3.8999999999999998E-3</v>
      </c>
      <c r="H119" s="312"/>
      <c r="I119" s="312"/>
      <c r="J119" s="320"/>
      <c r="K119" s="321"/>
      <c r="L119" s="321"/>
      <c r="M119" s="321"/>
      <c r="N119" s="321"/>
      <c r="O119" s="321"/>
      <c r="P119" s="321"/>
      <c r="Q119" s="321"/>
      <c r="R119" s="321"/>
      <c r="S119" s="321"/>
      <c r="T119" s="321"/>
      <c r="U119" s="321"/>
      <c r="V119" s="322"/>
    </row>
    <row r="120" spans="2:22" ht="15" customHeight="1" x14ac:dyDescent="0.35">
      <c r="B120" s="309"/>
      <c r="C120" s="306"/>
      <c r="D120" s="307"/>
      <c r="E120" s="306"/>
      <c r="F120" s="276" t="s">
        <v>228</v>
      </c>
      <c r="G120" s="72">
        <v>3.7000000000000002E-3</v>
      </c>
      <c r="H120" s="312"/>
      <c r="I120" s="312"/>
      <c r="J120" s="320"/>
      <c r="K120" s="321"/>
      <c r="L120" s="321"/>
      <c r="M120" s="321"/>
      <c r="N120" s="321"/>
      <c r="O120" s="321"/>
      <c r="P120" s="321"/>
      <c r="Q120" s="321"/>
      <c r="R120" s="321"/>
      <c r="S120" s="321"/>
      <c r="T120" s="321"/>
      <c r="U120" s="321"/>
      <c r="V120" s="322"/>
    </row>
    <row r="121" spans="2:22" ht="15" customHeight="1" x14ac:dyDescent="0.35">
      <c r="B121" s="309"/>
      <c r="C121" s="306"/>
      <c r="D121" s="305" t="s">
        <v>890</v>
      </c>
      <c r="E121" s="306"/>
      <c r="F121" s="276" t="s">
        <v>844</v>
      </c>
      <c r="G121" s="72">
        <v>4.1999999999999997E-3</v>
      </c>
      <c r="H121" s="312"/>
      <c r="I121" s="312"/>
      <c r="J121" s="320"/>
      <c r="K121" s="321"/>
      <c r="L121" s="321"/>
      <c r="M121" s="321"/>
      <c r="N121" s="321"/>
      <c r="O121" s="321"/>
      <c r="P121" s="321"/>
      <c r="Q121" s="321"/>
      <c r="R121" s="321"/>
      <c r="S121" s="321"/>
      <c r="T121" s="321"/>
      <c r="U121" s="321"/>
      <c r="V121" s="322"/>
    </row>
    <row r="122" spans="2:22" ht="15" customHeight="1" x14ac:dyDescent="0.35">
      <c r="B122" s="309"/>
      <c r="C122" s="306"/>
      <c r="D122" s="306"/>
      <c r="E122" s="306"/>
      <c r="F122" s="276" t="s">
        <v>842</v>
      </c>
      <c r="G122" s="72">
        <v>5.1999999999999998E-3</v>
      </c>
      <c r="H122" s="312"/>
      <c r="I122" s="312"/>
      <c r="J122" s="320"/>
      <c r="K122" s="321"/>
      <c r="L122" s="321"/>
      <c r="M122" s="321"/>
      <c r="N122" s="321"/>
      <c r="O122" s="321"/>
      <c r="P122" s="321"/>
      <c r="Q122" s="321"/>
      <c r="R122" s="321"/>
      <c r="S122" s="321"/>
      <c r="T122" s="321"/>
      <c r="U122" s="321"/>
      <c r="V122" s="322"/>
    </row>
    <row r="123" spans="2:22" ht="15" customHeight="1" x14ac:dyDescent="0.35">
      <c r="B123" s="310"/>
      <c r="C123" s="307"/>
      <c r="D123" s="307"/>
      <c r="E123" s="307"/>
      <c r="F123" s="276" t="s">
        <v>228</v>
      </c>
      <c r="G123" s="72">
        <v>4.8999999999999998E-3</v>
      </c>
      <c r="H123" s="313"/>
      <c r="I123" s="313"/>
      <c r="J123" s="323"/>
      <c r="K123" s="324"/>
      <c r="L123" s="324"/>
      <c r="M123" s="324"/>
      <c r="N123" s="324"/>
      <c r="O123" s="324"/>
      <c r="P123" s="324"/>
      <c r="Q123" s="324"/>
      <c r="R123" s="324"/>
      <c r="S123" s="324"/>
      <c r="T123" s="324"/>
      <c r="U123" s="324"/>
      <c r="V123" s="325"/>
    </row>
    <row r="124" spans="2:22" ht="15" customHeight="1" x14ac:dyDescent="0.35">
      <c r="B124" s="308" t="s">
        <v>891</v>
      </c>
      <c r="C124" s="305" t="s">
        <v>892</v>
      </c>
      <c r="D124" s="276" t="s">
        <v>893</v>
      </c>
      <c r="E124" s="305" t="s">
        <v>660</v>
      </c>
      <c r="F124" s="276"/>
      <c r="G124" s="50">
        <v>0.78</v>
      </c>
      <c r="H124" s="311" t="s">
        <v>204</v>
      </c>
      <c r="I124" s="311"/>
      <c r="J124" s="317" t="s">
        <v>867</v>
      </c>
      <c r="K124" s="318"/>
      <c r="L124" s="318"/>
      <c r="M124" s="318"/>
      <c r="N124" s="318"/>
      <c r="O124" s="318"/>
      <c r="P124" s="318"/>
      <c r="Q124" s="318"/>
      <c r="R124" s="318"/>
      <c r="S124" s="318"/>
      <c r="T124" s="318"/>
      <c r="U124" s="318"/>
      <c r="V124" s="319"/>
    </row>
    <row r="125" spans="2:22" ht="15" customHeight="1" x14ac:dyDescent="0.35">
      <c r="B125" s="309"/>
      <c r="C125" s="306"/>
      <c r="D125" s="305" t="s">
        <v>690</v>
      </c>
      <c r="E125" s="306"/>
      <c r="F125" s="276" t="s">
        <v>894</v>
      </c>
      <c r="G125" s="50">
        <v>0.78</v>
      </c>
      <c r="H125" s="312"/>
      <c r="I125" s="312"/>
      <c r="J125" s="320"/>
      <c r="K125" s="321"/>
      <c r="L125" s="321"/>
      <c r="M125" s="321"/>
      <c r="N125" s="321"/>
      <c r="O125" s="321"/>
      <c r="P125" s="321"/>
      <c r="Q125" s="321"/>
      <c r="R125" s="321"/>
      <c r="S125" s="321"/>
      <c r="T125" s="321"/>
      <c r="U125" s="321"/>
      <c r="V125" s="322"/>
    </row>
    <row r="126" spans="2:22" ht="15" customHeight="1" x14ac:dyDescent="0.35">
      <c r="B126" s="309"/>
      <c r="C126" s="306"/>
      <c r="D126" s="306"/>
      <c r="E126" s="306"/>
      <c r="F126" s="276" t="s">
        <v>895</v>
      </c>
      <c r="G126" s="50">
        <v>0.59</v>
      </c>
      <c r="H126" s="312"/>
      <c r="I126" s="312"/>
      <c r="J126" s="320"/>
      <c r="K126" s="321"/>
      <c r="L126" s="321"/>
      <c r="M126" s="321"/>
      <c r="N126" s="321"/>
      <c r="O126" s="321"/>
      <c r="P126" s="321"/>
      <c r="Q126" s="321"/>
      <c r="R126" s="321"/>
      <c r="S126" s="321"/>
      <c r="T126" s="321"/>
      <c r="U126" s="321"/>
      <c r="V126" s="322"/>
    </row>
    <row r="127" spans="2:22" ht="15" customHeight="1" x14ac:dyDescent="0.35">
      <c r="B127" s="310"/>
      <c r="C127" s="307"/>
      <c r="D127" s="307"/>
      <c r="E127" s="307"/>
      <c r="F127" s="276" t="s">
        <v>228</v>
      </c>
      <c r="G127" s="50">
        <v>0.69</v>
      </c>
      <c r="H127" s="313"/>
      <c r="I127" s="313"/>
      <c r="J127" s="323"/>
      <c r="K127" s="324"/>
      <c r="L127" s="324"/>
      <c r="M127" s="324"/>
      <c r="N127" s="324"/>
      <c r="O127" s="324"/>
      <c r="P127" s="324"/>
      <c r="Q127" s="324"/>
      <c r="R127" s="324"/>
      <c r="S127" s="324"/>
      <c r="T127" s="324"/>
      <c r="U127" s="324"/>
      <c r="V127" s="325"/>
    </row>
    <row r="128" spans="2:22" ht="15" customHeight="1" x14ac:dyDescent="0.35">
      <c r="B128" s="236" t="s">
        <v>896</v>
      </c>
      <c r="C128" s="276"/>
      <c r="D128" s="276"/>
      <c r="E128" s="276"/>
      <c r="F128" s="276"/>
      <c r="G128" s="78"/>
      <c r="H128" s="239" t="s">
        <v>204</v>
      </c>
      <c r="I128" s="239" t="s">
        <v>897</v>
      </c>
      <c r="J128" s="314" t="s">
        <v>800</v>
      </c>
      <c r="K128" s="315"/>
      <c r="L128" s="315"/>
      <c r="M128" s="315"/>
      <c r="N128" s="315"/>
      <c r="O128" s="315"/>
      <c r="P128" s="315"/>
      <c r="Q128" s="315"/>
      <c r="R128" s="315"/>
      <c r="S128" s="315"/>
      <c r="T128" s="315"/>
      <c r="U128" s="315"/>
      <c r="V128" s="316"/>
    </row>
    <row r="129" spans="2:22" ht="15" customHeight="1" x14ac:dyDescent="0.35">
      <c r="B129" s="236" t="s">
        <v>528</v>
      </c>
      <c r="C129" s="276"/>
      <c r="D129" s="276"/>
      <c r="E129" s="276"/>
      <c r="F129" s="276"/>
      <c r="G129" s="78"/>
      <c r="H129" s="239" t="s">
        <v>233</v>
      </c>
      <c r="I129" s="239" t="s">
        <v>529</v>
      </c>
      <c r="J129" s="314" t="s">
        <v>253</v>
      </c>
      <c r="K129" s="315"/>
      <c r="L129" s="315"/>
      <c r="M129" s="315"/>
      <c r="N129" s="315"/>
      <c r="O129" s="315"/>
      <c r="P129" s="315"/>
      <c r="Q129" s="315"/>
      <c r="R129" s="315"/>
      <c r="S129" s="315"/>
      <c r="T129" s="315"/>
      <c r="U129" s="315"/>
      <c r="V129" s="316"/>
    </row>
    <row r="130" spans="2:22" ht="15" customHeight="1" x14ac:dyDescent="0.35">
      <c r="B130" s="236" t="s">
        <v>254</v>
      </c>
      <c r="C130" s="276"/>
      <c r="D130" s="276"/>
      <c r="E130" s="276"/>
      <c r="F130" s="276"/>
      <c r="G130" s="78">
        <v>365.25</v>
      </c>
      <c r="H130" s="239" t="s">
        <v>204</v>
      </c>
      <c r="I130" s="239" t="s">
        <v>255</v>
      </c>
      <c r="J130" s="314" t="s">
        <v>256</v>
      </c>
      <c r="K130" s="315"/>
      <c r="L130" s="315"/>
      <c r="M130" s="315"/>
      <c r="N130" s="315"/>
      <c r="O130" s="315"/>
      <c r="P130" s="315"/>
      <c r="Q130" s="315"/>
      <c r="R130" s="315"/>
      <c r="S130" s="315"/>
      <c r="T130" s="315"/>
      <c r="U130" s="315"/>
      <c r="V130" s="316"/>
    </row>
    <row r="131" spans="2:22" ht="15" customHeight="1" x14ac:dyDescent="0.35">
      <c r="B131" s="239"/>
      <c r="C131" s="276"/>
      <c r="D131" s="276"/>
      <c r="E131" s="276"/>
      <c r="F131" s="276"/>
      <c r="G131" s="78"/>
      <c r="H131" s="239"/>
      <c r="I131" s="239"/>
      <c r="J131" s="247"/>
      <c r="K131" s="248"/>
      <c r="L131" s="248"/>
      <c r="M131" s="248"/>
      <c r="N131" s="248"/>
      <c r="O131" s="248"/>
      <c r="P131" s="248"/>
      <c r="Q131" s="248"/>
      <c r="R131" s="248"/>
      <c r="S131" s="248"/>
      <c r="T131" s="248"/>
      <c r="U131" s="248"/>
      <c r="V131" s="249"/>
    </row>
    <row r="132" spans="2:22" ht="15" customHeight="1" x14ac:dyDescent="0.35">
      <c r="B132" s="239"/>
      <c r="C132" s="276"/>
      <c r="D132" s="276"/>
      <c r="E132" s="276"/>
      <c r="F132" s="276"/>
      <c r="G132" s="78"/>
      <c r="H132" s="239"/>
      <c r="I132" s="239"/>
      <c r="J132" s="247"/>
      <c r="K132" s="248"/>
      <c r="L132" s="248"/>
      <c r="M132" s="248"/>
      <c r="N132" s="248"/>
      <c r="O132" s="248"/>
      <c r="P132" s="248"/>
      <c r="Q132" s="248"/>
      <c r="R132" s="248"/>
      <c r="S132" s="248"/>
      <c r="T132" s="248"/>
      <c r="U132" s="248"/>
      <c r="V132" s="249"/>
    </row>
    <row r="133" spans="2:22" ht="15" customHeight="1" x14ac:dyDescent="0.35">
      <c r="B133" s="239"/>
      <c r="C133" s="276"/>
      <c r="D133" s="276"/>
      <c r="E133" s="276"/>
      <c r="F133" s="276"/>
      <c r="G133" s="78"/>
      <c r="H133" s="239"/>
      <c r="I133" s="239"/>
      <c r="J133" s="247"/>
      <c r="K133" s="248"/>
      <c r="L133" s="248"/>
      <c r="M133" s="248"/>
      <c r="N133" s="248"/>
      <c r="O133" s="248"/>
      <c r="P133" s="248"/>
      <c r="Q133" s="248"/>
      <c r="R133" s="248"/>
      <c r="S133" s="248"/>
      <c r="T133" s="248"/>
      <c r="U133" s="248"/>
      <c r="V133" s="249"/>
    </row>
    <row r="134" spans="2:22" ht="15" customHeight="1" x14ac:dyDescent="0.35">
      <c r="B134" s="239"/>
      <c r="C134" s="276"/>
      <c r="D134" s="276"/>
      <c r="E134" s="276"/>
      <c r="F134" s="276"/>
      <c r="G134" s="78"/>
      <c r="H134" s="239"/>
      <c r="I134" s="239"/>
      <c r="J134" s="247"/>
      <c r="K134" s="248"/>
      <c r="L134" s="248"/>
      <c r="M134" s="248"/>
      <c r="N134" s="248"/>
      <c r="O134" s="248"/>
      <c r="P134" s="248"/>
      <c r="Q134" s="248"/>
      <c r="R134" s="248"/>
      <c r="S134" s="248"/>
      <c r="T134" s="248"/>
      <c r="U134" s="248"/>
      <c r="V134" s="249"/>
    </row>
    <row r="135" spans="2:22" ht="15" customHeight="1" x14ac:dyDescent="0.35">
      <c r="B135" s="239"/>
      <c r="C135" s="276"/>
      <c r="D135" s="276"/>
      <c r="E135" s="276"/>
      <c r="F135" s="276"/>
      <c r="G135" s="78"/>
      <c r="H135" s="239"/>
      <c r="I135" s="239"/>
      <c r="J135" s="247"/>
      <c r="K135" s="248"/>
      <c r="L135" s="248"/>
      <c r="M135" s="248"/>
      <c r="N135" s="248"/>
      <c r="O135" s="248"/>
      <c r="P135" s="248"/>
      <c r="Q135" s="248"/>
      <c r="R135" s="248"/>
      <c r="S135" s="248"/>
      <c r="T135" s="248"/>
      <c r="U135" s="248"/>
      <c r="V135" s="249"/>
    </row>
    <row r="136" spans="2:22" ht="15" customHeight="1" x14ac:dyDescent="0.35">
      <c r="B136" s="239"/>
      <c r="C136" s="276"/>
      <c r="D136" s="276"/>
      <c r="E136" s="276"/>
      <c r="F136" s="276"/>
      <c r="G136" s="78"/>
      <c r="H136" s="239"/>
      <c r="I136" s="239"/>
      <c r="J136" s="247"/>
      <c r="K136" s="248"/>
      <c r="L136" s="248"/>
      <c r="M136" s="248"/>
      <c r="N136" s="248"/>
      <c r="O136" s="248"/>
      <c r="P136" s="248"/>
      <c r="Q136" s="248"/>
      <c r="R136" s="248"/>
      <c r="S136" s="248"/>
      <c r="T136" s="248"/>
      <c r="U136" s="248"/>
      <c r="V136" s="249"/>
    </row>
    <row r="137" spans="2:22" ht="15" customHeight="1" x14ac:dyDescent="0.35">
      <c r="B137" s="239"/>
      <c r="C137" s="276"/>
      <c r="D137" s="276"/>
      <c r="E137" s="276"/>
      <c r="F137" s="276"/>
      <c r="G137" s="78"/>
      <c r="H137" s="239"/>
      <c r="I137" s="239"/>
      <c r="J137" s="247"/>
      <c r="K137" s="248"/>
      <c r="L137" s="248"/>
      <c r="M137" s="248"/>
      <c r="N137" s="248"/>
      <c r="O137" s="248"/>
      <c r="P137" s="248"/>
      <c r="Q137" s="248"/>
      <c r="R137" s="248"/>
      <c r="S137" s="248"/>
      <c r="T137" s="248"/>
      <c r="U137" s="248"/>
      <c r="V137" s="249"/>
    </row>
    <row r="138" spans="2:22" ht="15" customHeight="1" x14ac:dyDescent="0.35">
      <c r="B138" s="239"/>
      <c r="C138" s="276"/>
      <c r="D138" s="276"/>
      <c r="E138" s="276"/>
      <c r="F138" s="276"/>
      <c r="G138" s="78"/>
      <c r="H138" s="239"/>
      <c r="I138" s="239"/>
      <c r="J138" s="247"/>
      <c r="K138" s="248"/>
      <c r="L138" s="248"/>
      <c r="M138" s="248"/>
      <c r="N138" s="248"/>
      <c r="O138" s="248"/>
      <c r="P138" s="248"/>
      <c r="Q138" s="248"/>
      <c r="R138" s="248"/>
      <c r="S138" s="248"/>
      <c r="T138" s="248"/>
      <c r="U138" s="248"/>
      <c r="V138" s="249"/>
    </row>
    <row r="139" spans="2:22" ht="15" customHeight="1" x14ac:dyDescent="0.35">
      <c r="B139" s="239"/>
      <c r="C139" s="276"/>
      <c r="D139" s="276"/>
      <c r="E139" s="276"/>
      <c r="F139" s="276"/>
      <c r="G139" s="78"/>
      <c r="H139" s="239"/>
      <c r="I139" s="239"/>
      <c r="J139" s="247"/>
      <c r="K139" s="248"/>
      <c r="L139" s="248"/>
      <c r="M139" s="248"/>
      <c r="N139" s="248"/>
      <c r="O139" s="248"/>
      <c r="P139" s="248"/>
      <c r="Q139" s="248"/>
      <c r="R139" s="248"/>
      <c r="S139" s="248"/>
      <c r="T139" s="248"/>
      <c r="U139" s="248"/>
      <c r="V139" s="249"/>
    </row>
    <row r="140" spans="2:22" ht="15" customHeight="1" x14ac:dyDescent="0.35">
      <c r="B140" s="239"/>
      <c r="C140" s="276"/>
      <c r="D140" s="276"/>
      <c r="E140" s="276"/>
      <c r="F140" s="276"/>
      <c r="G140" s="78"/>
      <c r="H140" s="239"/>
      <c r="I140" s="239"/>
      <c r="J140" s="247"/>
      <c r="K140" s="248"/>
      <c r="L140" s="248"/>
      <c r="M140" s="248"/>
      <c r="N140" s="248"/>
      <c r="O140" s="248"/>
      <c r="P140" s="248"/>
      <c r="Q140" s="248"/>
      <c r="R140" s="248"/>
      <c r="S140" s="248"/>
      <c r="T140" s="248"/>
      <c r="U140" s="248"/>
      <c r="V140" s="249"/>
    </row>
    <row r="141" spans="2:22" ht="15" customHeight="1" x14ac:dyDescent="0.35">
      <c r="B141" s="239"/>
      <c r="C141" s="276"/>
      <c r="D141" s="276"/>
      <c r="E141" s="276"/>
      <c r="F141" s="276"/>
      <c r="G141" s="78"/>
      <c r="H141" s="239"/>
      <c r="I141" s="239"/>
      <c r="J141" s="247"/>
      <c r="K141" s="248"/>
      <c r="L141" s="248"/>
      <c r="M141" s="248"/>
      <c r="N141" s="248"/>
      <c r="O141" s="248"/>
      <c r="P141" s="248"/>
      <c r="Q141" s="248"/>
      <c r="R141" s="248"/>
      <c r="S141" s="248"/>
      <c r="T141" s="248"/>
      <c r="U141" s="248"/>
      <c r="V141" s="249"/>
    </row>
    <row r="142" spans="2:22" ht="15" customHeight="1" x14ac:dyDescent="0.35">
      <c r="B142" s="239"/>
      <c r="C142" s="276"/>
      <c r="D142" s="276"/>
      <c r="E142" s="276"/>
      <c r="F142" s="276"/>
      <c r="G142" s="78"/>
      <c r="H142" s="239"/>
      <c r="I142" s="239"/>
      <c r="J142" s="247"/>
      <c r="K142" s="248"/>
      <c r="L142" s="248"/>
      <c r="M142" s="248"/>
      <c r="N142" s="248"/>
      <c r="O142" s="248"/>
      <c r="P142" s="248"/>
      <c r="Q142" s="248"/>
      <c r="R142" s="248"/>
      <c r="S142" s="248"/>
      <c r="T142" s="248"/>
      <c r="U142" s="248"/>
      <c r="V142" s="249"/>
    </row>
    <row r="143" spans="2:22" ht="15" customHeight="1" x14ac:dyDescent="0.35">
      <c r="B143" s="239"/>
      <c r="C143" s="276"/>
      <c r="D143" s="276"/>
      <c r="E143" s="276"/>
      <c r="F143" s="276"/>
      <c r="G143" s="78"/>
      <c r="H143" s="239"/>
      <c r="I143" s="239"/>
      <c r="J143" s="247"/>
      <c r="K143" s="248"/>
      <c r="L143" s="248"/>
      <c r="M143" s="248"/>
      <c r="N143" s="248"/>
      <c r="O143" s="248"/>
      <c r="P143" s="248"/>
      <c r="Q143" s="248"/>
      <c r="R143" s="248"/>
      <c r="S143" s="248"/>
      <c r="T143" s="248"/>
      <c r="U143" s="248"/>
      <c r="V143" s="249"/>
    </row>
    <row r="144" spans="2:22" ht="15" customHeight="1" x14ac:dyDescent="0.35">
      <c r="B144" s="225"/>
      <c r="C144" s="276"/>
      <c r="D144" s="276"/>
      <c r="E144" s="276"/>
      <c r="F144" s="276"/>
      <c r="G144" s="78"/>
      <c r="H144" s="275"/>
      <c r="I144" s="281"/>
      <c r="J144" s="294"/>
      <c r="K144" s="295"/>
      <c r="L144" s="295"/>
      <c r="M144" s="295"/>
      <c r="N144" s="295"/>
      <c r="O144" s="295"/>
      <c r="P144" s="295"/>
      <c r="Q144" s="295"/>
      <c r="R144" s="295"/>
      <c r="S144" s="295"/>
      <c r="T144" s="295"/>
      <c r="U144" s="295"/>
      <c r="V144" s="296"/>
    </row>
    <row r="146" ht="45" customHeight="1" x14ac:dyDescent="0.35"/>
    <row r="147" ht="15" customHeight="1" x14ac:dyDescent="0.35"/>
    <row r="148" ht="15" customHeight="1" x14ac:dyDescent="0.35"/>
  </sheetData>
  <mergeCells count="129">
    <mergeCell ref="J144:V144"/>
    <mergeCell ref="B13:B14"/>
    <mergeCell ref="H56:H58"/>
    <mergeCell ref="I56:I58"/>
    <mergeCell ref="J56:V58"/>
    <mergeCell ref="C56:C58"/>
    <mergeCell ref="B56:B58"/>
    <mergeCell ref="J59:V59"/>
    <mergeCell ref="J90:V90"/>
    <mergeCell ref="J62:V62"/>
    <mergeCell ref="H65:H68"/>
    <mergeCell ref="H76:H78"/>
    <mergeCell ref="I76:I78"/>
    <mergeCell ref="I65:I68"/>
    <mergeCell ref="J65:V68"/>
    <mergeCell ref="C65:C68"/>
    <mergeCell ref="J76:V78"/>
    <mergeCell ref="C76:C78"/>
    <mergeCell ref="B76:B78"/>
    <mergeCell ref="I73:I75"/>
    <mergeCell ref="J73:V75"/>
    <mergeCell ref="C73:C75"/>
    <mergeCell ref="B73:B75"/>
    <mergeCell ref="H69:H71"/>
    <mergeCell ref="A26:A30"/>
    <mergeCell ref="C26:H26"/>
    <mergeCell ref="C27:H27"/>
    <mergeCell ref="C28:H28"/>
    <mergeCell ref="C29:H29"/>
    <mergeCell ref="C30:H30"/>
    <mergeCell ref="A31:A40"/>
    <mergeCell ref="C31:H31"/>
    <mergeCell ref="C32:H32"/>
    <mergeCell ref="C33:H33"/>
    <mergeCell ref="C34:H34"/>
    <mergeCell ref="C35:H35"/>
    <mergeCell ref="C36:H36"/>
    <mergeCell ref="C37:H37"/>
    <mergeCell ref="C38:H38"/>
    <mergeCell ref="C39:H39"/>
    <mergeCell ref="C40:H40"/>
    <mergeCell ref="C87:C89"/>
    <mergeCell ref="B87:B89"/>
    <mergeCell ref="C25:H25"/>
    <mergeCell ref="J86:V86"/>
    <mergeCell ref="J72:V72"/>
    <mergeCell ref="E43:I43"/>
    <mergeCell ref="E46:I46"/>
    <mergeCell ref="B54:V54"/>
    <mergeCell ref="J55:V55"/>
    <mergeCell ref="D79:D81"/>
    <mergeCell ref="D82:D84"/>
    <mergeCell ref="E79:E84"/>
    <mergeCell ref="C79:C84"/>
    <mergeCell ref="B79:B84"/>
    <mergeCell ref="H79:H84"/>
    <mergeCell ref="I79:I84"/>
    <mergeCell ref="J85:V85"/>
    <mergeCell ref="J79:V84"/>
    <mergeCell ref="B65:B68"/>
    <mergeCell ref="H73:H75"/>
    <mergeCell ref="C69:C71"/>
    <mergeCell ref="B69:B71"/>
    <mergeCell ref="E48:I48"/>
    <mergeCell ref="E47:I47"/>
    <mergeCell ref="B91:B92"/>
    <mergeCell ref="J93:V93"/>
    <mergeCell ref="D95:D97"/>
    <mergeCell ref="C94:C98"/>
    <mergeCell ref="B94:B98"/>
    <mergeCell ref="H94:H98"/>
    <mergeCell ref="I94:I98"/>
    <mergeCell ref="J94:V98"/>
    <mergeCell ref="H91:H92"/>
    <mergeCell ref="I91:I92"/>
    <mergeCell ref="J91:V92"/>
    <mergeCell ref="C91:C92"/>
    <mergeCell ref="C115:C117"/>
    <mergeCell ref="B115:B117"/>
    <mergeCell ref="J112:V113"/>
    <mergeCell ref="H112:H113"/>
    <mergeCell ref="I112:I113"/>
    <mergeCell ref="C112:C113"/>
    <mergeCell ref="B100:B111"/>
    <mergeCell ref="D100:D102"/>
    <mergeCell ref="D103:D105"/>
    <mergeCell ref="D106:D108"/>
    <mergeCell ref="D109:D111"/>
    <mergeCell ref="E100:E111"/>
    <mergeCell ref="C100:C111"/>
    <mergeCell ref="H100:H111"/>
    <mergeCell ref="I100:I111"/>
    <mergeCell ref="J100:V111"/>
    <mergeCell ref="J130:V130"/>
    <mergeCell ref="J118:V123"/>
    <mergeCell ref="H87:H89"/>
    <mergeCell ref="I87:I89"/>
    <mergeCell ref="J87:V89"/>
    <mergeCell ref="I69:I71"/>
    <mergeCell ref="J69:V71"/>
    <mergeCell ref="D121:D123"/>
    <mergeCell ref="B118:B123"/>
    <mergeCell ref="E124:E127"/>
    <mergeCell ref="D125:D127"/>
    <mergeCell ref="C124:C127"/>
    <mergeCell ref="B124:B127"/>
    <mergeCell ref="H124:H127"/>
    <mergeCell ref="I124:I127"/>
    <mergeCell ref="J124:V127"/>
    <mergeCell ref="C118:C123"/>
    <mergeCell ref="D118:D120"/>
    <mergeCell ref="E118:E123"/>
    <mergeCell ref="H118:H123"/>
    <mergeCell ref="I118:I123"/>
    <mergeCell ref="B112:B113"/>
    <mergeCell ref="J114:V114"/>
    <mergeCell ref="H115:H117"/>
    <mergeCell ref="E44:I44"/>
    <mergeCell ref="E45:I45"/>
    <mergeCell ref="J60:V60"/>
    <mergeCell ref="J61:V61"/>
    <mergeCell ref="J63:V63"/>
    <mergeCell ref="J64:V64"/>
    <mergeCell ref="E95:E97"/>
    <mergeCell ref="J128:V128"/>
    <mergeCell ref="J129:V129"/>
    <mergeCell ref="I115:I117"/>
    <mergeCell ref="J115:V117"/>
    <mergeCell ref="J99:V99"/>
  </mergeCells>
  <conditionalFormatting sqref="C56:G56 D57:G58 C69:G69 C72:G73 D70:G71 C76:G76 D74:G75 C79:G79 D77:G78 D82 C85:G87 F80:G84 C90:G91 D88:G89 D92:G95 F96:G97 D98:G100 D103 D106 D109 D128:G144 F126:G127 D65:G68 C59:G62 D112:G117 F101:G111">
    <cfRule type="cellIs" dxfId="1024" priority="9" operator="notEqual">
      <formula>""</formula>
    </cfRule>
  </conditionalFormatting>
  <conditionalFormatting sqref="C100">
    <cfRule type="cellIs" dxfId="1023" priority="7" operator="notEqual">
      <formula>""</formula>
    </cfRule>
  </conditionalFormatting>
  <conditionalFormatting sqref="C94">
    <cfRule type="cellIs" dxfId="1022" priority="8" operator="notEqual">
      <formula>""</formula>
    </cfRule>
  </conditionalFormatting>
  <conditionalFormatting sqref="C124:G124 D125 F125:G125">
    <cfRule type="cellIs" dxfId="1021" priority="3" operator="notEqual">
      <formula>""</formula>
    </cfRule>
  </conditionalFormatting>
  <conditionalFormatting sqref="C112">
    <cfRule type="cellIs" dxfId="1020" priority="6" operator="notEqual">
      <formula>""</formula>
    </cfRule>
  </conditionalFormatting>
  <conditionalFormatting sqref="C115 C128:C144">
    <cfRule type="cellIs" dxfId="1019" priority="5" operator="notEqual">
      <formula>""</formula>
    </cfRule>
  </conditionalFormatting>
  <conditionalFormatting sqref="C118:G118 D121 F119:G123">
    <cfRule type="cellIs" dxfId="1018" priority="4" operator="notEqual">
      <formula>""</formula>
    </cfRule>
  </conditionalFormatting>
  <conditionalFormatting sqref="C65">
    <cfRule type="cellIs" dxfId="1017" priority="2" operator="notEqual">
      <formula>""</formula>
    </cfRule>
  </conditionalFormatting>
  <conditionalFormatting sqref="C63:G64">
    <cfRule type="cellIs" dxfId="1016" priority="1" operator="notEqual">
      <formula>""</formula>
    </cfRule>
  </conditionalFormatting>
  <hyperlinks>
    <hyperlink ref="H11" location="_ftn1" display="_ftn1" xr:uid="{00000000-0004-0000-1200-000000000000}"/>
    <hyperlink ref="I11" location="_ftn2" display="_ftn2" xr:uid="{00000000-0004-0000-1200-00000100000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V96"/>
  <sheetViews>
    <sheetView workbookViewId="0"/>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18.5429687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9" ht="23.5" x14ac:dyDescent="0.35">
      <c r="B1" s="59" t="str">
        <f ca="1">MID(CELL("Filename",I7),SEARCH("]",CELL("Filename",I7),1)+1,100)</f>
        <v>BLANK</v>
      </c>
    </row>
    <row r="2" spans="2:9" x14ac:dyDescent="0.35">
      <c r="B2" s="41" t="s">
        <v>141</v>
      </c>
    </row>
    <row r="4" spans="2:9" x14ac:dyDescent="0.35">
      <c r="B4" s="58" t="s">
        <v>142</v>
      </c>
      <c r="G4" s="58" t="s">
        <v>143</v>
      </c>
    </row>
    <row r="5" spans="2:9" ht="37.5" x14ac:dyDescent="0.35">
      <c r="B5" s="226" t="s">
        <v>144</v>
      </c>
      <c r="C5" s="226" t="s">
        <v>145</v>
      </c>
      <c r="D5" s="44" t="s">
        <v>146</v>
      </c>
      <c r="G5" s="226" t="s">
        <v>144</v>
      </c>
      <c r="H5" s="226" t="s">
        <v>145</v>
      </c>
      <c r="I5" s="44" t="s">
        <v>147</v>
      </c>
    </row>
    <row r="6" spans="2:9" ht="15" customHeight="1" x14ac:dyDescent="0.35">
      <c r="B6" s="8"/>
      <c r="C6" s="8"/>
      <c r="D6" s="275"/>
      <c r="G6" s="8"/>
      <c r="H6" s="8"/>
      <c r="I6" s="275"/>
    </row>
    <row r="7" spans="2:9" x14ac:dyDescent="0.35">
      <c r="D7" s="60"/>
    </row>
    <row r="11" spans="2:9" x14ac:dyDescent="0.35">
      <c r="B11" s="58" t="s">
        <v>148</v>
      </c>
      <c r="C11" s="61"/>
      <c r="D11" s="60"/>
      <c r="G11" s="58" t="s">
        <v>149</v>
      </c>
      <c r="H11" s="15"/>
      <c r="I11" s="15"/>
    </row>
    <row r="12" spans="2:9" ht="45.75" customHeight="1" x14ac:dyDescent="0.35">
      <c r="B12" s="226" t="s">
        <v>150</v>
      </c>
      <c r="C12" s="226" t="s">
        <v>145</v>
      </c>
      <c r="D12" s="44" t="s">
        <v>151</v>
      </c>
      <c r="E12" s="44" t="s">
        <v>152</v>
      </c>
      <c r="G12" s="226" t="s">
        <v>144</v>
      </c>
      <c r="H12" s="226" t="s">
        <v>145</v>
      </c>
      <c r="I12" s="44" t="s">
        <v>153</v>
      </c>
    </row>
    <row r="13" spans="2:9" x14ac:dyDescent="0.35">
      <c r="B13" s="252"/>
      <c r="C13" s="252"/>
      <c r="D13" s="252"/>
      <c r="E13" s="252"/>
      <c r="G13" s="252"/>
      <c r="H13" s="252"/>
      <c r="I13" s="22"/>
    </row>
    <row r="14" spans="2:9" x14ac:dyDescent="0.35">
      <c r="B14" s="15"/>
      <c r="C14" s="15"/>
      <c r="D14" s="15"/>
      <c r="E14" s="15"/>
    </row>
    <row r="15" spans="2:9" x14ac:dyDescent="0.35">
      <c r="B15" s="15"/>
      <c r="C15" s="15"/>
      <c r="D15" s="15"/>
      <c r="E15" s="15"/>
    </row>
    <row r="16" spans="2:9" x14ac:dyDescent="0.35">
      <c r="B16" s="15"/>
      <c r="C16" s="15"/>
      <c r="D16" s="15"/>
      <c r="E16" s="15"/>
      <c r="F16" s="15"/>
    </row>
    <row r="17" spans="1:17" x14ac:dyDescent="0.35">
      <c r="B17" s="58" t="s">
        <v>154</v>
      </c>
      <c r="E17" s="15"/>
      <c r="F17" s="15"/>
    </row>
    <row r="18" spans="1:17" x14ac:dyDescent="0.35">
      <c r="E18" s="15"/>
      <c r="F18" s="15"/>
    </row>
    <row r="19" spans="1:17" x14ac:dyDescent="0.35">
      <c r="E19" s="15"/>
      <c r="F19" s="15"/>
    </row>
    <row r="22" spans="1:17" x14ac:dyDescent="0.35">
      <c r="B22" s="9"/>
    </row>
    <row r="23" spans="1:17" x14ac:dyDescent="0.35">
      <c r="B23" s="9"/>
    </row>
    <row r="24" spans="1:17" x14ac:dyDescent="0.35">
      <c r="B24" s="58" t="s">
        <v>155</v>
      </c>
    </row>
    <row r="25" spans="1:17" x14ac:dyDescent="0.35">
      <c r="B25" s="62" t="s">
        <v>156</v>
      </c>
      <c r="C25" s="298" t="s">
        <v>157</v>
      </c>
      <c r="D25" s="298"/>
      <c r="E25" s="298"/>
      <c r="F25" s="298"/>
      <c r="G25" s="298"/>
      <c r="H25" s="298"/>
    </row>
    <row r="26" spans="1:17" x14ac:dyDescent="0.35">
      <c r="A26" s="304" t="s">
        <v>158</v>
      </c>
      <c r="B26" s="52" t="s">
        <v>159</v>
      </c>
      <c r="C26" s="297"/>
      <c r="D26" s="297"/>
      <c r="E26" s="297"/>
      <c r="F26" s="297"/>
      <c r="G26" s="297"/>
      <c r="H26" s="297"/>
      <c r="P26" s="63"/>
      <c r="Q26" s="63"/>
    </row>
    <row r="27" spans="1:17" x14ac:dyDescent="0.35">
      <c r="A27" s="304"/>
      <c r="B27" s="52" t="s">
        <v>160</v>
      </c>
      <c r="C27" s="297"/>
      <c r="D27" s="297"/>
      <c r="E27" s="297"/>
      <c r="F27" s="297"/>
      <c r="G27" s="297"/>
      <c r="H27" s="297"/>
      <c r="P27" s="63"/>
      <c r="Q27" s="63"/>
    </row>
    <row r="28" spans="1:17" x14ac:dyDescent="0.35">
      <c r="A28" s="304"/>
      <c r="B28" s="52" t="s">
        <v>161</v>
      </c>
      <c r="C28" s="297"/>
      <c r="D28" s="297"/>
      <c r="E28" s="297"/>
      <c r="F28" s="297"/>
      <c r="G28" s="297"/>
      <c r="H28" s="297"/>
      <c r="P28" s="63"/>
      <c r="Q28" s="63"/>
    </row>
    <row r="29" spans="1:17" x14ac:dyDescent="0.35">
      <c r="A29" s="304"/>
      <c r="B29" s="52" t="s">
        <v>162</v>
      </c>
      <c r="C29" s="297"/>
      <c r="D29" s="297"/>
      <c r="E29" s="297"/>
      <c r="F29" s="297"/>
      <c r="G29" s="297"/>
      <c r="H29" s="297"/>
      <c r="P29" s="4"/>
      <c r="Q29" s="4"/>
    </row>
    <row r="30" spans="1:17" x14ac:dyDescent="0.35">
      <c r="A30" s="304"/>
      <c r="B30" s="52" t="s">
        <v>163</v>
      </c>
      <c r="C30" s="297"/>
      <c r="D30" s="297"/>
      <c r="E30" s="297"/>
      <c r="F30" s="297"/>
      <c r="G30" s="297"/>
      <c r="H30" s="297"/>
      <c r="P30" s="63"/>
      <c r="Q30" s="63"/>
    </row>
    <row r="31" spans="1:17" x14ac:dyDescent="0.35">
      <c r="A31" s="304" t="s">
        <v>164</v>
      </c>
      <c r="B31" s="52" t="s">
        <v>165</v>
      </c>
      <c r="C31" s="297"/>
      <c r="D31" s="297"/>
      <c r="E31" s="297"/>
      <c r="F31" s="297"/>
      <c r="G31" s="297"/>
      <c r="H31" s="297"/>
      <c r="P31" s="63"/>
      <c r="Q31" s="63"/>
    </row>
    <row r="32" spans="1:17" x14ac:dyDescent="0.35">
      <c r="A32" s="304"/>
      <c r="B32" s="52" t="s">
        <v>166</v>
      </c>
      <c r="C32" s="297"/>
      <c r="D32" s="297"/>
      <c r="E32" s="297"/>
      <c r="F32" s="297"/>
      <c r="G32" s="297"/>
      <c r="H32" s="297"/>
      <c r="P32" s="63"/>
      <c r="Q32" s="63"/>
    </row>
    <row r="33" spans="1:17" x14ac:dyDescent="0.35">
      <c r="A33" s="304"/>
      <c r="B33" s="52" t="s">
        <v>167</v>
      </c>
      <c r="C33" s="297"/>
      <c r="D33" s="297"/>
      <c r="E33" s="297"/>
      <c r="F33" s="297"/>
      <c r="G33" s="297"/>
      <c r="H33" s="297"/>
      <c r="P33" s="63"/>
      <c r="Q33" s="63"/>
    </row>
    <row r="34" spans="1:17" x14ac:dyDescent="0.35">
      <c r="A34" s="304"/>
      <c r="B34" s="52" t="s">
        <v>168</v>
      </c>
      <c r="C34" s="297"/>
      <c r="D34" s="297"/>
      <c r="E34" s="297"/>
      <c r="F34" s="297"/>
      <c r="G34" s="297"/>
      <c r="H34" s="297"/>
      <c r="P34" s="63"/>
      <c r="Q34" s="63"/>
    </row>
    <row r="35" spans="1:17" x14ac:dyDescent="0.35">
      <c r="A35" s="304"/>
      <c r="B35" s="52" t="s">
        <v>169</v>
      </c>
      <c r="C35" s="297"/>
      <c r="D35" s="297"/>
      <c r="E35" s="297"/>
      <c r="F35" s="297"/>
      <c r="G35" s="297"/>
      <c r="H35" s="297"/>
      <c r="P35" s="63"/>
      <c r="Q35" s="63"/>
    </row>
    <row r="36" spans="1:17" x14ac:dyDescent="0.35">
      <c r="A36" s="304"/>
      <c r="B36" s="52" t="s">
        <v>170</v>
      </c>
      <c r="C36" s="297"/>
      <c r="D36" s="297"/>
      <c r="E36" s="297"/>
      <c r="F36" s="297"/>
      <c r="G36" s="297"/>
      <c r="H36" s="297"/>
      <c r="P36" s="63"/>
      <c r="Q36" s="63"/>
    </row>
    <row r="37" spans="1:17" x14ac:dyDescent="0.35">
      <c r="A37" s="304"/>
      <c r="B37" s="52" t="s">
        <v>171</v>
      </c>
      <c r="C37" s="297"/>
      <c r="D37" s="297"/>
      <c r="E37" s="297"/>
      <c r="F37" s="297"/>
      <c r="G37" s="297"/>
      <c r="H37" s="297"/>
      <c r="P37" s="63"/>
      <c r="Q37" s="63"/>
    </row>
    <row r="38" spans="1:17" x14ac:dyDescent="0.35">
      <c r="A38" s="304"/>
      <c r="B38" s="52" t="s">
        <v>172</v>
      </c>
      <c r="C38" s="297"/>
      <c r="D38" s="297"/>
      <c r="E38" s="297"/>
      <c r="F38" s="297"/>
      <c r="G38" s="297"/>
      <c r="H38" s="297"/>
    </row>
    <row r="39" spans="1:17" x14ac:dyDescent="0.35">
      <c r="A39" s="304"/>
      <c r="B39" s="52" t="s">
        <v>173</v>
      </c>
      <c r="C39" s="297"/>
      <c r="D39" s="297"/>
      <c r="E39" s="297"/>
      <c r="F39" s="297"/>
      <c r="G39" s="297"/>
      <c r="H39" s="297"/>
    </row>
    <row r="40" spans="1:17" x14ac:dyDescent="0.35">
      <c r="A40" s="304"/>
      <c r="B40" s="52" t="s">
        <v>174</v>
      </c>
      <c r="C40" s="297"/>
      <c r="D40" s="297"/>
      <c r="E40" s="297"/>
      <c r="F40" s="297"/>
      <c r="G40" s="297"/>
      <c r="H40" s="297"/>
    </row>
    <row r="41" spans="1:17" x14ac:dyDescent="0.35">
      <c r="L41" s="63"/>
      <c r="M41" s="63"/>
    </row>
    <row r="42" spans="1:17" x14ac:dyDescent="0.35">
      <c r="B42" s="58" t="s">
        <v>175</v>
      </c>
      <c r="L42" s="63"/>
      <c r="M42" s="63"/>
    </row>
    <row r="43" spans="1:17" ht="25" x14ac:dyDescent="0.35">
      <c r="B43" s="62" t="s">
        <v>176</v>
      </c>
      <c r="C43" s="226" t="s">
        <v>144</v>
      </c>
      <c r="D43" s="226" t="s">
        <v>145</v>
      </c>
      <c r="E43" s="298" t="s">
        <v>177</v>
      </c>
      <c r="F43" s="298"/>
      <c r="G43" s="298"/>
      <c r="H43" s="298"/>
      <c r="I43" s="298"/>
      <c r="L43" s="63"/>
      <c r="M43" s="63"/>
    </row>
    <row r="44" spans="1:17" ht="15" customHeight="1" x14ac:dyDescent="0.35">
      <c r="B44" s="113"/>
      <c r="C44" s="8"/>
      <c r="D44" s="8"/>
      <c r="E44" s="299"/>
      <c r="F44" s="300"/>
      <c r="G44" s="300"/>
      <c r="H44" s="300"/>
      <c r="I44" s="301"/>
      <c r="L44" s="4"/>
      <c r="M44" s="4"/>
    </row>
    <row r="45" spans="1:17" x14ac:dyDescent="0.35">
      <c r="L45" s="63"/>
      <c r="M45" s="63"/>
    </row>
    <row r="48" spans="1:17" x14ac:dyDescent="0.35">
      <c r="L48" s="63"/>
      <c r="M48" s="63"/>
    </row>
    <row r="49" spans="2:22" x14ac:dyDescent="0.35">
      <c r="L49" s="4"/>
      <c r="M49" s="4"/>
    </row>
    <row r="50" spans="2:22" x14ac:dyDescent="0.35">
      <c r="L50" s="63"/>
      <c r="M50" s="63"/>
    </row>
    <row r="51" spans="2:22" x14ac:dyDescent="0.35">
      <c r="L51" s="63"/>
      <c r="M51" s="63"/>
    </row>
    <row r="53" spans="2:22" x14ac:dyDescent="0.35">
      <c r="B53" s="302" t="s">
        <v>178</v>
      </c>
      <c r="C53" s="302"/>
      <c r="D53" s="302"/>
      <c r="E53" s="302"/>
      <c r="F53" s="302"/>
      <c r="G53" s="302"/>
      <c r="H53" s="302"/>
      <c r="I53" s="302"/>
      <c r="J53" s="302"/>
      <c r="K53" s="302"/>
      <c r="L53" s="302"/>
      <c r="M53" s="302"/>
      <c r="N53" s="302"/>
      <c r="O53" s="302"/>
      <c r="P53" s="302"/>
      <c r="Q53" s="302"/>
      <c r="R53" s="302"/>
      <c r="S53" s="302"/>
      <c r="T53" s="302"/>
      <c r="U53" s="302"/>
      <c r="V53" s="302"/>
    </row>
    <row r="54" spans="2:22" ht="33" customHeight="1" x14ac:dyDescent="0.35">
      <c r="B54" s="271" t="s">
        <v>179</v>
      </c>
      <c r="C54" s="257" t="s">
        <v>150</v>
      </c>
      <c r="D54" s="257" t="s">
        <v>145</v>
      </c>
      <c r="E54" s="257" t="s">
        <v>180</v>
      </c>
      <c r="F54" s="257" t="s">
        <v>181</v>
      </c>
      <c r="G54" s="257" t="s">
        <v>182</v>
      </c>
      <c r="H54" s="257" t="s">
        <v>183</v>
      </c>
      <c r="I54" s="230" t="s">
        <v>184</v>
      </c>
      <c r="J54" s="303" t="s">
        <v>185</v>
      </c>
      <c r="K54" s="303"/>
      <c r="L54" s="303"/>
      <c r="M54" s="303"/>
      <c r="N54" s="303"/>
      <c r="O54" s="303"/>
      <c r="P54" s="303"/>
      <c r="Q54" s="303"/>
      <c r="R54" s="303"/>
      <c r="S54" s="303"/>
      <c r="T54" s="303"/>
      <c r="U54" s="303"/>
      <c r="V54" s="303"/>
    </row>
    <row r="55" spans="2:22" ht="15" customHeight="1" x14ac:dyDescent="0.35">
      <c r="B55" s="8"/>
      <c r="C55" s="276"/>
      <c r="D55" s="276"/>
      <c r="E55" s="276"/>
      <c r="F55" s="276"/>
      <c r="G55" s="276"/>
      <c r="H55" s="275"/>
      <c r="I55" s="275"/>
      <c r="J55" s="294"/>
      <c r="K55" s="295"/>
      <c r="L55" s="295"/>
      <c r="M55" s="295"/>
      <c r="N55" s="295"/>
      <c r="O55" s="295"/>
      <c r="P55" s="295"/>
      <c r="Q55" s="295"/>
      <c r="R55" s="295"/>
      <c r="S55" s="295"/>
      <c r="T55" s="295"/>
      <c r="U55" s="295"/>
      <c r="V55" s="296"/>
    </row>
    <row r="56" spans="2:22" ht="15" customHeight="1" x14ac:dyDescent="0.35">
      <c r="B56" s="8"/>
      <c r="C56" s="276"/>
      <c r="D56" s="276"/>
      <c r="E56" s="276"/>
      <c r="F56" s="276"/>
      <c r="G56" s="276"/>
      <c r="H56" s="275"/>
      <c r="I56" s="275"/>
      <c r="J56" s="294"/>
      <c r="K56" s="295"/>
      <c r="L56" s="295"/>
      <c r="M56" s="295"/>
      <c r="N56" s="295"/>
      <c r="O56" s="295"/>
      <c r="P56" s="295"/>
      <c r="Q56" s="295"/>
      <c r="R56" s="295"/>
      <c r="S56" s="295"/>
      <c r="T56" s="295"/>
      <c r="U56" s="295"/>
      <c r="V56" s="296"/>
    </row>
    <row r="57" spans="2:22" ht="15" customHeight="1" x14ac:dyDescent="0.35">
      <c r="B57" s="8"/>
      <c r="C57" s="276"/>
      <c r="D57" s="276"/>
      <c r="E57" s="276"/>
      <c r="F57" s="276"/>
      <c r="G57" s="290"/>
      <c r="H57" s="275"/>
      <c r="I57" s="275"/>
      <c r="J57" s="294"/>
      <c r="K57" s="295"/>
      <c r="L57" s="295"/>
      <c r="M57" s="295"/>
      <c r="N57" s="295"/>
      <c r="O57" s="295"/>
      <c r="P57" s="295"/>
      <c r="Q57" s="295"/>
      <c r="R57" s="295"/>
      <c r="S57" s="295"/>
      <c r="T57" s="295"/>
      <c r="U57" s="295"/>
      <c r="V57" s="296"/>
    </row>
    <row r="58" spans="2:22" ht="15" customHeight="1" x14ac:dyDescent="0.35">
      <c r="B58" s="8"/>
      <c r="C58" s="276"/>
      <c r="D58" s="290"/>
      <c r="E58" s="276"/>
      <c r="F58" s="276"/>
      <c r="G58" s="290"/>
      <c r="H58" s="8"/>
      <c r="I58" s="8"/>
      <c r="J58" s="294"/>
      <c r="K58" s="295"/>
      <c r="L58" s="295"/>
      <c r="M58" s="295"/>
      <c r="N58" s="295"/>
      <c r="O58" s="295"/>
      <c r="P58" s="295"/>
      <c r="Q58" s="295"/>
      <c r="R58" s="295"/>
      <c r="S58" s="295"/>
      <c r="T58" s="295"/>
      <c r="U58" s="295"/>
      <c r="V58" s="296"/>
    </row>
    <row r="59" spans="2:22" ht="15" customHeight="1" x14ac:dyDescent="0.35">
      <c r="B59" s="8"/>
      <c r="C59" s="276"/>
      <c r="D59" s="290"/>
      <c r="E59" s="276"/>
      <c r="F59" s="276"/>
      <c r="G59" s="290"/>
      <c r="H59" s="8"/>
      <c r="I59" s="8"/>
      <c r="J59" s="294"/>
      <c r="K59" s="295"/>
      <c r="L59" s="295"/>
      <c r="M59" s="295"/>
      <c r="N59" s="295"/>
      <c r="O59" s="295"/>
      <c r="P59" s="295"/>
      <c r="Q59" s="295"/>
      <c r="R59" s="295"/>
      <c r="S59" s="295"/>
      <c r="T59" s="295"/>
      <c r="U59" s="295"/>
      <c r="V59" s="296"/>
    </row>
    <row r="60" spans="2:22" ht="15" customHeight="1" x14ac:dyDescent="0.35">
      <c r="B60" s="8"/>
      <c r="C60" s="276"/>
      <c r="D60" s="290"/>
      <c r="E60" s="276"/>
      <c r="F60" s="276"/>
      <c r="G60" s="290"/>
      <c r="H60" s="8"/>
      <c r="I60" s="8"/>
      <c r="J60" s="294"/>
      <c r="K60" s="295"/>
      <c r="L60" s="295"/>
      <c r="M60" s="295"/>
      <c r="N60" s="295"/>
      <c r="O60" s="295"/>
      <c r="P60" s="295"/>
      <c r="Q60" s="295"/>
      <c r="R60" s="295"/>
      <c r="S60" s="295"/>
      <c r="T60" s="295"/>
      <c r="U60" s="295"/>
      <c r="V60" s="296"/>
    </row>
    <row r="61" spans="2:22" ht="15" customHeight="1" x14ac:dyDescent="0.35">
      <c r="B61" s="8"/>
      <c r="C61" s="276"/>
      <c r="D61" s="276"/>
      <c r="E61" s="276"/>
      <c r="F61" s="276"/>
      <c r="G61" s="276"/>
      <c r="H61" s="275"/>
      <c r="I61" s="275"/>
      <c r="J61" s="294"/>
      <c r="K61" s="295"/>
      <c r="L61" s="295"/>
      <c r="M61" s="295"/>
      <c r="N61" s="295"/>
      <c r="O61" s="295"/>
      <c r="P61" s="295"/>
      <c r="Q61" s="295"/>
      <c r="R61" s="295"/>
      <c r="S61" s="295"/>
      <c r="T61" s="295"/>
      <c r="U61" s="295"/>
      <c r="V61" s="296"/>
    </row>
    <row r="62" spans="2:22" ht="15" customHeight="1" x14ac:dyDescent="0.35">
      <c r="B62" s="8"/>
      <c r="C62" s="276"/>
      <c r="D62" s="290"/>
      <c r="E62" s="276"/>
      <c r="F62" s="276"/>
      <c r="G62" s="290"/>
      <c r="H62" s="8"/>
      <c r="I62" s="8"/>
      <c r="J62" s="294"/>
      <c r="K62" s="295"/>
      <c r="L62" s="295"/>
      <c r="M62" s="295"/>
      <c r="N62" s="295"/>
      <c r="O62" s="295"/>
      <c r="P62" s="295"/>
      <c r="Q62" s="295"/>
      <c r="R62" s="295"/>
      <c r="S62" s="295"/>
      <c r="T62" s="295"/>
      <c r="U62" s="295"/>
      <c r="V62" s="296"/>
    </row>
    <row r="63" spans="2:22" ht="15" customHeight="1" x14ac:dyDescent="0.35">
      <c r="B63" s="8"/>
      <c r="C63" s="276"/>
      <c r="D63" s="290"/>
      <c r="E63" s="276"/>
      <c r="F63" s="276"/>
      <c r="G63" s="290"/>
      <c r="H63" s="8"/>
      <c r="I63" s="8"/>
      <c r="J63" s="294"/>
      <c r="K63" s="295"/>
      <c r="L63" s="295"/>
      <c r="M63" s="295"/>
      <c r="N63" s="295"/>
      <c r="O63" s="295"/>
      <c r="P63" s="295"/>
      <c r="Q63" s="295"/>
      <c r="R63" s="295"/>
      <c r="S63" s="295"/>
      <c r="T63" s="295"/>
      <c r="U63" s="295"/>
      <c r="V63" s="296"/>
    </row>
    <row r="64" spans="2:22" ht="15" customHeight="1" x14ac:dyDescent="0.35">
      <c r="B64" s="8"/>
      <c r="C64" s="276"/>
      <c r="D64" s="290"/>
      <c r="E64" s="276"/>
      <c r="F64" s="276"/>
      <c r="G64" s="290"/>
      <c r="H64" s="8"/>
      <c r="I64" s="8"/>
      <c r="J64" s="294"/>
      <c r="K64" s="295"/>
      <c r="L64" s="295"/>
      <c r="M64" s="295"/>
      <c r="N64" s="295"/>
      <c r="O64" s="295"/>
      <c r="P64" s="295"/>
      <c r="Q64" s="295"/>
      <c r="R64" s="295"/>
      <c r="S64" s="295"/>
      <c r="T64" s="295"/>
      <c r="U64" s="295"/>
      <c r="V64" s="296"/>
    </row>
    <row r="65" spans="2:22" ht="15" customHeight="1" x14ac:dyDescent="0.35">
      <c r="B65" s="8"/>
      <c r="C65" s="276"/>
      <c r="D65" s="290"/>
      <c r="E65" s="276"/>
      <c r="F65" s="290"/>
      <c r="G65" s="290"/>
      <c r="H65" s="8"/>
      <c r="I65" s="8"/>
      <c r="J65" s="294"/>
      <c r="K65" s="295"/>
      <c r="L65" s="295"/>
      <c r="M65" s="295"/>
      <c r="N65" s="295"/>
      <c r="O65" s="295"/>
      <c r="P65" s="295"/>
      <c r="Q65" s="295"/>
      <c r="R65" s="295"/>
      <c r="S65" s="295"/>
      <c r="T65" s="295"/>
      <c r="U65" s="295"/>
      <c r="V65" s="296"/>
    </row>
    <row r="66" spans="2:22" ht="15" customHeight="1" x14ac:dyDescent="0.35">
      <c r="B66" s="8"/>
      <c r="C66" s="276"/>
      <c r="D66" s="290"/>
      <c r="E66" s="276"/>
      <c r="F66" s="290"/>
      <c r="G66" s="290"/>
      <c r="H66" s="8"/>
      <c r="I66" s="8"/>
      <c r="J66" s="294"/>
      <c r="K66" s="295"/>
      <c r="L66" s="295"/>
      <c r="M66" s="295"/>
      <c r="N66" s="295"/>
      <c r="O66" s="295"/>
      <c r="P66" s="295"/>
      <c r="Q66" s="295"/>
      <c r="R66" s="295"/>
      <c r="S66" s="295"/>
      <c r="T66" s="295"/>
      <c r="U66" s="295"/>
      <c r="V66" s="296"/>
    </row>
    <row r="67" spans="2:22" ht="15" customHeight="1" x14ac:dyDescent="0.35">
      <c r="B67" s="8"/>
      <c r="C67" s="276"/>
      <c r="D67" s="290"/>
      <c r="E67" s="276"/>
      <c r="F67" s="290"/>
      <c r="G67" s="290"/>
      <c r="H67" s="8"/>
      <c r="I67" s="8"/>
      <c r="J67" s="294"/>
      <c r="K67" s="295"/>
      <c r="L67" s="295"/>
      <c r="M67" s="295"/>
      <c r="N67" s="295"/>
      <c r="O67" s="295"/>
      <c r="P67" s="295"/>
      <c r="Q67" s="295"/>
      <c r="R67" s="295"/>
      <c r="S67" s="295"/>
      <c r="T67" s="295"/>
      <c r="U67" s="295"/>
      <c r="V67" s="296"/>
    </row>
    <row r="68" spans="2:22" ht="15" customHeight="1" x14ac:dyDescent="0.35">
      <c r="B68" s="8"/>
      <c r="C68" s="276"/>
      <c r="D68" s="290"/>
      <c r="E68" s="276"/>
      <c r="F68" s="276"/>
      <c r="G68" s="290"/>
      <c r="H68" s="8"/>
      <c r="I68" s="8"/>
      <c r="J68" s="294"/>
      <c r="K68" s="295"/>
      <c r="L68" s="295"/>
      <c r="M68" s="295"/>
      <c r="N68" s="295"/>
      <c r="O68" s="295"/>
      <c r="P68" s="295"/>
      <c r="Q68" s="295"/>
      <c r="R68" s="295"/>
      <c r="S68" s="295"/>
      <c r="T68" s="295"/>
      <c r="U68" s="295"/>
      <c r="V68" s="296"/>
    </row>
    <row r="69" spans="2:22" ht="15" customHeight="1" x14ac:dyDescent="0.35">
      <c r="B69" s="8"/>
      <c r="C69" s="276"/>
      <c r="D69" s="290"/>
      <c r="E69" s="276"/>
      <c r="F69" s="276"/>
      <c r="G69" s="290"/>
      <c r="H69" s="8"/>
      <c r="I69" s="8"/>
      <c r="J69" s="294"/>
      <c r="K69" s="295"/>
      <c r="L69" s="295"/>
      <c r="M69" s="295"/>
      <c r="N69" s="295"/>
      <c r="O69" s="295"/>
      <c r="P69" s="295"/>
      <c r="Q69" s="295"/>
      <c r="R69" s="295"/>
      <c r="S69" s="295"/>
      <c r="T69" s="295"/>
      <c r="U69" s="295"/>
      <c r="V69" s="296"/>
    </row>
    <row r="70" spans="2:22" ht="15" customHeight="1" x14ac:dyDescent="0.35">
      <c r="B70" s="8"/>
      <c r="C70" s="276"/>
      <c r="D70" s="290"/>
      <c r="E70" s="276"/>
      <c r="F70" s="276"/>
      <c r="G70" s="290"/>
      <c r="H70" s="8"/>
      <c r="I70" s="8"/>
      <c r="J70" s="294"/>
      <c r="K70" s="295"/>
      <c r="L70" s="295"/>
      <c r="M70" s="295"/>
      <c r="N70" s="295"/>
      <c r="O70" s="295"/>
      <c r="P70" s="295"/>
      <c r="Q70" s="295"/>
      <c r="R70" s="295"/>
      <c r="S70" s="295"/>
      <c r="T70" s="295"/>
      <c r="U70" s="295"/>
      <c r="V70" s="296"/>
    </row>
    <row r="71" spans="2:22" ht="15" customHeight="1" x14ac:dyDescent="0.35">
      <c r="B71" s="8"/>
      <c r="C71" s="276"/>
      <c r="D71" s="290"/>
      <c r="E71" s="276"/>
      <c r="F71" s="276"/>
      <c r="G71" s="290"/>
      <c r="H71" s="8"/>
      <c r="I71" s="8"/>
      <c r="J71" s="294"/>
      <c r="K71" s="295"/>
      <c r="L71" s="295"/>
      <c r="M71" s="295"/>
      <c r="N71" s="295"/>
      <c r="O71" s="295"/>
      <c r="P71" s="295"/>
      <c r="Q71" s="295"/>
      <c r="R71" s="295"/>
      <c r="S71" s="295"/>
      <c r="T71" s="295"/>
      <c r="U71" s="295"/>
      <c r="V71" s="296"/>
    </row>
    <row r="72" spans="2:22" ht="15" customHeight="1" x14ac:dyDescent="0.35">
      <c r="B72" s="8"/>
      <c r="C72" s="276"/>
      <c r="D72" s="290"/>
      <c r="E72" s="276"/>
      <c r="F72" s="276"/>
      <c r="G72" s="290"/>
      <c r="H72" s="8"/>
      <c r="I72" s="8"/>
      <c r="J72" s="294"/>
      <c r="K72" s="295"/>
      <c r="L72" s="295"/>
      <c r="M72" s="295"/>
      <c r="N72" s="295"/>
      <c r="O72" s="295"/>
      <c r="P72" s="295"/>
      <c r="Q72" s="295"/>
      <c r="R72" s="295"/>
      <c r="S72" s="295"/>
      <c r="T72" s="295"/>
      <c r="U72" s="295"/>
      <c r="V72" s="296"/>
    </row>
    <row r="73" spans="2:22" ht="15" customHeight="1" x14ac:dyDescent="0.35">
      <c r="B73" s="225"/>
      <c r="C73" s="276"/>
      <c r="D73" s="276"/>
      <c r="E73" s="276"/>
      <c r="F73" s="276"/>
      <c r="G73" s="276"/>
      <c r="H73" s="275"/>
      <c r="I73" s="275"/>
      <c r="J73" s="294"/>
      <c r="K73" s="295"/>
      <c r="L73" s="295"/>
      <c r="M73" s="295"/>
      <c r="N73" s="295"/>
      <c r="O73" s="295"/>
      <c r="P73" s="295"/>
      <c r="Q73" s="295"/>
      <c r="R73" s="295"/>
      <c r="S73" s="295"/>
      <c r="T73" s="295"/>
      <c r="U73" s="295"/>
      <c r="V73" s="296"/>
    </row>
    <row r="74" spans="2:22" ht="15" customHeight="1" x14ac:dyDescent="0.35">
      <c r="B74" s="8"/>
      <c r="C74" s="276"/>
      <c r="D74" s="290"/>
      <c r="E74" s="276"/>
      <c r="F74" s="276"/>
      <c r="G74" s="290"/>
      <c r="H74" s="8"/>
      <c r="I74" s="8"/>
      <c r="J74" s="294"/>
      <c r="K74" s="295"/>
      <c r="L74" s="295"/>
      <c r="M74" s="295"/>
      <c r="N74" s="295"/>
      <c r="O74" s="295"/>
      <c r="P74" s="295"/>
      <c r="Q74" s="295"/>
      <c r="R74" s="295"/>
      <c r="S74" s="295"/>
      <c r="T74" s="295"/>
      <c r="U74" s="295"/>
      <c r="V74" s="296"/>
    </row>
    <row r="75" spans="2:22" ht="15" customHeight="1" x14ac:dyDescent="0.35">
      <c r="B75" s="8"/>
      <c r="C75" s="276"/>
      <c r="D75" s="290"/>
      <c r="E75" s="276"/>
      <c r="F75" s="276"/>
      <c r="G75" s="290"/>
      <c r="H75" s="8"/>
      <c r="I75" s="8"/>
      <c r="J75" s="294"/>
      <c r="K75" s="295"/>
      <c r="L75" s="295"/>
      <c r="M75" s="295"/>
      <c r="N75" s="295"/>
      <c r="O75" s="295"/>
      <c r="P75" s="295"/>
      <c r="Q75" s="295"/>
      <c r="R75" s="295"/>
      <c r="S75" s="295"/>
      <c r="T75" s="295"/>
      <c r="U75" s="295"/>
      <c r="V75" s="296"/>
    </row>
    <row r="76" spans="2:22" ht="15" customHeight="1" x14ac:dyDescent="0.35">
      <c r="B76" s="8"/>
      <c r="C76" s="276"/>
      <c r="D76" s="290"/>
      <c r="E76" s="276"/>
      <c r="F76" s="276"/>
      <c r="G76" s="290"/>
      <c r="H76" s="8"/>
      <c r="I76" s="8"/>
      <c r="J76" s="294"/>
      <c r="K76" s="295"/>
      <c r="L76" s="295"/>
      <c r="M76" s="295"/>
      <c r="N76" s="295"/>
      <c r="O76" s="295"/>
      <c r="P76" s="295"/>
      <c r="Q76" s="295"/>
      <c r="R76" s="295"/>
      <c r="S76" s="295"/>
      <c r="T76" s="295"/>
      <c r="U76" s="295"/>
      <c r="V76" s="296"/>
    </row>
    <row r="77" spans="2:22" ht="15" customHeight="1" x14ac:dyDescent="0.35">
      <c r="B77" s="8"/>
      <c r="C77" s="276"/>
      <c r="D77" s="276"/>
      <c r="E77" s="276"/>
      <c r="F77" s="276"/>
      <c r="G77" s="290"/>
      <c r="H77" s="275"/>
      <c r="I77" s="278"/>
      <c r="J77" s="294"/>
      <c r="K77" s="295"/>
      <c r="L77" s="295"/>
      <c r="M77" s="295"/>
      <c r="N77" s="295"/>
      <c r="O77" s="295"/>
      <c r="P77" s="295"/>
      <c r="Q77" s="295"/>
      <c r="R77" s="295"/>
      <c r="S77" s="295"/>
      <c r="T77" s="295"/>
      <c r="U77" s="295"/>
      <c r="V77" s="296"/>
    </row>
    <row r="78" spans="2:22" x14ac:dyDescent="0.35">
      <c r="B78" s="8"/>
      <c r="C78" s="276"/>
      <c r="D78" s="290"/>
      <c r="E78" s="276"/>
      <c r="F78" s="276"/>
      <c r="G78" s="290"/>
      <c r="H78" s="8"/>
      <c r="I78" s="8"/>
      <c r="J78" s="294"/>
      <c r="K78" s="295"/>
      <c r="L78" s="295"/>
      <c r="M78" s="295"/>
      <c r="N78" s="295"/>
      <c r="O78" s="295"/>
      <c r="P78" s="295"/>
      <c r="Q78" s="295"/>
      <c r="R78" s="295"/>
      <c r="S78" s="295"/>
      <c r="T78" s="295"/>
      <c r="U78" s="295"/>
      <c r="V78" s="296"/>
    </row>
    <row r="79" spans="2:22" x14ac:dyDescent="0.35">
      <c r="B79" s="8"/>
      <c r="C79" s="276"/>
      <c r="D79" s="290"/>
      <c r="E79" s="276"/>
      <c r="F79" s="276"/>
      <c r="G79" s="290"/>
      <c r="H79" s="8"/>
      <c r="I79" s="8"/>
      <c r="J79" s="294"/>
      <c r="K79" s="295"/>
      <c r="L79" s="295"/>
      <c r="M79" s="295"/>
      <c r="N79" s="295"/>
      <c r="O79" s="295"/>
      <c r="P79" s="295"/>
      <c r="Q79" s="295"/>
      <c r="R79" s="295"/>
      <c r="S79" s="295"/>
      <c r="T79" s="295"/>
      <c r="U79" s="295"/>
      <c r="V79" s="296"/>
    </row>
    <row r="80" spans="2:22" x14ac:dyDescent="0.35">
      <c r="B80" s="8"/>
      <c r="C80" s="276"/>
      <c r="D80" s="290"/>
      <c r="E80" s="276"/>
      <c r="F80" s="276"/>
      <c r="G80" s="290"/>
      <c r="H80" s="8"/>
      <c r="I80" s="8"/>
      <c r="J80" s="294"/>
      <c r="K80" s="295"/>
      <c r="L80" s="295"/>
      <c r="M80" s="295"/>
      <c r="N80" s="295"/>
      <c r="O80" s="295"/>
      <c r="P80" s="295"/>
      <c r="Q80" s="295"/>
      <c r="R80" s="295"/>
      <c r="S80" s="295"/>
      <c r="T80" s="295"/>
      <c r="U80" s="295"/>
      <c r="V80" s="296"/>
    </row>
    <row r="81" spans="2:22" ht="15" customHeight="1" x14ac:dyDescent="0.35">
      <c r="B81" s="225"/>
      <c r="C81" s="276"/>
      <c r="D81" s="276"/>
      <c r="E81" s="276"/>
      <c r="F81" s="276"/>
      <c r="G81" s="290"/>
      <c r="H81" s="275"/>
      <c r="I81" s="275"/>
      <c r="J81" s="294"/>
      <c r="K81" s="295"/>
      <c r="L81" s="295"/>
      <c r="M81" s="295"/>
      <c r="N81" s="295"/>
      <c r="O81" s="295"/>
      <c r="P81" s="295"/>
      <c r="Q81" s="295"/>
      <c r="R81" s="295"/>
      <c r="S81" s="295"/>
      <c r="T81" s="295"/>
      <c r="U81" s="295"/>
      <c r="V81" s="296"/>
    </row>
    <row r="82" spans="2:22" ht="15" customHeight="1" x14ac:dyDescent="0.35">
      <c r="B82" s="8"/>
      <c r="C82" s="276"/>
      <c r="D82" s="290"/>
      <c r="E82" s="276"/>
      <c r="F82" s="276"/>
      <c r="G82" s="290"/>
      <c r="H82" s="8"/>
      <c r="I82" s="8"/>
      <c r="J82" s="294"/>
      <c r="K82" s="295"/>
      <c r="L82" s="295"/>
      <c r="M82" s="295"/>
      <c r="N82" s="295"/>
      <c r="O82" s="295"/>
      <c r="P82" s="295"/>
      <c r="Q82" s="295"/>
      <c r="R82" s="295"/>
      <c r="S82" s="295"/>
      <c r="T82" s="295"/>
      <c r="U82" s="295"/>
      <c r="V82" s="296"/>
    </row>
    <row r="83" spans="2:22" ht="15" customHeight="1" x14ac:dyDescent="0.35">
      <c r="B83" s="8"/>
      <c r="C83" s="276"/>
      <c r="D83" s="290"/>
      <c r="E83" s="276"/>
      <c r="F83" s="276"/>
      <c r="G83" s="290"/>
      <c r="H83" s="8"/>
      <c r="I83" s="8"/>
      <c r="J83" s="294"/>
      <c r="K83" s="295"/>
      <c r="L83" s="295"/>
      <c r="M83" s="295"/>
      <c r="N83" s="295"/>
      <c r="O83" s="295"/>
      <c r="P83" s="295"/>
      <c r="Q83" s="295"/>
      <c r="R83" s="295"/>
      <c r="S83" s="295"/>
      <c r="T83" s="295"/>
      <c r="U83" s="295"/>
      <c r="V83" s="296"/>
    </row>
    <row r="84" spans="2:22" ht="15" customHeight="1" x14ac:dyDescent="0.35">
      <c r="B84" s="8"/>
      <c r="C84" s="276"/>
      <c r="D84" s="290"/>
      <c r="E84" s="276"/>
      <c r="F84" s="276"/>
      <c r="G84" s="290"/>
      <c r="H84" s="8"/>
      <c r="I84" s="8"/>
      <c r="J84" s="294"/>
      <c r="K84" s="295"/>
      <c r="L84" s="295"/>
      <c r="M84" s="295"/>
      <c r="N84" s="295"/>
      <c r="O84" s="295"/>
      <c r="P84" s="295"/>
      <c r="Q84" s="295"/>
      <c r="R84" s="295"/>
      <c r="S84" s="295"/>
      <c r="T84" s="295"/>
      <c r="U84" s="295"/>
      <c r="V84" s="296"/>
    </row>
    <row r="85" spans="2:22" x14ac:dyDescent="0.35">
      <c r="B85" s="8"/>
      <c r="C85" s="276"/>
      <c r="D85" s="276"/>
      <c r="E85" s="276"/>
      <c r="F85" s="276"/>
      <c r="G85" s="276"/>
      <c r="H85" s="275"/>
      <c r="I85" s="275"/>
      <c r="J85" s="294"/>
      <c r="K85" s="295"/>
      <c r="L85" s="295"/>
      <c r="M85" s="295"/>
      <c r="N85" s="295"/>
      <c r="O85" s="295"/>
      <c r="P85" s="295"/>
      <c r="Q85" s="295"/>
      <c r="R85" s="295"/>
      <c r="S85" s="295"/>
      <c r="T85" s="295"/>
      <c r="U85" s="295"/>
      <c r="V85" s="296"/>
    </row>
    <row r="86" spans="2:22" x14ac:dyDescent="0.35">
      <c r="B86" s="8"/>
      <c r="C86" s="276"/>
      <c r="D86" s="276"/>
      <c r="E86" s="276"/>
      <c r="F86" s="276"/>
      <c r="G86" s="276"/>
      <c r="H86" s="275"/>
      <c r="I86" s="275"/>
      <c r="J86" s="294"/>
      <c r="K86" s="295"/>
      <c r="L86" s="295"/>
      <c r="M86" s="295"/>
      <c r="N86" s="295"/>
      <c r="O86" s="295"/>
      <c r="P86" s="295"/>
      <c r="Q86" s="295"/>
      <c r="R86" s="295"/>
      <c r="S86" s="295"/>
      <c r="T86" s="295"/>
      <c r="U86" s="295"/>
      <c r="V86" s="296"/>
    </row>
    <row r="87" spans="2:22" ht="15" customHeight="1" x14ac:dyDescent="0.35">
      <c r="B87" s="225"/>
      <c r="C87" s="276"/>
      <c r="D87" s="276"/>
      <c r="E87" s="276"/>
      <c r="F87" s="276"/>
      <c r="G87" s="290"/>
      <c r="H87" s="275"/>
      <c r="I87" s="275"/>
      <c r="J87" s="294"/>
      <c r="K87" s="295"/>
      <c r="L87" s="295"/>
      <c r="M87" s="295"/>
      <c r="N87" s="295"/>
      <c r="O87" s="295"/>
      <c r="P87" s="295"/>
      <c r="Q87" s="295"/>
      <c r="R87" s="295"/>
      <c r="S87" s="295"/>
      <c r="T87" s="295"/>
      <c r="U87" s="295"/>
      <c r="V87" s="296"/>
    </row>
    <row r="88" spans="2:22" ht="15" customHeight="1" x14ac:dyDescent="0.35">
      <c r="B88" s="8"/>
      <c r="C88" s="276"/>
      <c r="D88" s="290"/>
      <c r="E88" s="276"/>
      <c r="F88" s="276"/>
      <c r="G88" s="290"/>
      <c r="H88" s="8"/>
      <c r="I88" s="8"/>
      <c r="J88" s="294"/>
      <c r="K88" s="295"/>
      <c r="L88" s="295"/>
      <c r="M88" s="295"/>
      <c r="N88" s="295"/>
      <c r="O88" s="295"/>
      <c r="P88" s="295"/>
      <c r="Q88" s="295"/>
      <c r="R88" s="295"/>
      <c r="S88" s="295"/>
      <c r="T88" s="295"/>
      <c r="U88" s="295"/>
      <c r="V88" s="296"/>
    </row>
    <row r="89" spans="2:22" ht="15" customHeight="1" x14ac:dyDescent="0.35">
      <c r="B89" s="8"/>
      <c r="C89" s="276"/>
      <c r="D89" s="290"/>
      <c r="E89" s="276"/>
      <c r="F89" s="276"/>
      <c r="G89" s="290"/>
      <c r="H89" s="8"/>
      <c r="I89" s="8"/>
      <c r="J89" s="294"/>
      <c r="K89" s="295"/>
      <c r="L89" s="295"/>
      <c r="M89" s="295"/>
      <c r="N89" s="295"/>
      <c r="O89" s="295"/>
      <c r="P89" s="295"/>
      <c r="Q89" s="295"/>
      <c r="R89" s="295"/>
      <c r="S89" s="295"/>
      <c r="T89" s="295"/>
      <c r="U89" s="295"/>
      <c r="V89" s="296"/>
    </row>
    <row r="90" spans="2:22" ht="15" customHeight="1" x14ac:dyDescent="0.35">
      <c r="B90" s="8"/>
      <c r="C90" s="276"/>
      <c r="D90" s="290"/>
      <c r="E90" s="276"/>
      <c r="F90" s="276"/>
      <c r="G90" s="290"/>
      <c r="H90" s="8"/>
      <c r="I90" s="8"/>
      <c r="J90" s="294"/>
      <c r="K90" s="295"/>
      <c r="L90" s="295"/>
      <c r="M90" s="295"/>
      <c r="N90" s="295"/>
      <c r="O90" s="295"/>
      <c r="P90" s="295"/>
      <c r="Q90" s="295"/>
      <c r="R90" s="295"/>
      <c r="S90" s="295"/>
      <c r="T90" s="295"/>
      <c r="U90" s="295"/>
      <c r="V90" s="296"/>
    </row>
    <row r="91" spans="2:22" ht="15" customHeight="1" x14ac:dyDescent="0.35">
      <c r="B91" s="225"/>
      <c r="C91" s="276"/>
      <c r="D91" s="276"/>
      <c r="E91" s="276"/>
      <c r="F91" s="276"/>
      <c r="G91" s="290"/>
      <c r="H91" s="275"/>
      <c r="I91" s="281"/>
      <c r="J91" s="294"/>
      <c r="K91" s="295"/>
      <c r="L91" s="295"/>
      <c r="M91" s="295"/>
      <c r="N91" s="295"/>
      <c r="O91" s="295"/>
      <c r="P91" s="295"/>
      <c r="Q91" s="295"/>
      <c r="R91" s="295"/>
      <c r="S91" s="295"/>
      <c r="T91" s="295"/>
      <c r="U91" s="295"/>
      <c r="V91" s="296"/>
    </row>
    <row r="92" spans="2:22" ht="15" customHeight="1" x14ac:dyDescent="0.35">
      <c r="B92" s="225"/>
      <c r="C92" s="276"/>
      <c r="D92" s="276"/>
      <c r="E92" s="276"/>
      <c r="F92" s="276"/>
      <c r="G92" s="290"/>
      <c r="H92" s="275"/>
      <c r="I92" s="281"/>
      <c r="J92" s="294"/>
      <c r="K92" s="295"/>
      <c r="L92" s="295"/>
      <c r="M92" s="295"/>
      <c r="N92" s="295"/>
      <c r="O92" s="295"/>
      <c r="P92" s="295"/>
      <c r="Q92" s="295"/>
      <c r="R92" s="295"/>
      <c r="S92" s="295"/>
      <c r="T92" s="295"/>
      <c r="U92" s="295"/>
      <c r="V92" s="296"/>
    </row>
    <row r="94" spans="2:22" ht="45" customHeight="1" x14ac:dyDescent="0.35"/>
    <row r="95" spans="2:22" ht="15" customHeight="1" x14ac:dyDescent="0.35"/>
    <row r="96" spans="2:22" ht="15" customHeight="1" x14ac:dyDescent="0.35"/>
  </sheetData>
  <mergeCells count="60">
    <mergeCell ref="C25:H25"/>
    <mergeCell ref="A26:A30"/>
    <mergeCell ref="C26:H26"/>
    <mergeCell ref="C27:H27"/>
    <mergeCell ref="C28:H28"/>
    <mergeCell ref="C29:H29"/>
    <mergeCell ref="C30:H30"/>
    <mergeCell ref="A31:A40"/>
    <mergeCell ref="C31:H31"/>
    <mergeCell ref="C32:H32"/>
    <mergeCell ref="C33:H33"/>
    <mergeCell ref="C34:H34"/>
    <mergeCell ref="C35:H35"/>
    <mergeCell ref="C36:H36"/>
    <mergeCell ref="C37:H37"/>
    <mergeCell ref="C38:H38"/>
    <mergeCell ref="C39:H39"/>
    <mergeCell ref="J61:V61"/>
    <mergeCell ref="C40:H40"/>
    <mergeCell ref="E43:I43"/>
    <mergeCell ref="E44:I44"/>
    <mergeCell ref="B53:V53"/>
    <mergeCell ref="J54:V54"/>
    <mergeCell ref="J55:V55"/>
    <mergeCell ref="J56:V56"/>
    <mergeCell ref="J57:V57"/>
    <mergeCell ref="J58:V58"/>
    <mergeCell ref="J59:V59"/>
    <mergeCell ref="J60:V60"/>
    <mergeCell ref="J73:V73"/>
    <mergeCell ref="J62:V62"/>
    <mergeCell ref="J63:V63"/>
    <mergeCell ref="J64:V64"/>
    <mergeCell ref="J65:V65"/>
    <mergeCell ref="J66:V66"/>
    <mergeCell ref="J67:V67"/>
    <mergeCell ref="J68:V68"/>
    <mergeCell ref="J69:V69"/>
    <mergeCell ref="J70:V70"/>
    <mergeCell ref="J71:V71"/>
    <mergeCell ref="J72:V72"/>
    <mergeCell ref="J85:V85"/>
    <mergeCell ref="J74:V74"/>
    <mergeCell ref="J75:V75"/>
    <mergeCell ref="J76:V76"/>
    <mergeCell ref="J77:V77"/>
    <mergeCell ref="J78:V78"/>
    <mergeCell ref="J79:V79"/>
    <mergeCell ref="J80:V80"/>
    <mergeCell ref="J81:V81"/>
    <mergeCell ref="J82:V82"/>
    <mergeCell ref="J83:V83"/>
    <mergeCell ref="J84:V84"/>
    <mergeCell ref="J92:V92"/>
    <mergeCell ref="J86:V86"/>
    <mergeCell ref="J87:V87"/>
    <mergeCell ref="J88:V88"/>
    <mergeCell ref="J89:V89"/>
    <mergeCell ref="J90:V90"/>
    <mergeCell ref="J91:V91"/>
  </mergeCells>
  <conditionalFormatting sqref="C55:G92">
    <cfRule type="cellIs" dxfId="1197" priority="1" operator="notEqual">
      <formula>""</formula>
    </cfRule>
  </conditionalFormatting>
  <hyperlinks>
    <hyperlink ref="H11" location="_ftn1" display="_ftn1" xr:uid="{00000000-0004-0000-0100-000000000000}"/>
    <hyperlink ref="I11" location="_ftn2" display="_ftn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39997558519241921"/>
  </sheetPr>
  <dimension ref="A1:AEN112"/>
  <sheetViews>
    <sheetView workbookViewId="0">
      <selection activeCell="C3" sqref="C3"/>
    </sheetView>
  </sheetViews>
  <sheetFormatPr defaultColWidth="9.1796875" defaultRowHeight="14.5" x14ac:dyDescent="0.35"/>
  <cols>
    <col min="1" max="1" customWidth="true" style="70" width="4.81640625" collapsed="false"/>
    <col min="2" max="2" customWidth="true" style="41" width="37.26953125" collapsed="false"/>
    <col min="3" max="3" customWidth="true" style="41" width="15.81640625" collapsed="false"/>
    <col min="4" max="4" customWidth="true" style="41" width="18.5429687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2" style="41" width="9.1796875" collapsed="false"/>
    <col min="23" max="27" style="70" width="9.1796875" collapsed="false"/>
    <col min="28" max="28" customWidth="true" style="70" width="4.54296875" collapsed="false"/>
    <col min="29" max="29" customWidth="true" style="70" width="5.26953125" collapsed="false"/>
    <col min="30" max="820" style="70" width="9.1796875" collapsed="false"/>
    <col min="821" max="16384" style="41" width="9.1796875" collapsed="false"/>
  </cols>
  <sheetData>
    <row r="1" spans="2:9" ht="23.5" x14ac:dyDescent="0.35">
      <c r="B1" s="59" t="str">
        <f ca="1">MID(CELL("Filename",I7),SEARCH("]",CELL("Filename",I7),1)+1,100)</f>
        <v>Low Flow Shower Heads</v>
      </c>
    </row>
    <row r="2" spans="2:9" x14ac:dyDescent="0.35">
      <c r="B2" s="41" t="s">
        <v>141</v>
      </c>
      <c r="C2" s="58" t="s">
        <v>810</v>
      </c>
    </row>
    <row r="4" spans="2:9" x14ac:dyDescent="0.35">
      <c r="B4" s="58" t="s">
        <v>142</v>
      </c>
      <c r="G4" s="58" t="s">
        <v>143</v>
      </c>
    </row>
    <row r="5" spans="2:9" ht="37.5" x14ac:dyDescent="0.35">
      <c r="B5" s="226" t="s">
        <v>144</v>
      </c>
      <c r="C5" s="226" t="s">
        <v>145</v>
      </c>
      <c r="D5" s="44" t="s">
        <v>146</v>
      </c>
      <c r="G5" s="226" t="s">
        <v>144</v>
      </c>
      <c r="H5" s="226" t="s">
        <v>145</v>
      </c>
      <c r="I5" s="44" t="s">
        <v>147</v>
      </c>
    </row>
    <row r="6" spans="2:9" ht="15" customHeight="1" x14ac:dyDescent="0.35">
      <c r="B6" s="8"/>
      <c r="C6" s="8"/>
      <c r="D6" s="275">
        <v>10</v>
      </c>
      <c r="G6" s="8"/>
      <c r="H6" s="8"/>
      <c r="I6" s="275"/>
    </row>
    <row r="7" spans="2:9" x14ac:dyDescent="0.35">
      <c r="D7" s="60"/>
    </row>
    <row r="11" spans="2:9" x14ac:dyDescent="0.35">
      <c r="B11" s="58" t="s">
        <v>148</v>
      </c>
      <c r="C11" s="61"/>
      <c r="D11" s="60"/>
      <c r="G11" s="58" t="s">
        <v>149</v>
      </c>
      <c r="H11" s="15"/>
      <c r="I11" s="15"/>
    </row>
    <row r="12" spans="2:9" ht="45.75" customHeight="1" x14ac:dyDescent="0.35">
      <c r="B12" s="226" t="s">
        <v>150</v>
      </c>
      <c r="C12" s="226" t="s">
        <v>145</v>
      </c>
      <c r="D12" s="44" t="s">
        <v>151</v>
      </c>
      <c r="E12" s="44" t="s">
        <v>152</v>
      </c>
      <c r="G12" s="226" t="s">
        <v>144</v>
      </c>
      <c r="H12" s="226" t="s">
        <v>145</v>
      </c>
      <c r="I12" s="44" t="s">
        <v>153</v>
      </c>
    </row>
    <row r="13" spans="2:9" x14ac:dyDescent="0.35">
      <c r="B13" s="406" t="s">
        <v>477</v>
      </c>
      <c r="C13" s="252" t="s">
        <v>898</v>
      </c>
      <c r="D13" s="252"/>
      <c r="E13" s="164" t="s">
        <v>478</v>
      </c>
      <c r="G13" s="252"/>
      <c r="H13" s="252"/>
      <c r="I13" s="22"/>
    </row>
    <row r="14" spans="2:9" x14ac:dyDescent="0.35">
      <c r="B14" s="445"/>
      <c r="C14" s="252" t="s">
        <v>158</v>
      </c>
      <c r="D14" s="446" t="s">
        <v>899</v>
      </c>
      <c r="E14" s="252"/>
    </row>
    <row r="15" spans="2:9" x14ac:dyDescent="0.35">
      <c r="B15" s="407"/>
      <c r="C15" s="252" t="s">
        <v>900</v>
      </c>
      <c r="D15" s="447"/>
      <c r="E15" s="252"/>
    </row>
    <row r="16" spans="2:9" x14ac:dyDescent="0.35">
      <c r="B16" s="406" t="s">
        <v>901</v>
      </c>
      <c r="C16" s="252" t="s">
        <v>898</v>
      </c>
      <c r="D16" s="252"/>
      <c r="E16" s="164">
        <v>42.22</v>
      </c>
    </row>
    <row r="17" spans="1:17" x14ac:dyDescent="0.35">
      <c r="B17" s="445"/>
      <c r="C17" s="252" t="s">
        <v>158</v>
      </c>
      <c r="D17" s="252"/>
      <c r="E17" s="446">
        <v>14.9</v>
      </c>
    </row>
    <row r="18" spans="1:17" x14ac:dyDescent="0.35">
      <c r="B18" s="445"/>
      <c r="C18" s="252" t="s">
        <v>900</v>
      </c>
      <c r="D18" s="252"/>
      <c r="E18" s="447"/>
    </row>
    <row r="19" spans="1:17" x14ac:dyDescent="0.35">
      <c r="B19" s="165"/>
    </row>
    <row r="21" spans="1:17" x14ac:dyDescent="0.35">
      <c r="B21" s="15"/>
      <c r="C21" s="15"/>
      <c r="D21" s="15"/>
      <c r="E21" s="15"/>
    </row>
    <row r="22" spans="1:17" x14ac:dyDescent="0.35">
      <c r="B22" s="15"/>
      <c r="C22" s="15"/>
      <c r="D22" s="15"/>
      <c r="E22" s="15"/>
      <c r="F22" s="15"/>
    </row>
    <row r="23" spans="1:17" x14ac:dyDescent="0.35">
      <c r="B23" s="58" t="s">
        <v>154</v>
      </c>
      <c r="E23" s="15"/>
      <c r="F23" s="15"/>
    </row>
    <row r="24" spans="1:17" x14ac:dyDescent="0.35">
      <c r="E24" s="15"/>
      <c r="F24" s="15"/>
    </row>
    <row r="25" spans="1:17" x14ac:dyDescent="0.35">
      <c r="E25" s="15"/>
      <c r="F25" s="15"/>
    </row>
    <row r="28" spans="1:17" x14ac:dyDescent="0.35">
      <c r="B28" s="9"/>
    </row>
    <row r="29" spans="1:17" x14ac:dyDescent="0.35">
      <c r="B29" s="9"/>
    </row>
    <row r="30" spans="1:17" x14ac:dyDescent="0.35">
      <c r="B30" s="58" t="s">
        <v>155</v>
      </c>
    </row>
    <row r="31" spans="1:17" x14ac:dyDescent="0.35">
      <c r="B31" s="62" t="s">
        <v>156</v>
      </c>
      <c r="C31" s="378" t="s">
        <v>157</v>
      </c>
      <c r="D31" s="379"/>
      <c r="E31" s="379"/>
      <c r="F31" s="379"/>
      <c r="G31" s="379"/>
      <c r="H31" s="380"/>
    </row>
    <row r="32" spans="1:17" x14ac:dyDescent="0.35">
      <c r="A32" s="304" t="s">
        <v>158</v>
      </c>
      <c r="B32" s="52" t="s">
        <v>159</v>
      </c>
      <c r="C32" s="299" t="s">
        <v>902</v>
      </c>
      <c r="D32" s="300"/>
      <c r="E32" s="300"/>
      <c r="F32" s="300"/>
      <c r="G32" s="300"/>
      <c r="H32" s="301"/>
      <c r="P32" s="63"/>
      <c r="Q32" s="63"/>
    </row>
    <row r="33" spans="1:17" x14ac:dyDescent="0.35">
      <c r="A33" s="304"/>
      <c r="B33" s="52" t="s">
        <v>160</v>
      </c>
      <c r="C33" s="299" t="s">
        <v>714</v>
      </c>
      <c r="D33" s="300"/>
      <c r="E33" s="300"/>
      <c r="F33" s="300"/>
      <c r="G33" s="300"/>
      <c r="H33" s="301"/>
      <c r="P33" s="63"/>
      <c r="Q33" s="63"/>
    </row>
    <row r="34" spans="1:17" x14ac:dyDescent="0.35">
      <c r="A34" s="304"/>
      <c r="B34" s="52" t="s">
        <v>161</v>
      </c>
      <c r="C34" s="299" t="s">
        <v>903</v>
      </c>
      <c r="D34" s="300"/>
      <c r="E34" s="300"/>
      <c r="F34" s="300"/>
      <c r="G34" s="300"/>
      <c r="H34" s="301"/>
      <c r="P34" s="63"/>
      <c r="Q34" s="63"/>
    </row>
    <row r="35" spans="1:17" x14ac:dyDescent="0.35">
      <c r="A35" s="304"/>
      <c r="B35" s="52" t="s">
        <v>162</v>
      </c>
      <c r="C35" s="299" t="s">
        <v>904</v>
      </c>
      <c r="D35" s="300"/>
      <c r="E35" s="300"/>
      <c r="F35" s="300"/>
      <c r="G35" s="300"/>
      <c r="H35" s="301"/>
      <c r="P35" s="4"/>
      <c r="Q35" s="4"/>
    </row>
    <row r="36" spans="1:17" x14ac:dyDescent="0.35">
      <c r="A36" s="304"/>
      <c r="B36" s="52" t="s">
        <v>163</v>
      </c>
      <c r="C36" s="299" t="s">
        <v>905</v>
      </c>
      <c r="D36" s="300"/>
      <c r="E36" s="300"/>
      <c r="F36" s="300"/>
      <c r="G36" s="300"/>
      <c r="H36" s="301"/>
      <c r="P36" s="63"/>
      <c r="Q36" s="63"/>
    </row>
    <row r="37" spans="1:17" x14ac:dyDescent="0.35">
      <c r="A37" s="304" t="s">
        <v>164</v>
      </c>
      <c r="B37" s="52" t="s">
        <v>165</v>
      </c>
      <c r="C37" s="342"/>
      <c r="D37" s="343"/>
      <c r="E37" s="343"/>
      <c r="F37" s="343"/>
      <c r="G37" s="343"/>
      <c r="H37" s="344"/>
      <c r="P37" s="63"/>
      <c r="Q37" s="63"/>
    </row>
    <row r="38" spans="1:17" x14ac:dyDescent="0.35">
      <c r="A38" s="304"/>
      <c r="B38" s="52" t="s">
        <v>166</v>
      </c>
      <c r="C38" s="342"/>
      <c r="D38" s="343"/>
      <c r="E38" s="343"/>
      <c r="F38" s="343"/>
      <c r="G38" s="343"/>
      <c r="H38" s="344"/>
      <c r="P38" s="63"/>
      <c r="Q38" s="63"/>
    </row>
    <row r="39" spans="1:17" x14ac:dyDescent="0.35">
      <c r="A39" s="304"/>
      <c r="B39" s="52" t="s">
        <v>167</v>
      </c>
      <c r="C39" s="342"/>
      <c r="D39" s="343"/>
      <c r="E39" s="343"/>
      <c r="F39" s="343"/>
      <c r="G39" s="343"/>
      <c r="H39" s="344"/>
      <c r="P39" s="63"/>
      <c r="Q39" s="63"/>
    </row>
    <row r="40" spans="1:17" x14ac:dyDescent="0.35">
      <c r="A40" s="304"/>
      <c r="B40" s="52" t="s">
        <v>168</v>
      </c>
      <c r="C40" s="342"/>
      <c r="D40" s="343"/>
      <c r="E40" s="343"/>
      <c r="F40" s="343"/>
      <c r="G40" s="343"/>
      <c r="H40" s="344"/>
      <c r="P40" s="63"/>
      <c r="Q40" s="63"/>
    </row>
    <row r="41" spans="1:17" x14ac:dyDescent="0.35">
      <c r="A41" s="304"/>
      <c r="B41" s="52" t="s">
        <v>169</v>
      </c>
      <c r="C41" s="342"/>
      <c r="D41" s="343"/>
      <c r="E41" s="343"/>
      <c r="F41" s="343"/>
      <c r="G41" s="343"/>
      <c r="H41" s="344"/>
      <c r="P41" s="63"/>
      <c r="Q41" s="63"/>
    </row>
    <row r="42" spans="1:17" x14ac:dyDescent="0.35">
      <c r="A42" s="304"/>
      <c r="B42" s="52" t="s">
        <v>170</v>
      </c>
      <c r="C42" s="342"/>
      <c r="D42" s="343"/>
      <c r="E42" s="343"/>
      <c r="F42" s="343"/>
      <c r="G42" s="343"/>
      <c r="H42" s="344"/>
      <c r="P42" s="63"/>
      <c r="Q42" s="63"/>
    </row>
    <row r="43" spans="1:17" x14ac:dyDescent="0.35">
      <c r="A43" s="304"/>
      <c r="B43" s="52" t="s">
        <v>171</v>
      </c>
      <c r="C43" s="342"/>
      <c r="D43" s="343"/>
      <c r="E43" s="343"/>
      <c r="F43" s="343"/>
      <c r="G43" s="343"/>
      <c r="H43" s="344"/>
      <c r="P43" s="63"/>
      <c r="Q43" s="63"/>
    </row>
    <row r="44" spans="1:17" x14ac:dyDescent="0.35">
      <c r="A44" s="304"/>
      <c r="B44" s="52" t="s">
        <v>172</v>
      </c>
      <c r="C44" s="342"/>
      <c r="D44" s="343"/>
      <c r="E44" s="343"/>
      <c r="F44" s="343"/>
      <c r="G44" s="343"/>
      <c r="H44" s="344"/>
    </row>
    <row r="45" spans="1:17" x14ac:dyDescent="0.35">
      <c r="A45" s="304"/>
      <c r="B45" s="52" t="s">
        <v>173</v>
      </c>
      <c r="C45" s="342"/>
      <c r="D45" s="343"/>
      <c r="E45" s="343"/>
      <c r="F45" s="343"/>
      <c r="G45" s="343"/>
      <c r="H45" s="344"/>
    </row>
    <row r="46" spans="1:17" x14ac:dyDescent="0.35">
      <c r="A46" s="304"/>
      <c r="B46" s="52" t="s">
        <v>174</v>
      </c>
      <c r="C46" s="342"/>
      <c r="D46" s="343"/>
      <c r="E46" s="343"/>
      <c r="F46" s="343"/>
      <c r="G46" s="343"/>
      <c r="H46" s="344"/>
    </row>
    <row r="47" spans="1:17" x14ac:dyDescent="0.35">
      <c r="L47" s="63"/>
      <c r="M47" s="63"/>
    </row>
    <row r="48" spans="1:17" x14ac:dyDescent="0.35">
      <c r="B48" s="58" t="s">
        <v>175</v>
      </c>
      <c r="L48" s="63"/>
      <c r="M48" s="63"/>
    </row>
    <row r="49" spans="2:22" ht="25" x14ac:dyDescent="0.35">
      <c r="B49" s="62" t="s">
        <v>176</v>
      </c>
      <c r="C49" s="226" t="s">
        <v>144</v>
      </c>
      <c r="D49" s="226" t="s">
        <v>145</v>
      </c>
      <c r="E49" s="378" t="s">
        <v>177</v>
      </c>
      <c r="F49" s="379"/>
      <c r="G49" s="379"/>
      <c r="H49" s="379"/>
      <c r="I49" s="380"/>
      <c r="L49" s="63"/>
      <c r="M49" s="63"/>
    </row>
    <row r="50" spans="2:22" ht="15" customHeight="1" x14ac:dyDescent="0.35">
      <c r="B50" s="8" t="s">
        <v>822</v>
      </c>
      <c r="C50" s="8"/>
      <c r="D50" s="8"/>
      <c r="E50" s="299" t="s">
        <v>906</v>
      </c>
      <c r="F50" s="300"/>
      <c r="G50" s="300"/>
      <c r="H50" s="300"/>
      <c r="I50" s="301"/>
      <c r="L50" s="4"/>
      <c r="M50" s="4"/>
    </row>
    <row r="51" spans="2:22" x14ac:dyDescent="0.35">
      <c r="B51" s="8" t="s">
        <v>236</v>
      </c>
      <c r="C51" s="8"/>
      <c r="D51" s="8"/>
      <c r="E51" s="299" t="s">
        <v>907</v>
      </c>
      <c r="F51" s="300"/>
      <c r="G51" s="300"/>
      <c r="H51" s="300"/>
      <c r="I51" s="301"/>
      <c r="L51" s="63"/>
      <c r="M51" s="63"/>
    </row>
    <row r="52" spans="2:22" x14ac:dyDescent="0.35">
      <c r="B52" s="225" t="s">
        <v>825</v>
      </c>
      <c r="C52" s="8"/>
      <c r="D52" s="8"/>
      <c r="E52" s="299" t="s">
        <v>908</v>
      </c>
      <c r="F52" s="300"/>
      <c r="G52" s="300"/>
      <c r="H52" s="300"/>
      <c r="I52" s="301"/>
    </row>
    <row r="54" spans="2:22" x14ac:dyDescent="0.35">
      <c r="L54" s="63"/>
      <c r="M54" s="63"/>
    </row>
    <row r="55" spans="2:22" x14ac:dyDescent="0.35">
      <c r="L55" s="4"/>
      <c r="M55" s="4"/>
    </row>
    <row r="56" spans="2:22" x14ac:dyDescent="0.35">
      <c r="L56" s="63"/>
      <c r="M56" s="63"/>
    </row>
    <row r="57" spans="2:22" x14ac:dyDescent="0.35">
      <c r="L57" s="63"/>
      <c r="M57" s="63"/>
    </row>
    <row r="59" spans="2:22" x14ac:dyDescent="0.35">
      <c r="B59" s="381" t="s">
        <v>178</v>
      </c>
      <c r="C59" s="382"/>
      <c r="D59" s="382"/>
      <c r="E59" s="382"/>
      <c r="F59" s="382"/>
      <c r="G59" s="382"/>
      <c r="H59" s="382"/>
      <c r="I59" s="382"/>
      <c r="J59" s="382"/>
      <c r="K59" s="382"/>
      <c r="L59" s="382"/>
      <c r="M59" s="382"/>
      <c r="N59" s="382"/>
      <c r="O59" s="382"/>
      <c r="P59" s="382"/>
      <c r="Q59" s="382"/>
      <c r="R59" s="382"/>
      <c r="S59" s="382"/>
      <c r="T59" s="382"/>
      <c r="U59" s="382"/>
      <c r="V59" s="383"/>
    </row>
    <row r="60" spans="2:22" ht="33" customHeight="1" x14ac:dyDescent="0.35">
      <c r="B60" s="271" t="s">
        <v>179</v>
      </c>
      <c r="C60" s="257" t="s">
        <v>150</v>
      </c>
      <c r="D60" s="257" t="s">
        <v>145</v>
      </c>
      <c r="E60" s="257" t="s">
        <v>180</v>
      </c>
      <c r="F60" s="257" t="s">
        <v>181</v>
      </c>
      <c r="G60" s="257" t="s">
        <v>182</v>
      </c>
      <c r="H60" s="257" t="s">
        <v>183</v>
      </c>
      <c r="I60" s="230" t="s">
        <v>184</v>
      </c>
      <c r="J60" s="303" t="s">
        <v>185</v>
      </c>
      <c r="K60" s="303"/>
      <c r="L60" s="303"/>
      <c r="M60" s="303"/>
      <c r="N60" s="303"/>
      <c r="O60" s="303"/>
      <c r="P60" s="303"/>
      <c r="Q60" s="303"/>
      <c r="R60" s="303"/>
      <c r="S60" s="303"/>
      <c r="T60" s="303"/>
      <c r="U60" s="303"/>
      <c r="V60" s="303"/>
    </row>
    <row r="61" spans="2:22" ht="15" customHeight="1" x14ac:dyDescent="0.35">
      <c r="B61" s="308" t="s">
        <v>827</v>
      </c>
      <c r="C61" s="305" t="s">
        <v>526</v>
      </c>
      <c r="D61" s="276" t="s">
        <v>225</v>
      </c>
      <c r="E61" s="276"/>
      <c r="F61" s="276"/>
      <c r="G61" s="49">
        <v>1</v>
      </c>
      <c r="H61" s="311" t="s">
        <v>204</v>
      </c>
      <c r="I61" s="311" t="s">
        <v>610</v>
      </c>
      <c r="J61" s="317" t="s">
        <v>828</v>
      </c>
      <c r="K61" s="318"/>
      <c r="L61" s="318"/>
      <c r="M61" s="318"/>
      <c r="N61" s="318"/>
      <c r="O61" s="318"/>
      <c r="P61" s="318"/>
      <c r="Q61" s="318"/>
      <c r="R61" s="318"/>
      <c r="S61" s="318"/>
      <c r="T61" s="318"/>
      <c r="U61" s="318"/>
      <c r="V61" s="319"/>
    </row>
    <row r="62" spans="2:22" ht="15" customHeight="1" x14ac:dyDescent="0.35">
      <c r="B62" s="309"/>
      <c r="C62" s="306"/>
      <c r="D62" s="276" t="s">
        <v>227</v>
      </c>
      <c r="E62" s="276"/>
      <c r="F62" s="276"/>
      <c r="G62" s="49">
        <v>0</v>
      </c>
      <c r="H62" s="312"/>
      <c r="I62" s="312"/>
      <c r="J62" s="320"/>
      <c r="K62" s="321"/>
      <c r="L62" s="321"/>
      <c r="M62" s="321"/>
      <c r="N62" s="321"/>
      <c r="O62" s="321"/>
      <c r="P62" s="321"/>
      <c r="Q62" s="321"/>
      <c r="R62" s="321"/>
      <c r="S62" s="321"/>
      <c r="T62" s="321"/>
      <c r="U62" s="321"/>
      <c r="V62" s="322"/>
    </row>
    <row r="63" spans="2:22" ht="15" customHeight="1" x14ac:dyDescent="0.35">
      <c r="B63" s="310"/>
      <c r="C63" s="307"/>
      <c r="D63" s="276" t="s">
        <v>228</v>
      </c>
      <c r="E63" s="276"/>
      <c r="F63" s="276"/>
      <c r="G63" s="50">
        <v>0.3</v>
      </c>
      <c r="H63" s="313"/>
      <c r="I63" s="313"/>
      <c r="J63" s="323"/>
      <c r="K63" s="324"/>
      <c r="L63" s="324"/>
      <c r="M63" s="324"/>
      <c r="N63" s="324"/>
      <c r="O63" s="324"/>
      <c r="P63" s="324"/>
      <c r="Q63" s="324"/>
      <c r="R63" s="324"/>
      <c r="S63" s="324"/>
      <c r="T63" s="324"/>
      <c r="U63" s="324"/>
      <c r="V63" s="325"/>
    </row>
    <row r="64" spans="2:22" ht="15" customHeight="1" x14ac:dyDescent="0.35">
      <c r="B64" s="308" t="s">
        <v>818</v>
      </c>
      <c r="C64" s="305" t="s">
        <v>909</v>
      </c>
      <c r="D64" s="290" t="s">
        <v>898</v>
      </c>
      <c r="E64" s="276"/>
      <c r="F64" s="276"/>
      <c r="G64" s="64">
        <v>2.5</v>
      </c>
      <c r="H64" s="311" t="s">
        <v>198</v>
      </c>
      <c r="I64" s="311" t="s">
        <v>829</v>
      </c>
      <c r="J64" s="317" t="s">
        <v>910</v>
      </c>
      <c r="K64" s="318"/>
      <c r="L64" s="318"/>
      <c r="M64" s="318"/>
      <c r="N64" s="318"/>
      <c r="O64" s="318"/>
      <c r="P64" s="318"/>
      <c r="Q64" s="318"/>
      <c r="R64" s="318"/>
      <c r="S64" s="318"/>
      <c r="T64" s="318"/>
      <c r="U64" s="318"/>
      <c r="V64" s="319"/>
    </row>
    <row r="65" spans="2:22" ht="29" x14ac:dyDescent="0.35">
      <c r="B65" s="310"/>
      <c r="C65" s="307"/>
      <c r="D65" s="276" t="s">
        <v>911</v>
      </c>
      <c r="E65" s="276"/>
      <c r="F65" s="276"/>
      <c r="G65" s="290">
        <v>2.35</v>
      </c>
      <c r="H65" s="313"/>
      <c r="I65" s="313"/>
      <c r="J65" s="323"/>
      <c r="K65" s="324"/>
      <c r="L65" s="324"/>
      <c r="M65" s="324"/>
      <c r="N65" s="324"/>
      <c r="O65" s="324"/>
      <c r="P65" s="324"/>
      <c r="Q65" s="324"/>
      <c r="R65" s="324"/>
      <c r="S65" s="324"/>
      <c r="T65" s="324"/>
      <c r="U65" s="324"/>
      <c r="V65" s="325"/>
    </row>
    <row r="66" spans="2:22" ht="15" customHeight="1" x14ac:dyDescent="0.35">
      <c r="B66" s="8" t="s">
        <v>820</v>
      </c>
      <c r="C66" s="276"/>
      <c r="D66" s="290"/>
      <c r="E66" s="276"/>
      <c r="F66" s="276"/>
      <c r="G66" s="64">
        <v>1.5</v>
      </c>
      <c r="H66" s="275" t="s">
        <v>198</v>
      </c>
      <c r="I66" s="275" t="s">
        <v>829</v>
      </c>
      <c r="J66" s="314" t="s">
        <v>912</v>
      </c>
      <c r="K66" s="315"/>
      <c r="L66" s="315"/>
      <c r="M66" s="315"/>
      <c r="N66" s="315"/>
      <c r="O66" s="315"/>
      <c r="P66" s="315"/>
      <c r="Q66" s="315"/>
      <c r="R66" s="315"/>
      <c r="S66" s="315"/>
      <c r="T66" s="315"/>
      <c r="U66" s="315"/>
      <c r="V66" s="316"/>
    </row>
    <row r="67" spans="2:22" ht="15" customHeight="1" x14ac:dyDescent="0.35">
      <c r="B67" s="8" t="s">
        <v>840</v>
      </c>
      <c r="C67" s="276"/>
      <c r="D67" s="276"/>
      <c r="E67" s="276"/>
      <c r="F67" s="276"/>
      <c r="G67" s="82">
        <v>7.8</v>
      </c>
      <c r="H67" s="275" t="s">
        <v>204</v>
      </c>
      <c r="I67" s="275" t="s">
        <v>913</v>
      </c>
      <c r="J67" s="314" t="s">
        <v>914</v>
      </c>
      <c r="K67" s="315"/>
      <c r="L67" s="315"/>
      <c r="M67" s="315"/>
      <c r="N67" s="315"/>
      <c r="O67" s="315"/>
      <c r="P67" s="315"/>
      <c r="Q67" s="315"/>
      <c r="R67" s="315"/>
      <c r="S67" s="315"/>
      <c r="T67" s="315"/>
      <c r="U67" s="315"/>
      <c r="V67" s="316"/>
    </row>
    <row r="68" spans="2:22" ht="30" customHeight="1" x14ac:dyDescent="0.35">
      <c r="B68" s="308" t="s">
        <v>684</v>
      </c>
      <c r="C68" s="305" t="s">
        <v>202</v>
      </c>
      <c r="D68" s="276" t="s">
        <v>847</v>
      </c>
      <c r="E68" s="276"/>
      <c r="F68" s="276"/>
      <c r="G68" s="290">
        <v>2.5099999999999998</v>
      </c>
      <c r="H68" s="311" t="s">
        <v>198</v>
      </c>
      <c r="I68" s="311"/>
      <c r="J68" s="317" t="s">
        <v>729</v>
      </c>
      <c r="K68" s="318"/>
      <c r="L68" s="318"/>
      <c r="M68" s="318"/>
      <c r="N68" s="318"/>
      <c r="O68" s="318"/>
      <c r="P68" s="318"/>
      <c r="Q68" s="318"/>
      <c r="R68" s="318"/>
      <c r="S68" s="318"/>
      <c r="T68" s="318"/>
      <c r="U68" s="318"/>
      <c r="V68" s="319"/>
    </row>
    <row r="69" spans="2:22" ht="15" customHeight="1" x14ac:dyDescent="0.35">
      <c r="B69" s="309"/>
      <c r="C69" s="306"/>
      <c r="D69" s="276"/>
      <c r="E69" s="276"/>
      <c r="F69" s="276"/>
      <c r="G69" s="290"/>
      <c r="H69" s="312"/>
      <c r="I69" s="312"/>
      <c r="J69" s="320"/>
      <c r="K69" s="321"/>
      <c r="L69" s="321"/>
      <c r="M69" s="321"/>
      <c r="N69" s="321"/>
      <c r="O69" s="321"/>
      <c r="P69" s="321"/>
      <c r="Q69" s="321"/>
      <c r="R69" s="321"/>
      <c r="S69" s="321"/>
      <c r="T69" s="321"/>
      <c r="U69" s="321"/>
      <c r="V69" s="322"/>
    </row>
    <row r="70" spans="2:22" ht="29" x14ac:dyDescent="0.35">
      <c r="B70" s="309"/>
      <c r="C70" s="306"/>
      <c r="D70" s="276" t="s">
        <v>849</v>
      </c>
      <c r="E70" s="276"/>
      <c r="F70" s="276"/>
      <c r="G70" s="290">
        <v>2.1800000000000002</v>
      </c>
      <c r="H70" s="312"/>
      <c r="I70" s="312"/>
      <c r="J70" s="320"/>
      <c r="K70" s="321"/>
      <c r="L70" s="321"/>
      <c r="M70" s="321"/>
      <c r="N70" s="321"/>
      <c r="O70" s="321"/>
      <c r="P70" s="321"/>
      <c r="Q70" s="321"/>
      <c r="R70" s="321"/>
      <c r="S70" s="321"/>
      <c r="T70" s="321"/>
      <c r="U70" s="321"/>
      <c r="V70" s="322"/>
    </row>
    <row r="71" spans="2:22" ht="15" customHeight="1" x14ac:dyDescent="0.35">
      <c r="B71" s="8" t="s">
        <v>915</v>
      </c>
      <c r="C71" s="276"/>
      <c r="D71" s="290"/>
      <c r="E71" s="276"/>
      <c r="F71" s="290"/>
      <c r="G71" s="64">
        <v>0.6</v>
      </c>
      <c r="H71" s="275" t="s">
        <v>204</v>
      </c>
      <c r="I71" s="275"/>
      <c r="J71" s="314" t="s">
        <v>916</v>
      </c>
      <c r="K71" s="315"/>
      <c r="L71" s="315"/>
      <c r="M71" s="315"/>
      <c r="N71" s="315"/>
      <c r="O71" s="315"/>
      <c r="P71" s="315"/>
      <c r="Q71" s="315"/>
      <c r="R71" s="315"/>
      <c r="S71" s="315"/>
      <c r="T71" s="315"/>
      <c r="U71" s="315"/>
      <c r="V71" s="316"/>
    </row>
    <row r="72" spans="2:22" ht="15" customHeight="1" x14ac:dyDescent="0.35">
      <c r="B72" s="8" t="s">
        <v>254</v>
      </c>
      <c r="C72" s="276"/>
      <c r="D72" s="290"/>
      <c r="E72" s="276"/>
      <c r="F72" s="290"/>
      <c r="G72" s="290">
        <v>365.25</v>
      </c>
      <c r="H72" s="275" t="s">
        <v>204</v>
      </c>
      <c r="I72" s="275" t="s">
        <v>255</v>
      </c>
      <c r="J72" s="314" t="s">
        <v>917</v>
      </c>
      <c r="K72" s="315"/>
      <c r="L72" s="315"/>
      <c r="M72" s="315"/>
      <c r="N72" s="315"/>
      <c r="O72" s="315"/>
      <c r="P72" s="315"/>
      <c r="Q72" s="315"/>
      <c r="R72" s="315"/>
      <c r="S72" s="315"/>
      <c r="T72" s="315"/>
      <c r="U72" s="315"/>
      <c r="V72" s="316"/>
    </row>
    <row r="73" spans="2:22" ht="15" customHeight="1" x14ac:dyDescent="0.35">
      <c r="B73" s="308" t="s">
        <v>918</v>
      </c>
      <c r="C73" s="305" t="s">
        <v>202</v>
      </c>
      <c r="D73" s="276" t="s">
        <v>893</v>
      </c>
      <c r="E73" s="276"/>
      <c r="F73" s="276"/>
      <c r="G73" s="290">
        <v>1.79</v>
      </c>
      <c r="H73" s="311" t="s">
        <v>198</v>
      </c>
      <c r="I73" s="311"/>
      <c r="J73" s="317" t="s">
        <v>919</v>
      </c>
      <c r="K73" s="318"/>
      <c r="L73" s="318"/>
      <c r="M73" s="318"/>
      <c r="N73" s="318"/>
      <c r="O73" s="318"/>
      <c r="P73" s="318"/>
      <c r="Q73" s="318"/>
      <c r="R73" s="318"/>
      <c r="S73" s="318"/>
      <c r="T73" s="318"/>
      <c r="U73" s="318"/>
      <c r="V73" s="319"/>
    </row>
    <row r="74" spans="2:22" ht="15" customHeight="1" x14ac:dyDescent="0.35">
      <c r="B74" s="309"/>
      <c r="C74" s="306"/>
      <c r="D74" s="276" t="s">
        <v>690</v>
      </c>
      <c r="E74" s="276"/>
      <c r="F74" s="276"/>
      <c r="G74" s="64">
        <v>1.3</v>
      </c>
      <c r="H74" s="312"/>
      <c r="I74" s="312"/>
      <c r="J74" s="320"/>
      <c r="K74" s="321"/>
      <c r="L74" s="321"/>
      <c r="M74" s="321"/>
      <c r="N74" s="321"/>
      <c r="O74" s="321"/>
      <c r="P74" s="321"/>
      <c r="Q74" s="321"/>
      <c r="R74" s="321"/>
      <c r="S74" s="321"/>
      <c r="T74" s="321"/>
      <c r="U74" s="321"/>
      <c r="V74" s="322"/>
    </row>
    <row r="75" spans="2:22" ht="30" customHeight="1" x14ac:dyDescent="0.35">
      <c r="B75" s="308" t="s">
        <v>822</v>
      </c>
      <c r="C75" s="305" t="s">
        <v>660</v>
      </c>
      <c r="D75" s="276" t="s">
        <v>920</v>
      </c>
      <c r="E75" s="276"/>
      <c r="F75" s="276"/>
      <c r="G75" s="72">
        <v>0.1109</v>
      </c>
      <c r="H75" s="311" t="s">
        <v>233</v>
      </c>
      <c r="I75" s="311" t="s">
        <v>858</v>
      </c>
      <c r="J75" s="317" t="s">
        <v>921</v>
      </c>
      <c r="K75" s="318"/>
      <c r="L75" s="318"/>
      <c r="M75" s="318"/>
      <c r="N75" s="318"/>
      <c r="O75" s="318"/>
      <c r="P75" s="318"/>
      <c r="Q75" s="318"/>
      <c r="R75" s="318"/>
      <c r="S75" s="318"/>
      <c r="T75" s="318"/>
      <c r="U75" s="318"/>
      <c r="V75" s="319"/>
    </row>
    <row r="76" spans="2:22" ht="15" customHeight="1" x14ac:dyDescent="0.35">
      <c r="B76" s="310"/>
      <c r="C76" s="307"/>
      <c r="D76" s="290" t="s">
        <v>337</v>
      </c>
      <c r="E76" s="276"/>
      <c r="F76" s="276"/>
      <c r="G76" s="72">
        <v>5.4300000000000001E-2</v>
      </c>
      <c r="H76" s="313"/>
      <c r="I76" s="313"/>
      <c r="J76" s="323"/>
      <c r="K76" s="324"/>
      <c r="L76" s="324"/>
      <c r="M76" s="324"/>
      <c r="N76" s="324"/>
      <c r="O76" s="324"/>
      <c r="P76" s="324"/>
      <c r="Q76" s="324"/>
      <c r="R76" s="324"/>
      <c r="S76" s="324"/>
      <c r="T76" s="324"/>
      <c r="U76" s="324"/>
      <c r="V76" s="325"/>
    </row>
    <row r="77" spans="2:22" ht="15" customHeight="1" x14ac:dyDescent="0.35">
      <c r="B77" s="8" t="s">
        <v>692</v>
      </c>
      <c r="C77" s="276"/>
      <c r="D77" s="290"/>
      <c r="E77" s="276"/>
      <c r="F77" s="276"/>
      <c r="G77" s="290">
        <v>8.33</v>
      </c>
      <c r="H77" s="275" t="s">
        <v>204</v>
      </c>
      <c r="I77" s="275" t="s">
        <v>693</v>
      </c>
      <c r="J77" s="314" t="s">
        <v>694</v>
      </c>
      <c r="K77" s="315"/>
      <c r="L77" s="315"/>
      <c r="M77" s="315"/>
      <c r="N77" s="315"/>
      <c r="O77" s="315"/>
      <c r="P77" s="315"/>
      <c r="Q77" s="315"/>
      <c r="R77" s="315"/>
      <c r="S77" s="315"/>
      <c r="T77" s="315"/>
      <c r="U77" s="315"/>
      <c r="V77" s="316"/>
    </row>
    <row r="78" spans="2:22" ht="15" customHeight="1" x14ac:dyDescent="0.35">
      <c r="B78" s="8" t="s">
        <v>700</v>
      </c>
      <c r="C78" s="276"/>
      <c r="D78" s="276"/>
      <c r="E78" s="276"/>
      <c r="F78" s="276"/>
      <c r="G78" s="276">
        <v>1</v>
      </c>
      <c r="H78" s="275" t="s">
        <v>701</v>
      </c>
      <c r="I78" s="275" t="s">
        <v>860</v>
      </c>
      <c r="J78" s="314" t="s">
        <v>861</v>
      </c>
      <c r="K78" s="315"/>
      <c r="L78" s="315"/>
      <c r="M78" s="315"/>
      <c r="N78" s="315"/>
      <c r="O78" s="315"/>
      <c r="P78" s="315"/>
      <c r="Q78" s="315"/>
      <c r="R78" s="315"/>
      <c r="S78" s="315"/>
      <c r="T78" s="315"/>
      <c r="U78" s="315"/>
      <c r="V78" s="316"/>
    </row>
    <row r="79" spans="2:22" ht="15" customHeight="1" x14ac:dyDescent="0.35">
      <c r="B79" s="8" t="s">
        <v>922</v>
      </c>
      <c r="C79" s="276"/>
      <c r="D79" s="290"/>
      <c r="E79" s="276"/>
      <c r="F79" s="276"/>
      <c r="G79" s="65">
        <v>101</v>
      </c>
      <c r="H79" s="275" t="s">
        <v>204</v>
      </c>
      <c r="I79" s="275" t="s">
        <v>696</v>
      </c>
      <c r="J79" s="314" t="s">
        <v>923</v>
      </c>
      <c r="K79" s="315"/>
      <c r="L79" s="315"/>
      <c r="M79" s="315"/>
      <c r="N79" s="315"/>
      <c r="O79" s="315"/>
      <c r="P79" s="315"/>
      <c r="Q79" s="315"/>
      <c r="R79" s="315"/>
      <c r="S79" s="315"/>
      <c r="T79" s="315"/>
      <c r="U79" s="315"/>
      <c r="V79" s="316"/>
    </row>
    <row r="80" spans="2:22" ht="15" customHeight="1" x14ac:dyDescent="0.35">
      <c r="B80" s="8" t="s">
        <v>864</v>
      </c>
      <c r="C80" s="276"/>
      <c r="D80" s="290"/>
      <c r="E80" s="276"/>
      <c r="F80" s="276"/>
      <c r="G80" s="64">
        <v>56.5</v>
      </c>
      <c r="H80" s="275" t="s">
        <v>204</v>
      </c>
      <c r="I80" s="275" t="s">
        <v>696</v>
      </c>
      <c r="J80" s="314" t="s">
        <v>865</v>
      </c>
      <c r="K80" s="315"/>
      <c r="L80" s="315"/>
      <c r="M80" s="315"/>
      <c r="N80" s="315"/>
      <c r="O80" s="315"/>
      <c r="P80" s="315"/>
      <c r="Q80" s="315"/>
      <c r="R80" s="315"/>
      <c r="S80" s="315"/>
      <c r="T80" s="315"/>
      <c r="U80" s="315"/>
      <c r="V80" s="316"/>
    </row>
    <row r="81" spans="1:820" ht="15" customHeight="1" x14ac:dyDescent="0.35">
      <c r="B81" s="308" t="s">
        <v>795</v>
      </c>
      <c r="C81" s="305" t="s">
        <v>660</v>
      </c>
      <c r="D81" s="276" t="s">
        <v>866</v>
      </c>
      <c r="E81" s="276"/>
      <c r="F81" s="276"/>
      <c r="G81" s="50">
        <v>0.98</v>
      </c>
      <c r="H81" s="311" t="s">
        <v>204</v>
      </c>
      <c r="I81" s="311" t="s">
        <v>610</v>
      </c>
      <c r="J81" s="317" t="s">
        <v>867</v>
      </c>
      <c r="K81" s="318"/>
      <c r="L81" s="318"/>
      <c r="M81" s="318"/>
      <c r="N81" s="318"/>
      <c r="O81" s="318"/>
      <c r="P81" s="318"/>
      <c r="Q81" s="318"/>
      <c r="R81" s="318"/>
      <c r="S81" s="318"/>
      <c r="T81" s="318"/>
      <c r="U81" s="318"/>
      <c r="V81" s="319"/>
    </row>
    <row r="82" spans="1:820" x14ac:dyDescent="0.35">
      <c r="B82" s="310"/>
      <c r="C82" s="307"/>
      <c r="D82" s="276" t="s">
        <v>337</v>
      </c>
      <c r="E82" s="276"/>
      <c r="F82" s="276"/>
      <c r="G82" s="50">
        <v>2</v>
      </c>
      <c r="H82" s="313"/>
      <c r="I82" s="313"/>
      <c r="J82" s="323"/>
      <c r="K82" s="324"/>
      <c r="L82" s="324"/>
      <c r="M82" s="324"/>
      <c r="N82" s="324"/>
      <c r="O82" s="324"/>
      <c r="P82" s="324"/>
      <c r="Q82" s="324"/>
      <c r="R82" s="324"/>
      <c r="S82" s="324"/>
      <c r="T82" s="324"/>
      <c r="U82" s="324"/>
      <c r="V82" s="325"/>
    </row>
    <row r="83" spans="1:820" x14ac:dyDescent="0.35">
      <c r="B83" s="236" t="s">
        <v>742</v>
      </c>
      <c r="C83" s="233"/>
      <c r="D83" s="276"/>
      <c r="E83" s="276"/>
      <c r="F83" s="276"/>
      <c r="G83" s="50"/>
      <c r="H83" s="239" t="s">
        <v>204</v>
      </c>
      <c r="I83" s="239" t="s">
        <v>794</v>
      </c>
      <c r="J83" s="314" t="s">
        <v>868</v>
      </c>
      <c r="K83" s="315"/>
      <c r="L83" s="315"/>
      <c r="M83" s="315"/>
      <c r="N83" s="315"/>
      <c r="O83" s="315"/>
      <c r="P83" s="315"/>
      <c r="Q83" s="315"/>
      <c r="R83" s="315"/>
      <c r="S83" s="315"/>
      <c r="T83" s="315"/>
      <c r="U83" s="315"/>
      <c r="V83" s="316"/>
    </row>
    <row r="84" spans="1:820" ht="30" customHeight="1" x14ac:dyDescent="0.35">
      <c r="B84" s="308" t="s">
        <v>643</v>
      </c>
      <c r="C84" s="305" t="s">
        <v>909</v>
      </c>
      <c r="D84" s="276" t="s">
        <v>924</v>
      </c>
      <c r="E84" s="276"/>
      <c r="F84" s="276"/>
      <c r="G84" s="290">
        <v>0.98</v>
      </c>
      <c r="H84" s="311" t="s">
        <v>204</v>
      </c>
      <c r="I84" s="311"/>
      <c r="J84" s="317" t="s">
        <v>925</v>
      </c>
      <c r="K84" s="318"/>
      <c r="L84" s="318"/>
      <c r="M84" s="318"/>
      <c r="N84" s="318"/>
      <c r="O84" s="318"/>
      <c r="P84" s="318"/>
      <c r="Q84" s="318"/>
      <c r="R84" s="318"/>
      <c r="S84" s="318"/>
      <c r="T84" s="318"/>
      <c r="U84" s="318"/>
      <c r="V84" s="319"/>
    </row>
    <row r="85" spans="1:820" ht="29" x14ac:dyDescent="0.35">
      <c r="B85" s="309"/>
      <c r="C85" s="306"/>
      <c r="D85" s="276" t="s">
        <v>872</v>
      </c>
      <c r="E85" s="276"/>
      <c r="F85" s="276"/>
      <c r="G85" s="290">
        <v>0.47</v>
      </c>
      <c r="H85" s="312"/>
      <c r="I85" s="312"/>
      <c r="J85" s="320"/>
      <c r="K85" s="321"/>
      <c r="L85" s="321"/>
      <c r="M85" s="321"/>
      <c r="N85" s="321"/>
      <c r="O85" s="321"/>
      <c r="P85" s="321"/>
      <c r="Q85" s="321"/>
      <c r="R85" s="321"/>
      <c r="S85" s="321"/>
      <c r="T85" s="321"/>
      <c r="U85" s="321"/>
      <c r="V85" s="322"/>
    </row>
    <row r="86" spans="1:820" ht="29" x14ac:dyDescent="0.35">
      <c r="B86" s="310"/>
      <c r="C86" s="307"/>
      <c r="D86" s="276" t="s">
        <v>873</v>
      </c>
      <c r="E86" s="276"/>
      <c r="F86" s="276"/>
      <c r="G86" s="290">
        <v>0.43</v>
      </c>
      <c r="H86" s="313"/>
      <c r="I86" s="313"/>
      <c r="J86" s="323"/>
      <c r="K86" s="324"/>
      <c r="L86" s="324"/>
      <c r="M86" s="324"/>
      <c r="N86" s="324"/>
      <c r="O86" s="324"/>
      <c r="P86" s="324"/>
      <c r="Q86" s="324"/>
      <c r="R86" s="324"/>
      <c r="S86" s="324"/>
      <c r="T86" s="324"/>
      <c r="U86" s="324"/>
      <c r="V86" s="325"/>
    </row>
    <row r="87" spans="1:820" ht="15" customHeight="1" x14ac:dyDescent="0.35">
      <c r="B87" s="8" t="s">
        <v>232</v>
      </c>
      <c r="C87" s="276"/>
      <c r="D87" s="290"/>
      <c r="E87" s="276"/>
      <c r="F87" s="276"/>
      <c r="G87" s="290"/>
      <c r="H87" s="275" t="s">
        <v>233</v>
      </c>
      <c r="I87" s="275" t="s">
        <v>234</v>
      </c>
      <c r="J87" s="314" t="s">
        <v>874</v>
      </c>
      <c r="K87" s="315"/>
      <c r="L87" s="315"/>
      <c r="M87" s="315"/>
      <c r="N87" s="315"/>
      <c r="O87" s="315"/>
      <c r="P87" s="315"/>
      <c r="Q87" s="315"/>
      <c r="R87" s="315"/>
      <c r="S87" s="315"/>
      <c r="T87" s="315"/>
      <c r="U87" s="315"/>
      <c r="V87" s="316"/>
    </row>
    <row r="88" spans="1:820" s="76" customFormat="1" ht="60" customHeight="1" x14ac:dyDescent="0.35">
      <c r="A88" s="86"/>
      <c r="B88" s="308" t="s">
        <v>236</v>
      </c>
      <c r="C88" s="305" t="s">
        <v>909</v>
      </c>
      <c r="D88" s="305" t="s">
        <v>926</v>
      </c>
      <c r="E88" s="305" t="s">
        <v>875</v>
      </c>
      <c r="F88" s="83" t="s">
        <v>876</v>
      </c>
      <c r="G88" s="85">
        <v>264.39999999999998</v>
      </c>
      <c r="H88" s="311" t="s">
        <v>233</v>
      </c>
      <c r="I88" s="311" t="s">
        <v>421</v>
      </c>
      <c r="J88" s="317" t="s">
        <v>927</v>
      </c>
      <c r="K88" s="318"/>
      <c r="L88" s="318"/>
      <c r="M88" s="318"/>
      <c r="N88" s="318"/>
      <c r="O88" s="318"/>
      <c r="P88" s="318"/>
      <c r="Q88" s="318"/>
      <c r="R88" s="318"/>
      <c r="S88" s="318"/>
      <c r="T88" s="318"/>
      <c r="U88" s="318"/>
      <c r="V88" s="319"/>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c r="BN88" s="86"/>
      <c r="BO88" s="86"/>
      <c r="BP88" s="86"/>
      <c r="BQ88" s="86"/>
      <c r="BR88" s="86"/>
      <c r="BS88" s="86"/>
      <c r="BT88" s="86"/>
      <c r="BU88" s="86"/>
      <c r="BV88" s="86"/>
      <c r="BW88" s="86"/>
      <c r="BX88" s="86"/>
      <c r="BY88" s="86"/>
      <c r="BZ88" s="86"/>
      <c r="CA88" s="86"/>
      <c r="CB88" s="86"/>
      <c r="CC88" s="86"/>
      <c r="CD88" s="86"/>
      <c r="CE88" s="86"/>
      <c r="CF88" s="86"/>
      <c r="CG88" s="86"/>
      <c r="CH88" s="86"/>
      <c r="CI88" s="86"/>
      <c r="CJ88" s="86"/>
      <c r="CK88" s="86"/>
      <c r="CL88" s="86"/>
      <c r="CM88" s="86"/>
      <c r="CN88" s="86"/>
      <c r="CO88" s="86"/>
      <c r="CP88" s="86"/>
      <c r="CQ88" s="86"/>
      <c r="CR88" s="86"/>
      <c r="CS88" s="86"/>
      <c r="CT88" s="86"/>
      <c r="CU88" s="86"/>
      <c r="CV88" s="86"/>
      <c r="CW88" s="86"/>
      <c r="CX88" s="86"/>
      <c r="CY88" s="86"/>
      <c r="CZ88" s="86"/>
      <c r="DA88" s="86"/>
      <c r="DB88" s="86"/>
      <c r="DC88" s="86"/>
      <c r="DD88" s="86"/>
      <c r="DE88" s="86"/>
      <c r="DF88" s="86"/>
      <c r="DG88" s="86"/>
      <c r="DH88" s="86"/>
      <c r="DI88" s="86"/>
      <c r="DJ88" s="86"/>
      <c r="DK88" s="86"/>
      <c r="DL88" s="86"/>
      <c r="DM88" s="86"/>
      <c r="DN88" s="86"/>
      <c r="DO88" s="86"/>
      <c r="DP88" s="86"/>
      <c r="DQ88" s="86"/>
      <c r="DR88" s="86"/>
      <c r="DS88" s="86"/>
      <c r="DT88" s="86"/>
      <c r="DU88" s="86"/>
      <c r="DV88" s="86"/>
      <c r="DW88" s="86"/>
      <c r="DX88" s="86"/>
      <c r="DY88" s="86"/>
      <c r="DZ88" s="86"/>
      <c r="EA88" s="86"/>
      <c r="EB88" s="86"/>
      <c r="EC88" s="86"/>
      <c r="ED88" s="86"/>
      <c r="EE88" s="86"/>
      <c r="EF88" s="86"/>
      <c r="EG88" s="86"/>
      <c r="EH88" s="86"/>
      <c r="EI88" s="86"/>
      <c r="EJ88" s="86"/>
      <c r="EK88" s="86"/>
      <c r="EL88" s="86"/>
      <c r="EM88" s="86"/>
      <c r="EN88" s="86"/>
      <c r="EO88" s="86"/>
      <c r="EP88" s="86"/>
      <c r="EQ88" s="86"/>
      <c r="ER88" s="86"/>
      <c r="ES88" s="86"/>
      <c r="ET88" s="86"/>
      <c r="EU88" s="86"/>
      <c r="EV88" s="86"/>
      <c r="EW88" s="86"/>
      <c r="EX88" s="86"/>
      <c r="EY88" s="86"/>
      <c r="EZ88" s="86"/>
      <c r="FA88" s="86"/>
      <c r="FB88" s="86"/>
      <c r="FC88" s="86"/>
      <c r="FD88" s="86"/>
      <c r="FE88" s="86"/>
      <c r="FF88" s="86"/>
      <c r="FG88" s="86"/>
      <c r="FH88" s="86"/>
      <c r="FI88" s="86"/>
      <c r="FJ88" s="86"/>
      <c r="FK88" s="86"/>
      <c r="FL88" s="86"/>
      <c r="FM88" s="86"/>
      <c r="FN88" s="86"/>
      <c r="FO88" s="86"/>
      <c r="FP88" s="86"/>
      <c r="FQ88" s="86"/>
      <c r="FR88" s="86"/>
      <c r="FS88" s="86"/>
      <c r="FT88" s="86"/>
      <c r="FU88" s="86"/>
      <c r="FV88" s="86"/>
      <c r="FW88" s="86"/>
      <c r="FX88" s="86"/>
      <c r="FY88" s="86"/>
      <c r="FZ88" s="86"/>
      <c r="GA88" s="86"/>
      <c r="GB88" s="86"/>
      <c r="GC88" s="86"/>
      <c r="GD88" s="86"/>
      <c r="GE88" s="86"/>
      <c r="GF88" s="86"/>
      <c r="GG88" s="86"/>
      <c r="GH88" s="86"/>
      <c r="GI88" s="86"/>
      <c r="GJ88" s="86"/>
      <c r="GK88" s="86"/>
      <c r="GL88" s="86"/>
      <c r="GM88" s="86"/>
      <c r="GN88" s="86"/>
      <c r="GO88" s="86"/>
      <c r="GP88" s="86"/>
      <c r="GQ88" s="86"/>
      <c r="GR88" s="86"/>
      <c r="GS88" s="86"/>
      <c r="GT88" s="86"/>
      <c r="GU88" s="86"/>
      <c r="GV88" s="86"/>
      <c r="GW88" s="86"/>
      <c r="GX88" s="86"/>
      <c r="GY88" s="86"/>
      <c r="GZ88" s="86"/>
      <c r="HA88" s="86"/>
      <c r="HB88" s="86"/>
      <c r="HC88" s="86"/>
      <c r="HD88" s="86"/>
      <c r="HE88" s="86"/>
      <c r="HF88" s="86"/>
      <c r="HG88" s="86"/>
      <c r="HH88" s="86"/>
      <c r="HI88" s="86"/>
      <c r="HJ88" s="86"/>
      <c r="HK88" s="86"/>
      <c r="HL88" s="86"/>
      <c r="HM88" s="86"/>
      <c r="HN88" s="86"/>
      <c r="HO88" s="86"/>
      <c r="HP88" s="86"/>
      <c r="HQ88" s="86"/>
      <c r="HR88" s="86"/>
      <c r="HS88" s="86"/>
      <c r="HT88" s="86"/>
      <c r="HU88" s="86"/>
      <c r="HV88" s="86"/>
      <c r="HW88" s="86"/>
      <c r="HX88" s="86"/>
      <c r="HY88" s="86"/>
      <c r="HZ88" s="86"/>
      <c r="IA88" s="86"/>
      <c r="IB88" s="86"/>
      <c r="IC88" s="86"/>
      <c r="ID88" s="86"/>
      <c r="IE88" s="86"/>
      <c r="IF88" s="86"/>
      <c r="IG88" s="86"/>
      <c r="IH88" s="86"/>
      <c r="II88" s="86"/>
      <c r="IJ88" s="86"/>
      <c r="IK88" s="86"/>
      <c r="IL88" s="86"/>
      <c r="IM88" s="86"/>
      <c r="IN88" s="86"/>
      <c r="IO88" s="86"/>
      <c r="IP88" s="86"/>
      <c r="IQ88" s="86"/>
      <c r="IR88" s="86"/>
      <c r="IS88" s="86"/>
      <c r="IT88" s="86"/>
      <c r="IU88" s="86"/>
      <c r="IV88" s="86"/>
      <c r="IW88" s="86"/>
      <c r="IX88" s="86"/>
      <c r="IY88" s="86"/>
      <c r="IZ88" s="86"/>
      <c r="JA88" s="86"/>
      <c r="JB88" s="86"/>
      <c r="JC88" s="86"/>
      <c r="JD88" s="86"/>
      <c r="JE88" s="86"/>
      <c r="JF88" s="86"/>
      <c r="JG88" s="86"/>
      <c r="JH88" s="86"/>
      <c r="JI88" s="86"/>
      <c r="JJ88" s="86"/>
      <c r="JK88" s="86"/>
      <c r="JL88" s="86"/>
      <c r="JM88" s="86"/>
      <c r="JN88" s="86"/>
      <c r="JO88" s="86"/>
      <c r="JP88" s="86"/>
      <c r="JQ88" s="86"/>
      <c r="JR88" s="86"/>
      <c r="JS88" s="86"/>
      <c r="JT88" s="86"/>
      <c r="JU88" s="86"/>
      <c r="JV88" s="86"/>
      <c r="JW88" s="86"/>
      <c r="JX88" s="86"/>
      <c r="JY88" s="86"/>
      <c r="JZ88" s="86"/>
      <c r="KA88" s="86"/>
      <c r="KB88" s="86"/>
      <c r="KC88" s="86"/>
      <c r="KD88" s="86"/>
      <c r="KE88" s="86"/>
      <c r="KF88" s="86"/>
      <c r="KG88" s="86"/>
      <c r="KH88" s="86"/>
      <c r="KI88" s="86"/>
      <c r="KJ88" s="86"/>
      <c r="KK88" s="86"/>
      <c r="KL88" s="86"/>
      <c r="KM88" s="86"/>
      <c r="KN88" s="86"/>
      <c r="KO88" s="86"/>
      <c r="KP88" s="86"/>
      <c r="KQ88" s="86"/>
      <c r="KR88" s="86"/>
      <c r="KS88" s="86"/>
      <c r="KT88" s="86"/>
      <c r="KU88" s="86"/>
      <c r="KV88" s="86"/>
      <c r="KW88" s="86"/>
      <c r="KX88" s="86"/>
      <c r="KY88" s="86"/>
      <c r="KZ88" s="86"/>
      <c r="LA88" s="86"/>
      <c r="LB88" s="86"/>
      <c r="LC88" s="86"/>
      <c r="LD88" s="86"/>
      <c r="LE88" s="86"/>
      <c r="LF88" s="86"/>
      <c r="LG88" s="86"/>
      <c r="LH88" s="86"/>
      <c r="LI88" s="86"/>
      <c r="LJ88" s="86"/>
      <c r="LK88" s="86"/>
      <c r="LL88" s="86"/>
      <c r="LM88" s="86"/>
      <c r="LN88" s="86"/>
      <c r="LO88" s="86"/>
      <c r="LP88" s="86"/>
      <c r="LQ88" s="86"/>
      <c r="LR88" s="86"/>
      <c r="LS88" s="86"/>
      <c r="LT88" s="86"/>
      <c r="LU88" s="86"/>
      <c r="LV88" s="86"/>
      <c r="LW88" s="86"/>
      <c r="LX88" s="86"/>
      <c r="LY88" s="86"/>
      <c r="LZ88" s="86"/>
      <c r="MA88" s="86"/>
      <c r="MB88" s="86"/>
      <c r="MC88" s="86"/>
      <c r="MD88" s="86"/>
      <c r="ME88" s="86"/>
      <c r="MF88" s="86"/>
      <c r="MG88" s="86"/>
      <c r="MH88" s="86"/>
      <c r="MI88" s="86"/>
      <c r="MJ88" s="86"/>
      <c r="MK88" s="86"/>
      <c r="ML88" s="86"/>
      <c r="MM88" s="86"/>
      <c r="MN88" s="86"/>
      <c r="MO88" s="86"/>
      <c r="MP88" s="86"/>
      <c r="MQ88" s="86"/>
      <c r="MR88" s="86"/>
      <c r="MS88" s="86"/>
      <c r="MT88" s="86"/>
      <c r="MU88" s="86"/>
      <c r="MV88" s="86"/>
      <c r="MW88" s="86"/>
      <c r="MX88" s="86"/>
      <c r="MY88" s="86"/>
      <c r="MZ88" s="86"/>
      <c r="NA88" s="86"/>
      <c r="NB88" s="86"/>
      <c r="NC88" s="86"/>
      <c r="ND88" s="86"/>
      <c r="NE88" s="86"/>
      <c r="NF88" s="86"/>
      <c r="NG88" s="86"/>
      <c r="NH88" s="86"/>
      <c r="NI88" s="86"/>
      <c r="NJ88" s="86"/>
      <c r="NK88" s="86"/>
      <c r="NL88" s="86"/>
      <c r="NM88" s="86"/>
      <c r="NN88" s="86"/>
      <c r="NO88" s="86"/>
      <c r="NP88" s="86"/>
      <c r="NQ88" s="86"/>
      <c r="NR88" s="86"/>
      <c r="NS88" s="86"/>
      <c r="NT88" s="86"/>
      <c r="NU88" s="86"/>
      <c r="NV88" s="86"/>
      <c r="NW88" s="86"/>
      <c r="NX88" s="86"/>
      <c r="NY88" s="86"/>
      <c r="NZ88" s="86"/>
      <c r="OA88" s="86"/>
      <c r="OB88" s="86"/>
      <c r="OC88" s="86"/>
      <c r="OD88" s="86"/>
      <c r="OE88" s="86"/>
      <c r="OF88" s="86"/>
      <c r="OG88" s="86"/>
      <c r="OH88" s="86"/>
      <c r="OI88" s="86"/>
      <c r="OJ88" s="86"/>
      <c r="OK88" s="86"/>
      <c r="OL88" s="86"/>
      <c r="OM88" s="86"/>
      <c r="ON88" s="86"/>
      <c r="OO88" s="86"/>
      <c r="OP88" s="86"/>
      <c r="OQ88" s="86"/>
      <c r="OR88" s="86"/>
      <c r="OS88" s="86"/>
      <c r="OT88" s="86"/>
      <c r="OU88" s="86"/>
      <c r="OV88" s="86"/>
      <c r="OW88" s="86"/>
      <c r="OX88" s="86"/>
      <c r="OY88" s="86"/>
      <c r="OZ88" s="86"/>
      <c r="PA88" s="86"/>
      <c r="PB88" s="86"/>
      <c r="PC88" s="86"/>
      <c r="PD88" s="86"/>
      <c r="PE88" s="86"/>
      <c r="PF88" s="86"/>
      <c r="PG88" s="86"/>
      <c r="PH88" s="86"/>
      <c r="PI88" s="86"/>
      <c r="PJ88" s="86"/>
      <c r="PK88" s="86"/>
      <c r="PL88" s="86"/>
      <c r="PM88" s="86"/>
      <c r="PN88" s="86"/>
      <c r="PO88" s="86"/>
      <c r="PP88" s="86"/>
      <c r="PQ88" s="86"/>
      <c r="PR88" s="86"/>
      <c r="PS88" s="86"/>
      <c r="PT88" s="86"/>
      <c r="PU88" s="86"/>
      <c r="PV88" s="86"/>
      <c r="PW88" s="86"/>
      <c r="PX88" s="86"/>
      <c r="PY88" s="86"/>
      <c r="PZ88" s="86"/>
      <c r="QA88" s="86"/>
      <c r="QB88" s="86"/>
      <c r="QC88" s="86"/>
      <c r="QD88" s="86"/>
      <c r="QE88" s="86"/>
      <c r="QF88" s="86"/>
      <c r="QG88" s="86"/>
      <c r="QH88" s="86"/>
      <c r="QI88" s="86"/>
      <c r="QJ88" s="86"/>
      <c r="QK88" s="86"/>
      <c r="QL88" s="86"/>
      <c r="QM88" s="86"/>
      <c r="QN88" s="86"/>
      <c r="QO88" s="86"/>
      <c r="QP88" s="86"/>
      <c r="QQ88" s="86"/>
      <c r="QR88" s="86"/>
      <c r="QS88" s="86"/>
      <c r="QT88" s="86"/>
      <c r="QU88" s="86"/>
      <c r="QV88" s="86"/>
      <c r="QW88" s="86"/>
      <c r="QX88" s="86"/>
      <c r="QY88" s="86"/>
      <c r="QZ88" s="86"/>
      <c r="RA88" s="86"/>
      <c r="RB88" s="86"/>
      <c r="RC88" s="86"/>
      <c r="RD88" s="86"/>
      <c r="RE88" s="86"/>
      <c r="RF88" s="86"/>
      <c r="RG88" s="86"/>
      <c r="RH88" s="86"/>
      <c r="RI88" s="86"/>
      <c r="RJ88" s="86"/>
      <c r="RK88" s="86"/>
      <c r="RL88" s="86"/>
      <c r="RM88" s="86"/>
      <c r="RN88" s="86"/>
      <c r="RO88" s="86"/>
      <c r="RP88" s="86"/>
      <c r="RQ88" s="86"/>
      <c r="RR88" s="86"/>
      <c r="RS88" s="86"/>
      <c r="RT88" s="86"/>
      <c r="RU88" s="86"/>
      <c r="RV88" s="86"/>
      <c r="RW88" s="86"/>
      <c r="RX88" s="86"/>
      <c r="RY88" s="86"/>
      <c r="RZ88" s="86"/>
      <c r="SA88" s="86"/>
      <c r="SB88" s="86"/>
      <c r="SC88" s="86"/>
      <c r="SD88" s="86"/>
      <c r="SE88" s="86"/>
      <c r="SF88" s="86"/>
      <c r="SG88" s="86"/>
      <c r="SH88" s="86"/>
      <c r="SI88" s="86"/>
      <c r="SJ88" s="86"/>
      <c r="SK88" s="86"/>
      <c r="SL88" s="86"/>
      <c r="SM88" s="86"/>
      <c r="SN88" s="86"/>
      <c r="SO88" s="86"/>
      <c r="SP88" s="86"/>
      <c r="SQ88" s="86"/>
      <c r="SR88" s="86"/>
      <c r="SS88" s="86"/>
      <c r="ST88" s="86"/>
      <c r="SU88" s="86"/>
      <c r="SV88" s="86"/>
      <c r="SW88" s="86"/>
      <c r="SX88" s="86"/>
      <c r="SY88" s="86"/>
      <c r="SZ88" s="86"/>
      <c r="TA88" s="86"/>
      <c r="TB88" s="86"/>
      <c r="TC88" s="86"/>
      <c r="TD88" s="86"/>
      <c r="TE88" s="86"/>
      <c r="TF88" s="86"/>
      <c r="TG88" s="86"/>
      <c r="TH88" s="86"/>
      <c r="TI88" s="86"/>
      <c r="TJ88" s="86"/>
      <c r="TK88" s="86"/>
      <c r="TL88" s="86"/>
      <c r="TM88" s="86"/>
      <c r="TN88" s="86"/>
      <c r="TO88" s="86"/>
      <c r="TP88" s="86"/>
      <c r="TQ88" s="86"/>
      <c r="TR88" s="86"/>
      <c r="TS88" s="86"/>
      <c r="TT88" s="86"/>
      <c r="TU88" s="86"/>
      <c r="TV88" s="86"/>
      <c r="TW88" s="86"/>
      <c r="TX88" s="86"/>
      <c r="TY88" s="86"/>
      <c r="TZ88" s="86"/>
      <c r="UA88" s="86"/>
      <c r="UB88" s="86"/>
      <c r="UC88" s="86"/>
      <c r="UD88" s="86"/>
      <c r="UE88" s="86"/>
      <c r="UF88" s="86"/>
      <c r="UG88" s="86"/>
      <c r="UH88" s="86"/>
      <c r="UI88" s="86"/>
      <c r="UJ88" s="86"/>
      <c r="UK88" s="86"/>
      <c r="UL88" s="86"/>
      <c r="UM88" s="86"/>
      <c r="UN88" s="86"/>
      <c r="UO88" s="86"/>
      <c r="UP88" s="86"/>
      <c r="UQ88" s="86"/>
      <c r="UR88" s="86"/>
      <c r="US88" s="86"/>
      <c r="UT88" s="86"/>
      <c r="UU88" s="86"/>
      <c r="UV88" s="86"/>
      <c r="UW88" s="86"/>
      <c r="UX88" s="86"/>
      <c r="UY88" s="86"/>
      <c r="UZ88" s="86"/>
      <c r="VA88" s="86"/>
      <c r="VB88" s="86"/>
      <c r="VC88" s="86"/>
      <c r="VD88" s="86"/>
      <c r="VE88" s="86"/>
      <c r="VF88" s="86"/>
      <c r="VG88" s="86"/>
      <c r="VH88" s="86"/>
      <c r="VI88" s="86"/>
      <c r="VJ88" s="86"/>
      <c r="VK88" s="86"/>
      <c r="VL88" s="86"/>
      <c r="VM88" s="86"/>
      <c r="VN88" s="86"/>
      <c r="VO88" s="86"/>
      <c r="VP88" s="86"/>
      <c r="VQ88" s="86"/>
      <c r="VR88" s="86"/>
      <c r="VS88" s="86"/>
      <c r="VT88" s="86"/>
      <c r="VU88" s="86"/>
      <c r="VV88" s="86"/>
      <c r="VW88" s="86"/>
      <c r="VX88" s="86"/>
      <c r="VY88" s="86"/>
      <c r="VZ88" s="86"/>
      <c r="WA88" s="86"/>
      <c r="WB88" s="86"/>
      <c r="WC88" s="86"/>
      <c r="WD88" s="86"/>
      <c r="WE88" s="86"/>
      <c r="WF88" s="86"/>
      <c r="WG88" s="86"/>
      <c r="WH88" s="86"/>
      <c r="WI88" s="86"/>
      <c r="WJ88" s="86"/>
      <c r="WK88" s="86"/>
      <c r="WL88" s="86"/>
      <c r="WM88" s="86"/>
      <c r="WN88" s="86"/>
      <c r="WO88" s="86"/>
      <c r="WP88" s="86"/>
      <c r="WQ88" s="86"/>
      <c r="WR88" s="86"/>
      <c r="WS88" s="86"/>
      <c r="WT88" s="86"/>
      <c r="WU88" s="86"/>
      <c r="WV88" s="86"/>
      <c r="WW88" s="86"/>
      <c r="WX88" s="86"/>
      <c r="WY88" s="86"/>
      <c r="WZ88" s="86"/>
      <c r="XA88" s="86"/>
      <c r="XB88" s="86"/>
      <c r="XC88" s="86"/>
      <c r="XD88" s="86"/>
      <c r="XE88" s="86"/>
      <c r="XF88" s="86"/>
      <c r="XG88" s="86"/>
      <c r="XH88" s="86"/>
      <c r="XI88" s="86"/>
      <c r="XJ88" s="86"/>
      <c r="XK88" s="86"/>
      <c r="XL88" s="86"/>
      <c r="XM88" s="86"/>
      <c r="XN88" s="86"/>
      <c r="XO88" s="86"/>
      <c r="XP88" s="86"/>
      <c r="XQ88" s="86"/>
      <c r="XR88" s="86"/>
      <c r="XS88" s="86"/>
      <c r="XT88" s="86"/>
      <c r="XU88" s="86"/>
      <c r="XV88" s="86"/>
      <c r="XW88" s="86"/>
      <c r="XX88" s="86"/>
      <c r="XY88" s="86"/>
      <c r="XZ88" s="86"/>
      <c r="YA88" s="86"/>
      <c r="YB88" s="86"/>
      <c r="YC88" s="86"/>
      <c r="YD88" s="86"/>
      <c r="YE88" s="86"/>
      <c r="YF88" s="86"/>
      <c r="YG88" s="86"/>
      <c r="YH88" s="86"/>
      <c r="YI88" s="86"/>
      <c r="YJ88" s="86"/>
      <c r="YK88" s="86"/>
      <c r="YL88" s="86"/>
      <c r="YM88" s="86"/>
      <c r="YN88" s="86"/>
      <c r="YO88" s="86"/>
      <c r="YP88" s="86"/>
      <c r="YQ88" s="86"/>
      <c r="YR88" s="86"/>
      <c r="YS88" s="86"/>
      <c r="YT88" s="86"/>
      <c r="YU88" s="86"/>
      <c r="YV88" s="86"/>
      <c r="YW88" s="86"/>
      <c r="YX88" s="86"/>
      <c r="YY88" s="86"/>
      <c r="YZ88" s="86"/>
      <c r="ZA88" s="86"/>
      <c r="ZB88" s="86"/>
      <c r="ZC88" s="86"/>
      <c r="ZD88" s="86"/>
      <c r="ZE88" s="86"/>
      <c r="ZF88" s="86"/>
      <c r="ZG88" s="86"/>
      <c r="ZH88" s="86"/>
      <c r="ZI88" s="86"/>
      <c r="ZJ88" s="86"/>
      <c r="ZK88" s="86"/>
      <c r="ZL88" s="86"/>
      <c r="ZM88" s="86"/>
      <c r="ZN88" s="86"/>
      <c r="ZO88" s="86"/>
      <c r="ZP88" s="86"/>
      <c r="ZQ88" s="86"/>
      <c r="ZR88" s="86"/>
      <c r="ZS88" s="86"/>
      <c r="ZT88" s="86"/>
      <c r="ZU88" s="86"/>
      <c r="ZV88" s="86"/>
      <c r="ZW88" s="86"/>
      <c r="ZX88" s="86"/>
      <c r="ZY88" s="86"/>
      <c r="ZZ88" s="86"/>
      <c r="AAA88" s="86"/>
      <c r="AAB88" s="86"/>
      <c r="AAC88" s="86"/>
      <c r="AAD88" s="86"/>
      <c r="AAE88" s="86"/>
      <c r="AAF88" s="86"/>
      <c r="AAG88" s="86"/>
      <c r="AAH88" s="86"/>
      <c r="AAI88" s="86"/>
      <c r="AAJ88" s="86"/>
      <c r="AAK88" s="86"/>
      <c r="AAL88" s="86"/>
      <c r="AAM88" s="86"/>
      <c r="AAN88" s="86"/>
      <c r="AAO88" s="86"/>
      <c r="AAP88" s="86"/>
      <c r="AAQ88" s="86"/>
      <c r="AAR88" s="86"/>
      <c r="AAS88" s="86"/>
      <c r="AAT88" s="86"/>
      <c r="AAU88" s="86"/>
      <c r="AAV88" s="86"/>
      <c r="AAW88" s="86"/>
      <c r="AAX88" s="86"/>
      <c r="AAY88" s="86"/>
      <c r="AAZ88" s="86"/>
      <c r="ABA88" s="86"/>
      <c r="ABB88" s="86"/>
      <c r="ABC88" s="86"/>
      <c r="ABD88" s="86"/>
      <c r="ABE88" s="86"/>
      <c r="ABF88" s="86"/>
      <c r="ABG88" s="86"/>
      <c r="ABH88" s="86"/>
      <c r="ABI88" s="86"/>
      <c r="ABJ88" s="86"/>
      <c r="ABK88" s="86"/>
      <c r="ABL88" s="86"/>
      <c r="ABM88" s="86"/>
      <c r="ABN88" s="86"/>
      <c r="ABO88" s="86"/>
      <c r="ABP88" s="86"/>
      <c r="ABQ88" s="86"/>
      <c r="ABR88" s="86"/>
      <c r="ABS88" s="86"/>
      <c r="ABT88" s="86"/>
      <c r="ABU88" s="86"/>
      <c r="ABV88" s="86"/>
      <c r="ABW88" s="86"/>
      <c r="ABX88" s="86"/>
      <c r="ABY88" s="86"/>
      <c r="ABZ88" s="86"/>
      <c r="ACA88" s="86"/>
      <c r="ACB88" s="86"/>
      <c r="ACC88" s="86"/>
      <c r="ACD88" s="86"/>
      <c r="ACE88" s="86"/>
      <c r="ACF88" s="86"/>
      <c r="ACG88" s="86"/>
      <c r="ACH88" s="86"/>
      <c r="ACI88" s="86"/>
      <c r="ACJ88" s="86"/>
      <c r="ACK88" s="86"/>
      <c r="ACL88" s="86"/>
      <c r="ACM88" s="86"/>
      <c r="ACN88" s="86"/>
      <c r="ACO88" s="86"/>
      <c r="ACP88" s="86"/>
      <c r="ACQ88" s="86"/>
      <c r="ACR88" s="86"/>
      <c r="ACS88" s="86"/>
      <c r="ACT88" s="86"/>
      <c r="ACU88" s="86"/>
      <c r="ACV88" s="86"/>
      <c r="ACW88" s="86"/>
      <c r="ACX88" s="86"/>
      <c r="ACY88" s="86"/>
      <c r="ACZ88" s="86"/>
      <c r="ADA88" s="86"/>
      <c r="ADB88" s="86"/>
      <c r="ADC88" s="86"/>
      <c r="ADD88" s="86"/>
      <c r="ADE88" s="86"/>
      <c r="ADF88" s="86"/>
      <c r="ADG88" s="86"/>
      <c r="ADH88" s="86"/>
      <c r="ADI88" s="86"/>
      <c r="ADJ88" s="86"/>
      <c r="ADK88" s="86"/>
      <c r="ADL88" s="86"/>
      <c r="ADM88" s="86"/>
      <c r="ADN88" s="86"/>
      <c r="ADO88" s="86"/>
      <c r="ADP88" s="86"/>
      <c r="ADQ88" s="86"/>
      <c r="ADR88" s="86"/>
      <c r="ADS88" s="86"/>
      <c r="ADT88" s="86"/>
      <c r="ADU88" s="86"/>
      <c r="ADV88" s="86"/>
      <c r="ADW88" s="86"/>
      <c r="ADX88" s="86"/>
      <c r="ADY88" s="86"/>
      <c r="ADZ88" s="86"/>
      <c r="AEA88" s="86"/>
      <c r="AEB88" s="86"/>
      <c r="AEC88" s="86"/>
      <c r="AED88" s="86"/>
      <c r="AEE88" s="86"/>
      <c r="AEF88" s="86"/>
      <c r="AEG88" s="86"/>
      <c r="AEH88" s="86"/>
      <c r="AEI88" s="86"/>
      <c r="AEJ88" s="86"/>
      <c r="AEK88" s="86"/>
      <c r="AEL88" s="86"/>
      <c r="AEM88" s="86"/>
      <c r="AEN88" s="86"/>
    </row>
    <row r="89" spans="1:820" ht="29" x14ac:dyDescent="0.35">
      <c r="B89" s="309"/>
      <c r="C89" s="306"/>
      <c r="D89" s="306"/>
      <c r="E89" s="306"/>
      <c r="F89" s="83" t="s">
        <v>878</v>
      </c>
      <c r="G89" s="85">
        <v>129.4</v>
      </c>
      <c r="H89" s="312"/>
      <c r="I89" s="312"/>
      <c r="J89" s="320"/>
      <c r="K89" s="321"/>
      <c r="L89" s="321"/>
      <c r="M89" s="321"/>
      <c r="N89" s="321"/>
      <c r="O89" s="321"/>
      <c r="P89" s="321"/>
      <c r="Q89" s="321"/>
      <c r="R89" s="321"/>
      <c r="S89" s="321"/>
      <c r="T89" s="321"/>
      <c r="U89" s="321"/>
      <c r="V89" s="322"/>
    </row>
    <row r="90" spans="1:820" ht="43.5" x14ac:dyDescent="0.35">
      <c r="B90" s="309"/>
      <c r="C90" s="306"/>
      <c r="D90" s="306"/>
      <c r="E90" s="306"/>
      <c r="F90" s="83" t="s">
        <v>879</v>
      </c>
      <c r="G90" s="85">
        <v>229.7</v>
      </c>
      <c r="H90" s="312"/>
      <c r="I90" s="312"/>
      <c r="J90" s="320"/>
      <c r="K90" s="321"/>
      <c r="L90" s="321"/>
      <c r="M90" s="321"/>
      <c r="N90" s="321"/>
      <c r="O90" s="321"/>
      <c r="P90" s="321"/>
      <c r="Q90" s="321"/>
      <c r="R90" s="321"/>
      <c r="S90" s="321"/>
      <c r="T90" s="321"/>
      <c r="U90" s="321"/>
      <c r="V90" s="322"/>
    </row>
    <row r="91" spans="1:820" ht="29" x14ac:dyDescent="0.35">
      <c r="B91" s="309"/>
      <c r="C91" s="306"/>
      <c r="D91" s="306"/>
      <c r="E91" s="306"/>
      <c r="F91" s="83" t="s">
        <v>880</v>
      </c>
      <c r="G91" s="85">
        <v>112.4</v>
      </c>
      <c r="H91" s="312"/>
      <c r="I91" s="312"/>
      <c r="J91" s="320"/>
      <c r="K91" s="321"/>
      <c r="L91" s="321"/>
      <c r="M91" s="321"/>
      <c r="N91" s="321"/>
      <c r="O91" s="321"/>
      <c r="P91" s="321"/>
      <c r="Q91" s="321"/>
      <c r="R91" s="321"/>
      <c r="S91" s="321"/>
      <c r="T91" s="321"/>
      <c r="U91" s="321"/>
      <c r="V91" s="322"/>
    </row>
    <row r="92" spans="1:820" ht="43.5" x14ac:dyDescent="0.35">
      <c r="B92" s="309"/>
      <c r="C92" s="306"/>
      <c r="D92" s="305" t="s">
        <v>928</v>
      </c>
      <c r="E92" s="306"/>
      <c r="F92" s="83" t="s">
        <v>876</v>
      </c>
      <c r="G92" s="85">
        <v>248.6</v>
      </c>
      <c r="H92" s="312"/>
      <c r="I92" s="312"/>
      <c r="J92" s="320"/>
      <c r="K92" s="321"/>
      <c r="L92" s="321"/>
      <c r="M92" s="321"/>
      <c r="N92" s="321"/>
      <c r="O92" s="321"/>
      <c r="P92" s="321"/>
      <c r="Q92" s="321"/>
      <c r="R92" s="321"/>
      <c r="S92" s="321"/>
      <c r="T92" s="321"/>
      <c r="U92" s="321"/>
      <c r="V92" s="322"/>
    </row>
    <row r="93" spans="1:820" ht="29" x14ac:dyDescent="0.35">
      <c r="B93" s="309"/>
      <c r="C93" s="306"/>
      <c r="D93" s="306"/>
      <c r="E93" s="306"/>
      <c r="F93" s="83" t="s">
        <v>878</v>
      </c>
      <c r="G93" s="85">
        <v>121.7</v>
      </c>
      <c r="H93" s="312"/>
      <c r="I93" s="312"/>
      <c r="J93" s="320"/>
      <c r="K93" s="321"/>
      <c r="L93" s="321"/>
      <c r="M93" s="321"/>
      <c r="N93" s="321"/>
      <c r="O93" s="321"/>
      <c r="P93" s="321"/>
      <c r="Q93" s="321"/>
      <c r="R93" s="321"/>
      <c r="S93" s="321"/>
      <c r="T93" s="321"/>
      <c r="U93" s="321"/>
      <c r="V93" s="322"/>
    </row>
    <row r="94" spans="1:820" ht="43.5" x14ac:dyDescent="0.35">
      <c r="B94" s="309"/>
      <c r="C94" s="306"/>
      <c r="D94" s="306"/>
      <c r="E94" s="306"/>
      <c r="F94" s="83" t="s">
        <v>879</v>
      </c>
      <c r="G94" s="85">
        <v>215.9</v>
      </c>
      <c r="H94" s="312"/>
      <c r="I94" s="312"/>
      <c r="J94" s="320"/>
      <c r="K94" s="321"/>
      <c r="L94" s="321"/>
      <c r="M94" s="321"/>
      <c r="N94" s="321"/>
      <c r="O94" s="321"/>
      <c r="P94" s="321"/>
      <c r="Q94" s="321"/>
      <c r="R94" s="321"/>
      <c r="S94" s="321"/>
      <c r="T94" s="321"/>
      <c r="U94" s="321"/>
      <c r="V94" s="322"/>
    </row>
    <row r="95" spans="1:820" ht="29" x14ac:dyDescent="0.35">
      <c r="A95" s="87"/>
      <c r="B95" s="442"/>
      <c r="C95" s="306"/>
      <c r="D95" s="306"/>
      <c r="E95" s="306"/>
      <c r="F95" s="83" t="s">
        <v>880</v>
      </c>
      <c r="G95" s="85">
        <v>105.7</v>
      </c>
      <c r="H95" s="312"/>
      <c r="I95" s="312"/>
      <c r="J95" s="320"/>
      <c r="K95" s="321"/>
      <c r="L95" s="321"/>
      <c r="M95" s="321"/>
      <c r="N95" s="321"/>
      <c r="O95" s="321"/>
      <c r="P95" s="321"/>
      <c r="Q95" s="321"/>
      <c r="R95" s="321"/>
      <c r="S95" s="321"/>
      <c r="T95" s="321"/>
      <c r="U95" s="321"/>
      <c r="V95" s="322"/>
    </row>
    <row r="96" spans="1:820" s="8" customFormat="1" ht="29" x14ac:dyDescent="0.35">
      <c r="A96" s="87"/>
      <c r="B96" s="443" t="s">
        <v>881</v>
      </c>
      <c r="C96" s="305" t="s">
        <v>882</v>
      </c>
      <c r="D96" s="276" t="s">
        <v>929</v>
      </c>
      <c r="E96" s="276"/>
      <c r="F96" s="276"/>
      <c r="G96" s="79">
        <v>4.5</v>
      </c>
      <c r="H96" s="311" t="s">
        <v>204</v>
      </c>
      <c r="I96" s="311"/>
      <c r="J96" s="317" t="s">
        <v>930</v>
      </c>
      <c r="K96" s="318"/>
      <c r="L96" s="318"/>
      <c r="M96" s="318"/>
      <c r="N96" s="318"/>
      <c r="O96" s="318"/>
      <c r="P96" s="318"/>
      <c r="Q96" s="318"/>
      <c r="R96" s="318"/>
      <c r="S96" s="318"/>
      <c r="T96" s="318"/>
      <c r="U96" s="318"/>
      <c r="V96" s="319"/>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c r="BL96" s="70"/>
      <c r="BM96" s="70"/>
      <c r="BN96" s="70"/>
      <c r="BO96" s="70"/>
      <c r="BP96" s="70"/>
      <c r="BQ96" s="70"/>
      <c r="BR96" s="70"/>
      <c r="BS96" s="70"/>
      <c r="BT96" s="70"/>
      <c r="BU96" s="70"/>
      <c r="BV96" s="70"/>
      <c r="BW96" s="70"/>
      <c r="BX96" s="70"/>
      <c r="BY96" s="70"/>
      <c r="BZ96" s="70"/>
      <c r="CA96" s="70"/>
      <c r="CB96" s="70"/>
      <c r="CC96" s="70"/>
      <c r="CD96" s="70"/>
      <c r="CE96" s="70"/>
      <c r="CF96" s="70"/>
      <c r="CG96" s="70"/>
      <c r="CH96" s="70"/>
      <c r="CI96" s="70"/>
      <c r="CJ96" s="70"/>
      <c r="CK96" s="70"/>
      <c r="CL96" s="70"/>
      <c r="CM96" s="70"/>
      <c r="CN96" s="70"/>
      <c r="CO96" s="70"/>
      <c r="CP96" s="70"/>
      <c r="CQ96" s="70"/>
      <c r="CR96" s="70"/>
      <c r="CS96" s="70"/>
      <c r="CT96" s="70"/>
      <c r="CU96" s="70"/>
      <c r="CV96" s="70"/>
      <c r="CW96" s="70"/>
      <c r="CX96" s="70"/>
      <c r="CY96" s="70"/>
      <c r="CZ96" s="70"/>
      <c r="DA96" s="70"/>
      <c r="DB96" s="70"/>
      <c r="DC96" s="70"/>
      <c r="DD96" s="70"/>
      <c r="DE96" s="70"/>
      <c r="DF96" s="70"/>
      <c r="DG96" s="70"/>
      <c r="DH96" s="70"/>
      <c r="DI96" s="70"/>
      <c r="DJ96" s="70"/>
      <c r="DK96" s="70"/>
      <c r="DL96" s="70"/>
      <c r="DM96" s="70"/>
      <c r="DN96" s="70"/>
      <c r="DO96" s="70"/>
      <c r="DP96" s="70"/>
      <c r="DQ96" s="70"/>
      <c r="DR96" s="70"/>
      <c r="DS96" s="70"/>
      <c r="DT96" s="70"/>
      <c r="DU96" s="70"/>
      <c r="DV96" s="70"/>
      <c r="DW96" s="70"/>
      <c r="DX96" s="70"/>
      <c r="DY96" s="70"/>
      <c r="DZ96" s="70"/>
      <c r="EA96" s="70"/>
      <c r="EB96" s="70"/>
      <c r="EC96" s="70"/>
      <c r="ED96" s="70"/>
      <c r="EE96" s="70"/>
      <c r="EF96" s="70"/>
      <c r="EG96" s="70"/>
      <c r="EH96" s="70"/>
      <c r="EI96" s="70"/>
      <c r="EJ96" s="70"/>
      <c r="EK96" s="70"/>
      <c r="EL96" s="70"/>
      <c r="EM96" s="70"/>
      <c r="EN96" s="70"/>
      <c r="EO96" s="70"/>
      <c r="EP96" s="70"/>
      <c r="EQ96" s="70"/>
      <c r="ER96" s="70"/>
      <c r="ES96" s="70"/>
      <c r="ET96" s="70"/>
      <c r="EU96" s="70"/>
      <c r="EV96" s="70"/>
      <c r="EW96" s="70"/>
      <c r="EX96" s="70"/>
      <c r="EY96" s="70"/>
      <c r="EZ96" s="70"/>
      <c r="FA96" s="70"/>
      <c r="FB96" s="70"/>
      <c r="FC96" s="70"/>
      <c r="FD96" s="70"/>
      <c r="FE96" s="70"/>
      <c r="FF96" s="70"/>
      <c r="FG96" s="70"/>
      <c r="FH96" s="70"/>
      <c r="FI96" s="70"/>
      <c r="FJ96" s="70"/>
      <c r="FK96" s="70"/>
      <c r="FL96" s="70"/>
      <c r="FM96" s="70"/>
      <c r="FN96" s="70"/>
      <c r="FO96" s="70"/>
      <c r="FP96" s="70"/>
      <c r="FQ96" s="70"/>
      <c r="FR96" s="70"/>
      <c r="FS96" s="70"/>
      <c r="FT96" s="70"/>
      <c r="FU96" s="70"/>
      <c r="FV96" s="70"/>
      <c r="FW96" s="70"/>
      <c r="FX96" s="70"/>
      <c r="FY96" s="70"/>
      <c r="FZ96" s="70"/>
      <c r="GA96" s="70"/>
      <c r="GB96" s="70"/>
      <c r="GC96" s="70"/>
      <c r="GD96" s="70"/>
      <c r="GE96" s="70"/>
      <c r="GF96" s="70"/>
      <c r="GG96" s="70"/>
      <c r="GH96" s="70"/>
      <c r="GI96" s="70"/>
      <c r="GJ96" s="70"/>
      <c r="GK96" s="70"/>
      <c r="GL96" s="70"/>
      <c r="GM96" s="70"/>
      <c r="GN96" s="70"/>
      <c r="GO96" s="70"/>
      <c r="GP96" s="70"/>
      <c r="GQ96" s="70"/>
      <c r="GR96" s="70"/>
      <c r="GS96" s="70"/>
      <c r="GT96" s="70"/>
      <c r="GU96" s="70"/>
      <c r="GV96" s="70"/>
      <c r="GW96" s="70"/>
      <c r="GX96" s="70"/>
      <c r="GY96" s="70"/>
      <c r="GZ96" s="70"/>
      <c r="HA96" s="70"/>
      <c r="HB96" s="70"/>
      <c r="HC96" s="70"/>
      <c r="HD96" s="70"/>
      <c r="HE96" s="70"/>
      <c r="HF96" s="70"/>
      <c r="HG96" s="70"/>
      <c r="HH96" s="70"/>
      <c r="HI96" s="70"/>
      <c r="HJ96" s="70"/>
      <c r="HK96" s="70"/>
      <c r="HL96" s="70"/>
      <c r="HM96" s="70"/>
      <c r="HN96" s="70"/>
      <c r="HO96" s="70"/>
      <c r="HP96" s="70"/>
      <c r="HQ96" s="70"/>
      <c r="HR96" s="70"/>
      <c r="HS96" s="70"/>
      <c r="HT96" s="70"/>
      <c r="HU96" s="70"/>
      <c r="HV96" s="70"/>
      <c r="HW96" s="70"/>
      <c r="HX96" s="70"/>
      <c r="HY96" s="70"/>
      <c r="HZ96" s="70"/>
      <c r="IA96" s="70"/>
      <c r="IB96" s="70"/>
      <c r="IC96" s="70"/>
      <c r="ID96" s="70"/>
      <c r="IE96" s="70"/>
      <c r="IF96" s="70"/>
      <c r="IG96" s="70"/>
      <c r="IH96" s="70"/>
      <c r="II96" s="70"/>
      <c r="IJ96" s="70"/>
      <c r="IK96" s="70"/>
      <c r="IL96" s="70"/>
      <c r="IM96" s="70"/>
      <c r="IN96" s="70"/>
      <c r="IO96" s="70"/>
      <c r="IP96" s="70"/>
      <c r="IQ96" s="70"/>
      <c r="IR96" s="70"/>
      <c r="IS96" s="70"/>
      <c r="IT96" s="70"/>
      <c r="IU96" s="70"/>
      <c r="IV96" s="70"/>
      <c r="IW96" s="70"/>
      <c r="IX96" s="70"/>
      <c r="IY96" s="70"/>
      <c r="IZ96" s="70"/>
      <c r="JA96" s="70"/>
      <c r="JB96" s="70"/>
      <c r="JC96" s="70"/>
      <c r="JD96" s="70"/>
      <c r="JE96" s="70"/>
      <c r="JF96" s="70"/>
      <c r="JG96" s="70"/>
      <c r="JH96" s="70"/>
      <c r="JI96" s="70"/>
      <c r="JJ96" s="70"/>
      <c r="JK96" s="70"/>
      <c r="JL96" s="70"/>
      <c r="JM96" s="70"/>
      <c r="JN96" s="70"/>
      <c r="JO96" s="70"/>
      <c r="JP96" s="70"/>
      <c r="JQ96" s="70"/>
      <c r="JR96" s="70"/>
      <c r="JS96" s="70"/>
      <c r="JT96" s="70"/>
      <c r="JU96" s="70"/>
      <c r="JV96" s="70"/>
      <c r="JW96" s="70"/>
      <c r="JX96" s="70"/>
      <c r="JY96" s="70"/>
      <c r="JZ96" s="70"/>
      <c r="KA96" s="70"/>
      <c r="KB96" s="70"/>
      <c r="KC96" s="70"/>
      <c r="KD96" s="70"/>
      <c r="KE96" s="70"/>
      <c r="KF96" s="70"/>
      <c r="KG96" s="70"/>
      <c r="KH96" s="70"/>
      <c r="KI96" s="70"/>
      <c r="KJ96" s="70"/>
      <c r="KK96" s="70"/>
      <c r="KL96" s="70"/>
      <c r="KM96" s="70"/>
      <c r="KN96" s="70"/>
      <c r="KO96" s="70"/>
      <c r="KP96" s="70"/>
      <c r="KQ96" s="70"/>
      <c r="KR96" s="70"/>
      <c r="KS96" s="70"/>
      <c r="KT96" s="70"/>
      <c r="KU96" s="70"/>
      <c r="KV96" s="70"/>
      <c r="KW96" s="70"/>
      <c r="KX96" s="70"/>
      <c r="KY96" s="70"/>
      <c r="KZ96" s="70"/>
      <c r="LA96" s="70"/>
      <c r="LB96" s="70"/>
      <c r="LC96" s="70"/>
      <c r="LD96" s="70"/>
      <c r="LE96" s="70"/>
      <c r="LF96" s="70"/>
      <c r="LG96" s="70"/>
      <c r="LH96" s="70"/>
      <c r="LI96" s="70"/>
      <c r="LJ96" s="70"/>
      <c r="LK96" s="70"/>
      <c r="LL96" s="70"/>
      <c r="LM96" s="70"/>
      <c r="LN96" s="70"/>
      <c r="LO96" s="70"/>
      <c r="LP96" s="70"/>
      <c r="LQ96" s="70"/>
      <c r="LR96" s="70"/>
      <c r="LS96" s="70"/>
      <c r="LT96" s="70"/>
      <c r="LU96" s="70"/>
      <c r="LV96" s="70"/>
      <c r="LW96" s="70"/>
      <c r="LX96" s="70"/>
      <c r="LY96" s="70"/>
      <c r="LZ96" s="70"/>
      <c r="MA96" s="70"/>
      <c r="MB96" s="70"/>
      <c r="MC96" s="70"/>
      <c r="MD96" s="70"/>
      <c r="ME96" s="70"/>
      <c r="MF96" s="70"/>
      <c r="MG96" s="70"/>
      <c r="MH96" s="70"/>
      <c r="MI96" s="70"/>
      <c r="MJ96" s="70"/>
      <c r="MK96" s="70"/>
      <c r="ML96" s="70"/>
      <c r="MM96" s="70"/>
      <c r="MN96" s="70"/>
      <c r="MO96" s="70"/>
      <c r="MP96" s="70"/>
      <c r="MQ96" s="70"/>
      <c r="MR96" s="70"/>
      <c r="MS96" s="70"/>
      <c r="MT96" s="70"/>
      <c r="MU96" s="70"/>
      <c r="MV96" s="70"/>
      <c r="MW96" s="70"/>
      <c r="MX96" s="70"/>
      <c r="MY96" s="70"/>
      <c r="MZ96" s="70"/>
      <c r="NA96" s="70"/>
      <c r="NB96" s="70"/>
      <c r="NC96" s="70"/>
      <c r="ND96" s="70"/>
      <c r="NE96" s="70"/>
      <c r="NF96" s="70"/>
      <c r="NG96" s="70"/>
      <c r="NH96" s="70"/>
      <c r="NI96" s="70"/>
      <c r="NJ96" s="70"/>
      <c r="NK96" s="70"/>
      <c r="NL96" s="70"/>
      <c r="NM96" s="70"/>
      <c r="NN96" s="70"/>
      <c r="NO96" s="70"/>
      <c r="NP96" s="70"/>
      <c r="NQ96" s="70"/>
      <c r="NR96" s="70"/>
      <c r="NS96" s="70"/>
      <c r="NT96" s="70"/>
      <c r="NU96" s="70"/>
      <c r="NV96" s="70"/>
      <c r="NW96" s="70"/>
      <c r="NX96" s="70"/>
      <c r="NY96" s="70"/>
      <c r="NZ96" s="70"/>
      <c r="OA96" s="70"/>
      <c r="OB96" s="70"/>
      <c r="OC96" s="70"/>
      <c r="OD96" s="70"/>
      <c r="OE96" s="70"/>
      <c r="OF96" s="70"/>
      <c r="OG96" s="70"/>
      <c r="OH96" s="70"/>
      <c r="OI96" s="70"/>
      <c r="OJ96" s="70"/>
      <c r="OK96" s="70"/>
      <c r="OL96" s="70"/>
      <c r="OM96" s="70"/>
      <c r="ON96" s="70"/>
      <c r="OO96" s="70"/>
      <c r="OP96" s="70"/>
      <c r="OQ96" s="70"/>
      <c r="OR96" s="70"/>
      <c r="OS96" s="70"/>
      <c r="OT96" s="70"/>
      <c r="OU96" s="70"/>
      <c r="OV96" s="70"/>
      <c r="OW96" s="70"/>
      <c r="OX96" s="70"/>
      <c r="OY96" s="70"/>
      <c r="OZ96" s="70"/>
      <c r="PA96" s="70"/>
      <c r="PB96" s="70"/>
      <c r="PC96" s="70"/>
      <c r="PD96" s="70"/>
      <c r="PE96" s="70"/>
      <c r="PF96" s="70"/>
      <c r="PG96" s="70"/>
      <c r="PH96" s="70"/>
      <c r="PI96" s="70"/>
      <c r="PJ96" s="70"/>
      <c r="PK96" s="70"/>
      <c r="PL96" s="70"/>
      <c r="PM96" s="70"/>
      <c r="PN96" s="70"/>
      <c r="PO96" s="70"/>
      <c r="PP96" s="70"/>
      <c r="PQ96" s="70"/>
      <c r="PR96" s="70"/>
      <c r="PS96" s="70"/>
      <c r="PT96" s="70"/>
      <c r="PU96" s="70"/>
      <c r="PV96" s="70"/>
      <c r="PW96" s="70"/>
      <c r="PX96" s="70"/>
      <c r="PY96" s="70"/>
      <c r="PZ96" s="70"/>
      <c r="QA96" s="70"/>
      <c r="QB96" s="70"/>
      <c r="QC96" s="70"/>
      <c r="QD96" s="70"/>
      <c r="QE96" s="70"/>
      <c r="QF96" s="70"/>
      <c r="QG96" s="70"/>
      <c r="QH96" s="70"/>
      <c r="QI96" s="70"/>
      <c r="QJ96" s="70"/>
      <c r="QK96" s="70"/>
      <c r="QL96" s="70"/>
      <c r="QM96" s="70"/>
      <c r="QN96" s="70"/>
      <c r="QO96" s="70"/>
      <c r="QP96" s="70"/>
      <c r="QQ96" s="70"/>
      <c r="QR96" s="70"/>
      <c r="QS96" s="70"/>
      <c r="QT96" s="70"/>
      <c r="QU96" s="70"/>
      <c r="QV96" s="70"/>
      <c r="QW96" s="70"/>
      <c r="QX96" s="70"/>
      <c r="QY96" s="70"/>
      <c r="QZ96" s="70"/>
      <c r="RA96" s="70"/>
      <c r="RB96" s="70"/>
      <c r="RC96" s="70"/>
      <c r="RD96" s="70"/>
      <c r="RE96" s="70"/>
      <c r="RF96" s="70"/>
      <c r="RG96" s="70"/>
      <c r="RH96" s="70"/>
      <c r="RI96" s="70"/>
      <c r="RJ96" s="70"/>
      <c r="RK96" s="70"/>
      <c r="RL96" s="70"/>
      <c r="RM96" s="70"/>
      <c r="RN96" s="70"/>
      <c r="RO96" s="70"/>
      <c r="RP96" s="70"/>
      <c r="RQ96" s="70"/>
      <c r="RR96" s="70"/>
      <c r="RS96" s="70"/>
      <c r="RT96" s="70"/>
      <c r="RU96" s="70"/>
      <c r="RV96" s="70"/>
      <c r="RW96" s="70"/>
      <c r="RX96" s="70"/>
      <c r="RY96" s="70"/>
      <c r="RZ96" s="70"/>
      <c r="SA96" s="70"/>
      <c r="SB96" s="70"/>
      <c r="SC96" s="70"/>
      <c r="SD96" s="70"/>
      <c r="SE96" s="70"/>
      <c r="SF96" s="70"/>
      <c r="SG96" s="70"/>
      <c r="SH96" s="70"/>
      <c r="SI96" s="70"/>
      <c r="SJ96" s="70"/>
      <c r="SK96" s="70"/>
      <c r="SL96" s="70"/>
      <c r="SM96" s="70"/>
      <c r="SN96" s="70"/>
      <c r="SO96" s="70"/>
      <c r="SP96" s="70"/>
      <c r="SQ96" s="70"/>
      <c r="SR96" s="70"/>
      <c r="SS96" s="70"/>
      <c r="ST96" s="70"/>
      <c r="SU96" s="70"/>
      <c r="SV96" s="70"/>
      <c r="SW96" s="70"/>
      <c r="SX96" s="70"/>
      <c r="SY96" s="70"/>
      <c r="SZ96" s="70"/>
      <c r="TA96" s="70"/>
      <c r="TB96" s="70"/>
      <c r="TC96" s="70"/>
      <c r="TD96" s="70"/>
      <c r="TE96" s="70"/>
      <c r="TF96" s="70"/>
      <c r="TG96" s="70"/>
      <c r="TH96" s="70"/>
      <c r="TI96" s="70"/>
      <c r="TJ96" s="70"/>
      <c r="TK96" s="70"/>
      <c r="TL96" s="70"/>
      <c r="TM96" s="70"/>
      <c r="TN96" s="70"/>
      <c r="TO96" s="70"/>
      <c r="TP96" s="70"/>
      <c r="TQ96" s="70"/>
      <c r="TR96" s="70"/>
      <c r="TS96" s="70"/>
      <c r="TT96" s="70"/>
      <c r="TU96" s="70"/>
      <c r="TV96" s="70"/>
      <c r="TW96" s="70"/>
      <c r="TX96" s="70"/>
      <c r="TY96" s="70"/>
      <c r="TZ96" s="70"/>
      <c r="UA96" s="70"/>
      <c r="UB96" s="70"/>
      <c r="UC96" s="70"/>
      <c r="UD96" s="70"/>
      <c r="UE96" s="70"/>
      <c r="UF96" s="70"/>
      <c r="UG96" s="70"/>
      <c r="UH96" s="70"/>
      <c r="UI96" s="70"/>
      <c r="UJ96" s="70"/>
      <c r="UK96" s="70"/>
      <c r="UL96" s="70"/>
      <c r="UM96" s="70"/>
      <c r="UN96" s="70"/>
      <c r="UO96" s="70"/>
      <c r="UP96" s="70"/>
      <c r="UQ96" s="70"/>
      <c r="UR96" s="70"/>
      <c r="US96" s="70"/>
      <c r="UT96" s="70"/>
      <c r="UU96" s="70"/>
      <c r="UV96" s="70"/>
      <c r="UW96" s="70"/>
      <c r="UX96" s="70"/>
      <c r="UY96" s="70"/>
      <c r="UZ96" s="70"/>
      <c r="VA96" s="70"/>
      <c r="VB96" s="70"/>
      <c r="VC96" s="70"/>
      <c r="VD96" s="70"/>
      <c r="VE96" s="70"/>
      <c r="VF96" s="70"/>
      <c r="VG96" s="70"/>
      <c r="VH96" s="70"/>
      <c r="VI96" s="70"/>
      <c r="VJ96" s="70"/>
      <c r="VK96" s="70"/>
      <c r="VL96" s="70"/>
      <c r="VM96" s="70"/>
      <c r="VN96" s="70"/>
      <c r="VO96" s="70"/>
      <c r="VP96" s="70"/>
      <c r="VQ96" s="70"/>
      <c r="VR96" s="70"/>
      <c r="VS96" s="70"/>
      <c r="VT96" s="70"/>
      <c r="VU96" s="70"/>
      <c r="VV96" s="70"/>
      <c r="VW96" s="70"/>
      <c r="VX96" s="70"/>
      <c r="VY96" s="70"/>
      <c r="VZ96" s="70"/>
      <c r="WA96" s="70"/>
      <c r="WB96" s="70"/>
      <c r="WC96" s="70"/>
      <c r="WD96" s="70"/>
      <c r="WE96" s="70"/>
      <c r="WF96" s="70"/>
      <c r="WG96" s="70"/>
      <c r="WH96" s="70"/>
      <c r="WI96" s="70"/>
      <c r="WJ96" s="70"/>
      <c r="WK96" s="70"/>
      <c r="WL96" s="70"/>
      <c r="WM96" s="70"/>
      <c r="WN96" s="70"/>
      <c r="WO96" s="70"/>
      <c r="WP96" s="70"/>
      <c r="WQ96" s="70"/>
      <c r="WR96" s="70"/>
      <c r="WS96" s="70"/>
      <c r="WT96" s="70"/>
      <c r="WU96" s="70"/>
      <c r="WV96" s="70"/>
      <c r="WW96" s="70"/>
      <c r="WX96" s="70"/>
      <c r="WY96" s="70"/>
      <c r="WZ96" s="70"/>
      <c r="XA96" s="70"/>
      <c r="XB96" s="70"/>
      <c r="XC96" s="70"/>
      <c r="XD96" s="70"/>
      <c r="XE96" s="70"/>
      <c r="XF96" s="70"/>
      <c r="XG96" s="70"/>
      <c r="XH96" s="70"/>
      <c r="XI96" s="70"/>
      <c r="XJ96" s="70"/>
      <c r="XK96" s="70"/>
      <c r="XL96" s="70"/>
      <c r="XM96" s="70"/>
      <c r="XN96" s="70"/>
      <c r="XO96" s="70"/>
      <c r="XP96" s="70"/>
      <c r="XQ96" s="70"/>
      <c r="XR96" s="70"/>
      <c r="XS96" s="70"/>
      <c r="XT96" s="70"/>
      <c r="XU96" s="70"/>
      <c r="XV96" s="70"/>
      <c r="XW96" s="70"/>
      <c r="XX96" s="70"/>
      <c r="XY96" s="70"/>
      <c r="XZ96" s="70"/>
      <c r="YA96" s="70"/>
      <c r="YB96" s="70"/>
      <c r="YC96" s="70"/>
      <c r="YD96" s="70"/>
      <c r="YE96" s="70"/>
      <c r="YF96" s="70"/>
      <c r="YG96" s="70"/>
      <c r="YH96" s="70"/>
      <c r="YI96" s="70"/>
      <c r="YJ96" s="70"/>
      <c r="YK96" s="70"/>
      <c r="YL96" s="70"/>
      <c r="YM96" s="70"/>
      <c r="YN96" s="70"/>
      <c r="YO96" s="70"/>
      <c r="YP96" s="70"/>
      <c r="YQ96" s="70"/>
      <c r="YR96" s="70"/>
      <c r="YS96" s="70"/>
      <c r="YT96" s="70"/>
      <c r="YU96" s="70"/>
      <c r="YV96" s="70"/>
      <c r="YW96" s="70"/>
      <c r="YX96" s="70"/>
      <c r="YY96" s="70"/>
      <c r="YZ96" s="70"/>
      <c r="ZA96" s="70"/>
      <c r="ZB96" s="70"/>
      <c r="ZC96" s="70"/>
      <c r="ZD96" s="70"/>
      <c r="ZE96" s="70"/>
      <c r="ZF96" s="70"/>
      <c r="ZG96" s="70"/>
      <c r="ZH96" s="70"/>
      <c r="ZI96" s="70"/>
      <c r="ZJ96" s="70"/>
      <c r="ZK96" s="70"/>
      <c r="ZL96" s="70"/>
      <c r="ZM96" s="70"/>
      <c r="ZN96" s="70"/>
      <c r="ZO96" s="70"/>
      <c r="ZP96" s="70"/>
      <c r="ZQ96" s="70"/>
      <c r="ZR96" s="70"/>
      <c r="ZS96" s="70"/>
      <c r="ZT96" s="70"/>
      <c r="ZU96" s="70"/>
      <c r="ZV96" s="70"/>
      <c r="ZW96" s="70"/>
      <c r="ZX96" s="70"/>
      <c r="ZY96" s="70"/>
      <c r="ZZ96" s="70"/>
      <c r="AAA96" s="70"/>
      <c r="AAB96" s="70"/>
      <c r="AAC96" s="70"/>
      <c r="AAD96" s="70"/>
      <c r="AAE96" s="70"/>
      <c r="AAF96" s="70"/>
      <c r="AAG96" s="70"/>
      <c r="AAH96" s="70"/>
      <c r="AAI96" s="70"/>
      <c r="AAJ96" s="70"/>
      <c r="AAK96" s="70"/>
      <c r="AAL96" s="70"/>
      <c r="AAM96" s="70"/>
      <c r="AAN96" s="70"/>
      <c r="AAO96" s="70"/>
      <c r="AAP96" s="70"/>
      <c r="AAQ96" s="70"/>
      <c r="AAR96" s="70"/>
      <c r="AAS96" s="70"/>
      <c r="AAT96" s="70"/>
      <c r="AAU96" s="70"/>
      <c r="AAV96" s="70"/>
      <c r="AAW96" s="70"/>
      <c r="AAX96" s="70"/>
      <c r="AAY96" s="70"/>
      <c r="AAZ96" s="70"/>
      <c r="ABA96" s="70"/>
      <c r="ABB96" s="70"/>
      <c r="ABC96" s="70"/>
      <c r="ABD96" s="70"/>
      <c r="ABE96" s="70"/>
      <c r="ABF96" s="70"/>
      <c r="ABG96" s="70"/>
      <c r="ABH96" s="70"/>
      <c r="ABI96" s="70"/>
      <c r="ABJ96" s="70"/>
      <c r="ABK96" s="70"/>
      <c r="ABL96" s="70"/>
      <c r="ABM96" s="70"/>
      <c r="ABN96" s="70"/>
      <c r="ABO96" s="70"/>
      <c r="ABP96" s="70"/>
      <c r="ABQ96" s="70"/>
      <c r="ABR96" s="70"/>
      <c r="ABS96" s="70"/>
      <c r="ABT96" s="70"/>
      <c r="ABU96" s="70"/>
      <c r="ABV96" s="70"/>
      <c r="ABW96" s="70"/>
      <c r="ABX96" s="70"/>
      <c r="ABY96" s="70"/>
      <c r="ABZ96" s="70"/>
      <c r="ACA96" s="70"/>
      <c r="ACB96" s="70"/>
      <c r="ACC96" s="70"/>
      <c r="ACD96" s="70"/>
      <c r="ACE96" s="70"/>
      <c r="ACF96" s="70"/>
      <c r="ACG96" s="70"/>
      <c r="ACH96" s="70"/>
      <c r="ACI96" s="70"/>
      <c r="ACJ96" s="70"/>
      <c r="ACK96" s="70"/>
      <c r="ACL96" s="70"/>
      <c r="ACM96" s="70"/>
      <c r="ACN96" s="70"/>
      <c r="ACO96" s="70"/>
      <c r="ACP96" s="70"/>
      <c r="ACQ96" s="70"/>
      <c r="ACR96" s="70"/>
      <c r="ACS96" s="70"/>
      <c r="ACT96" s="70"/>
      <c r="ACU96" s="70"/>
      <c r="ACV96" s="70"/>
      <c r="ACW96" s="70"/>
      <c r="ACX96" s="70"/>
      <c r="ACY96" s="70"/>
      <c r="ACZ96" s="70"/>
      <c r="ADA96" s="70"/>
      <c r="ADB96" s="70"/>
      <c r="ADC96" s="70"/>
      <c r="ADD96" s="70"/>
      <c r="ADE96" s="70"/>
      <c r="ADF96" s="70"/>
      <c r="ADG96" s="70"/>
      <c r="ADH96" s="70"/>
      <c r="ADI96" s="70"/>
      <c r="ADJ96" s="70"/>
      <c r="ADK96" s="70"/>
      <c r="ADL96" s="70"/>
      <c r="ADM96" s="70"/>
      <c r="ADN96" s="70"/>
      <c r="ADO96" s="70"/>
      <c r="ADP96" s="70"/>
      <c r="ADQ96" s="70"/>
      <c r="ADR96" s="70"/>
      <c r="ADS96" s="70"/>
      <c r="ADT96" s="70"/>
      <c r="ADU96" s="70"/>
      <c r="ADV96" s="70"/>
      <c r="ADW96" s="70"/>
      <c r="ADX96" s="70"/>
      <c r="ADY96" s="70"/>
      <c r="ADZ96" s="70"/>
      <c r="AEA96" s="70"/>
      <c r="AEB96" s="70"/>
      <c r="AEC96" s="70"/>
      <c r="AED96" s="70"/>
      <c r="AEE96" s="70"/>
      <c r="AEF96" s="70"/>
      <c r="AEG96" s="70"/>
      <c r="AEH96" s="70"/>
      <c r="AEI96" s="70"/>
      <c r="AEJ96" s="70"/>
      <c r="AEK96" s="70"/>
      <c r="AEL96" s="70"/>
      <c r="AEM96" s="70"/>
      <c r="AEN96" s="70"/>
    </row>
    <row r="97" spans="1:820" s="8" customFormat="1" ht="29" x14ac:dyDescent="0.35">
      <c r="A97" s="87"/>
      <c r="B97" s="444"/>
      <c r="C97" s="306"/>
      <c r="D97" s="276" t="s">
        <v>866</v>
      </c>
      <c r="E97" s="276"/>
      <c r="F97" s="276"/>
      <c r="G97" s="79">
        <v>25.8</v>
      </c>
      <c r="H97" s="312"/>
      <c r="I97" s="312"/>
      <c r="J97" s="320"/>
      <c r="K97" s="321"/>
      <c r="L97" s="321"/>
      <c r="M97" s="321"/>
      <c r="N97" s="321"/>
      <c r="O97" s="321"/>
      <c r="P97" s="321"/>
      <c r="Q97" s="321"/>
      <c r="R97" s="321"/>
      <c r="S97" s="321"/>
      <c r="T97" s="321"/>
      <c r="U97" s="321"/>
      <c r="V97" s="322"/>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c r="BL97" s="70"/>
      <c r="BM97" s="70"/>
      <c r="BN97" s="70"/>
      <c r="BO97" s="70"/>
      <c r="BP97" s="70"/>
      <c r="BQ97" s="70"/>
      <c r="BR97" s="70"/>
      <c r="BS97" s="70"/>
      <c r="BT97" s="70"/>
      <c r="BU97" s="70"/>
      <c r="BV97" s="70"/>
      <c r="BW97" s="70"/>
      <c r="BX97" s="70"/>
      <c r="BY97" s="70"/>
      <c r="BZ97" s="70"/>
      <c r="CA97" s="70"/>
      <c r="CB97" s="70"/>
      <c r="CC97" s="70"/>
      <c r="CD97" s="70"/>
      <c r="CE97" s="70"/>
      <c r="CF97" s="70"/>
      <c r="CG97" s="70"/>
      <c r="CH97" s="70"/>
      <c r="CI97" s="70"/>
      <c r="CJ97" s="70"/>
      <c r="CK97" s="70"/>
      <c r="CL97" s="70"/>
      <c r="CM97" s="70"/>
      <c r="CN97" s="70"/>
      <c r="CO97" s="70"/>
      <c r="CP97" s="70"/>
      <c r="CQ97" s="70"/>
      <c r="CR97" s="70"/>
      <c r="CS97" s="70"/>
      <c r="CT97" s="70"/>
      <c r="CU97" s="70"/>
      <c r="CV97" s="70"/>
      <c r="CW97" s="70"/>
      <c r="CX97" s="70"/>
      <c r="CY97" s="70"/>
      <c r="CZ97" s="70"/>
      <c r="DA97" s="70"/>
      <c r="DB97" s="70"/>
      <c r="DC97" s="70"/>
      <c r="DD97" s="70"/>
      <c r="DE97" s="70"/>
      <c r="DF97" s="70"/>
      <c r="DG97" s="70"/>
      <c r="DH97" s="70"/>
      <c r="DI97" s="70"/>
      <c r="DJ97" s="70"/>
      <c r="DK97" s="70"/>
      <c r="DL97" s="70"/>
      <c r="DM97" s="70"/>
      <c r="DN97" s="70"/>
      <c r="DO97" s="70"/>
      <c r="DP97" s="70"/>
      <c r="DQ97" s="70"/>
      <c r="DR97" s="70"/>
      <c r="DS97" s="70"/>
      <c r="DT97" s="70"/>
      <c r="DU97" s="70"/>
      <c r="DV97" s="70"/>
      <c r="DW97" s="70"/>
      <c r="DX97" s="70"/>
      <c r="DY97" s="70"/>
      <c r="DZ97" s="70"/>
      <c r="EA97" s="70"/>
      <c r="EB97" s="70"/>
      <c r="EC97" s="70"/>
      <c r="ED97" s="70"/>
      <c r="EE97" s="70"/>
      <c r="EF97" s="70"/>
      <c r="EG97" s="70"/>
      <c r="EH97" s="70"/>
      <c r="EI97" s="70"/>
      <c r="EJ97" s="70"/>
      <c r="EK97" s="70"/>
      <c r="EL97" s="70"/>
      <c r="EM97" s="70"/>
      <c r="EN97" s="70"/>
      <c r="EO97" s="70"/>
      <c r="EP97" s="70"/>
      <c r="EQ97" s="70"/>
      <c r="ER97" s="70"/>
      <c r="ES97" s="70"/>
      <c r="ET97" s="70"/>
      <c r="EU97" s="70"/>
      <c r="EV97" s="70"/>
      <c r="EW97" s="70"/>
      <c r="EX97" s="70"/>
      <c r="EY97" s="70"/>
      <c r="EZ97" s="70"/>
      <c r="FA97" s="70"/>
      <c r="FB97" s="70"/>
      <c r="FC97" s="70"/>
      <c r="FD97" s="70"/>
      <c r="FE97" s="70"/>
      <c r="FF97" s="70"/>
      <c r="FG97" s="70"/>
      <c r="FH97" s="70"/>
      <c r="FI97" s="70"/>
      <c r="FJ97" s="70"/>
      <c r="FK97" s="70"/>
      <c r="FL97" s="70"/>
      <c r="FM97" s="70"/>
      <c r="FN97" s="70"/>
      <c r="FO97" s="70"/>
      <c r="FP97" s="70"/>
      <c r="FQ97" s="70"/>
      <c r="FR97" s="70"/>
      <c r="FS97" s="70"/>
      <c r="FT97" s="70"/>
      <c r="FU97" s="70"/>
      <c r="FV97" s="70"/>
      <c r="FW97" s="70"/>
      <c r="FX97" s="70"/>
      <c r="FY97" s="70"/>
      <c r="FZ97" s="70"/>
      <c r="GA97" s="70"/>
      <c r="GB97" s="70"/>
      <c r="GC97" s="70"/>
      <c r="GD97" s="70"/>
      <c r="GE97" s="70"/>
      <c r="GF97" s="70"/>
      <c r="GG97" s="70"/>
      <c r="GH97" s="70"/>
      <c r="GI97" s="70"/>
      <c r="GJ97" s="70"/>
      <c r="GK97" s="70"/>
      <c r="GL97" s="70"/>
      <c r="GM97" s="70"/>
      <c r="GN97" s="70"/>
      <c r="GO97" s="70"/>
      <c r="GP97" s="70"/>
      <c r="GQ97" s="70"/>
      <c r="GR97" s="70"/>
      <c r="GS97" s="70"/>
      <c r="GT97" s="70"/>
      <c r="GU97" s="70"/>
      <c r="GV97" s="70"/>
      <c r="GW97" s="70"/>
      <c r="GX97" s="70"/>
      <c r="GY97" s="70"/>
      <c r="GZ97" s="70"/>
      <c r="HA97" s="70"/>
      <c r="HB97" s="70"/>
      <c r="HC97" s="70"/>
      <c r="HD97" s="70"/>
      <c r="HE97" s="70"/>
      <c r="HF97" s="70"/>
      <c r="HG97" s="70"/>
      <c r="HH97" s="70"/>
      <c r="HI97" s="70"/>
      <c r="HJ97" s="70"/>
      <c r="HK97" s="70"/>
      <c r="HL97" s="70"/>
      <c r="HM97" s="70"/>
      <c r="HN97" s="70"/>
      <c r="HO97" s="70"/>
      <c r="HP97" s="70"/>
      <c r="HQ97" s="70"/>
      <c r="HR97" s="70"/>
      <c r="HS97" s="70"/>
      <c r="HT97" s="70"/>
      <c r="HU97" s="70"/>
      <c r="HV97" s="70"/>
      <c r="HW97" s="70"/>
      <c r="HX97" s="70"/>
      <c r="HY97" s="70"/>
      <c r="HZ97" s="70"/>
      <c r="IA97" s="70"/>
      <c r="IB97" s="70"/>
      <c r="IC97" s="70"/>
      <c r="ID97" s="70"/>
      <c r="IE97" s="70"/>
      <c r="IF97" s="70"/>
      <c r="IG97" s="70"/>
      <c r="IH97" s="70"/>
      <c r="II97" s="70"/>
      <c r="IJ97" s="70"/>
      <c r="IK97" s="70"/>
      <c r="IL97" s="70"/>
      <c r="IM97" s="70"/>
      <c r="IN97" s="70"/>
      <c r="IO97" s="70"/>
      <c r="IP97" s="70"/>
      <c r="IQ97" s="70"/>
      <c r="IR97" s="70"/>
      <c r="IS97" s="70"/>
      <c r="IT97" s="70"/>
      <c r="IU97" s="70"/>
      <c r="IV97" s="70"/>
      <c r="IW97" s="70"/>
      <c r="IX97" s="70"/>
      <c r="IY97" s="70"/>
      <c r="IZ97" s="70"/>
      <c r="JA97" s="70"/>
      <c r="JB97" s="70"/>
      <c r="JC97" s="70"/>
      <c r="JD97" s="70"/>
      <c r="JE97" s="70"/>
      <c r="JF97" s="70"/>
      <c r="JG97" s="70"/>
      <c r="JH97" s="70"/>
      <c r="JI97" s="70"/>
      <c r="JJ97" s="70"/>
      <c r="JK97" s="70"/>
      <c r="JL97" s="70"/>
      <c r="JM97" s="70"/>
      <c r="JN97" s="70"/>
      <c r="JO97" s="70"/>
      <c r="JP97" s="70"/>
      <c r="JQ97" s="70"/>
      <c r="JR97" s="70"/>
      <c r="JS97" s="70"/>
      <c r="JT97" s="70"/>
      <c r="JU97" s="70"/>
      <c r="JV97" s="70"/>
      <c r="JW97" s="70"/>
      <c r="JX97" s="70"/>
      <c r="JY97" s="70"/>
      <c r="JZ97" s="70"/>
      <c r="KA97" s="70"/>
      <c r="KB97" s="70"/>
      <c r="KC97" s="70"/>
      <c r="KD97" s="70"/>
      <c r="KE97" s="70"/>
      <c r="KF97" s="70"/>
      <c r="KG97" s="70"/>
      <c r="KH97" s="70"/>
      <c r="KI97" s="70"/>
      <c r="KJ97" s="70"/>
      <c r="KK97" s="70"/>
      <c r="KL97" s="70"/>
      <c r="KM97" s="70"/>
      <c r="KN97" s="70"/>
      <c r="KO97" s="70"/>
      <c r="KP97" s="70"/>
      <c r="KQ97" s="70"/>
      <c r="KR97" s="70"/>
      <c r="KS97" s="70"/>
      <c r="KT97" s="70"/>
      <c r="KU97" s="70"/>
      <c r="KV97" s="70"/>
      <c r="KW97" s="70"/>
      <c r="KX97" s="70"/>
      <c r="KY97" s="70"/>
      <c r="KZ97" s="70"/>
      <c r="LA97" s="70"/>
      <c r="LB97" s="70"/>
      <c r="LC97" s="70"/>
      <c r="LD97" s="70"/>
      <c r="LE97" s="70"/>
      <c r="LF97" s="70"/>
      <c r="LG97" s="70"/>
      <c r="LH97" s="70"/>
      <c r="LI97" s="70"/>
      <c r="LJ97" s="70"/>
      <c r="LK97" s="70"/>
      <c r="LL97" s="70"/>
      <c r="LM97" s="70"/>
      <c r="LN97" s="70"/>
      <c r="LO97" s="70"/>
      <c r="LP97" s="70"/>
      <c r="LQ97" s="70"/>
      <c r="LR97" s="70"/>
      <c r="LS97" s="70"/>
      <c r="LT97" s="70"/>
      <c r="LU97" s="70"/>
      <c r="LV97" s="70"/>
      <c r="LW97" s="70"/>
      <c r="LX97" s="70"/>
      <c r="LY97" s="70"/>
      <c r="LZ97" s="70"/>
      <c r="MA97" s="70"/>
      <c r="MB97" s="70"/>
      <c r="MC97" s="70"/>
      <c r="MD97" s="70"/>
      <c r="ME97" s="70"/>
      <c r="MF97" s="70"/>
      <c r="MG97" s="70"/>
      <c r="MH97" s="70"/>
      <c r="MI97" s="70"/>
      <c r="MJ97" s="70"/>
      <c r="MK97" s="70"/>
      <c r="ML97" s="70"/>
      <c r="MM97" s="70"/>
      <c r="MN97" s="70"/>
      <c r="MO97" s="70"/>
      <c r="MP97" s="70"/>
      <c r="MQ97" s="70"/>
      <c r="MR97" s="70"/>
      <c r="MS97" s="70"/>
      <c r="MT97" s="70"/>
      <c r="MU97" s="70"/>
      <c r="MV97" s="70"/>
      <c r="MW97" s="70"/>
      <c r="MX97" s="70"/>
      <c r="MY97" s="70"/>
      <c r="MZ97" s="70"/>
      <c r="NA97" s="70"/>
      <c r="NB97" s="70"/>
      <c r="NC97" s="70"/>
      <c r="ND97" s="70"/>
      <c r="NE97" s="70"/>
      <c r="NF97" s="70"/>
      <c r="NG97" s="70"/>
      <c r="NH97" s="70"/>
      <c r="NI97" s="70"/>
      <c r="NJ97" s="70"/>
      <c r="NK97" s="70"/>
      <c r="NL97" s="70"/>
      <c r="NM97" s="70"/>
      <c r="NN97" s="70"/>
      <c r="NO97" s="70"/>
      <c r="NP97" s="70"/>
      <c r="NQ97" s="70"/>
      <c r="NR97" s="70"/>
      <c r="NS97" s="70"/>
      <c r="NT97" s="70"/>
      <c r="NU97" s="70"/>
      <c r="NV97" s="70"/>
      <c r="NW97" s="70"/>
      <c r="NX97" s="70"/>
      <c r="NY97" s="70"/>
      <c r="NZ97" s="70"/>
      <c r="OA97" s="70"/>
      <c r="OB97" s="70"/>
      <c r="OC97" s="70"/>
      <c r="OD97" s="70"/>
      <c r="OE97" s="70"/>
      <c r="OF97" s="70"/>
      <c r="OG97" s="70"/>
      <c r="OH97" s="70"/>
      <c r="OI97" s="70"/>
      <c r="OJ97" s="70"/>
      <c r="OK97" s="70"/>
      <c r="OL97" s="70"/>
      <c r="OM97" s="70"/>
      <c r="ON97" s="70"/>
      <c r="OO97" s="70"/>
      <c r="OP97" s="70"/>
      <c r="OQ97" s="70"/>
      <c r="OR97" s="70"/>
      <c r="OS97" s="70"/>
      <c r="OT97" s="70"/>
      <c r="OU97" s="70"/>
      <c r="OV97" s="70"/>
      <c r="OW97" s="70"/>
      <c r="OX97" s="70"/>
      <c r="OY97" s="70"/>
      <c r="OZ97" s="70"/>
      <c r="PA97" s="70"/>
      <c r="PB97" s="70"/>
      <c r="PC97" s="70"/>
      <c r="PD97" s="70"/>
      <c r="PE97" s="70"/>
      <c r="PF97" s="70"/>
      <c r="PG97" s="70"/>
      <c r="PH97" s="70"/>
      <c r="PI97" s="70"/>
      <c r="PJ97" s="70"/>
      <c r="PK97" s="70"/>
      <c r="PL97" s="70"/>
      <c r="PM97" s="70"/>
      <c r="PN97" s="70"/>
      <c r="PO97" s="70"/>
      <c r="PP97" s="70"/>
      <c r="PQ97" s="70"/>
      <c r="PR97" s="70"/>
      <c r="PS97" s="70"/>
      <c r="PT97" s="70"/>
      <c r="PU97" s="70"/>
      <c r="PV97" s="70"/>
      <c r="PW97" s="70"/>
      <c r="PX97" s="70"/>
      <c r="PY97" s="70"/>
      <c r="PZ97" s="70"/>
      <c r="QA97" s="70"/>
      <c r="QB97" s="70"/>
      <c r="QC97" s="70"/>
      <c r="QD97" s="70"/>
      <c r="QE97" s="70"/>
      <c r="QF97" s="70"/>
      <c r="QG97" s="70"/>
      <c r="QH97" s="70"/>
      <c r="QI97" s="70"/>
      <c r="QJ97" s="70"/>
      <c r="QK97" s="70"/>
      <c r="QL97" s="70"/>
      <c r="QM97" s="70"/>
      <c r="QN97" s="70"/>
      <c r="QO97" s="70"/>
      <c r="QP97" s="70"/>
      <c r="QQ97" s="70"/>
      <c r="QR97" s="70"/>
      <c r="QS97" s="70"/>
      <c r="QT97" s="70"/>
      <c r="QU97" s="70"/>
      <c r="QV97" s="70"/>
      <c r="QW97" s="70"/>
      <c r="QX97" s="70"/>
      <c r="QY97" s="70"/>
      <c r="QZ97" s="70"/>
      <c r="RA97" s="70"/>
      <c r="RB97" s="70"/>
      <c r="RC97" s="70"/>
      <c r="RD97" s="70"/>
      <c r="RE97" s="70"/>
      <c r="RF97" s="70"/>
      <c r="RG97" s="70"/>
      <c r="RH97" s="70"/>
      <c r="RI97" s="70"/>
      <c r="RJ97" s="70"/>
      <c r="RK97" s="70"/>
      <c r="RL97" s="70"/>
      <c r="RM97" s="70"/>
      <c r="RN97" s="70"/>
      <c r="RO97" s="70"/>
      <c r="RP97" s="70"/>
      <c r="RQ97" s="70"/>
      <c r="RR97" s="70"/>
      <c r="RS97" s="70"/>
      <c r="RT97" s="70"/>
      <c r="RU97" s="70"/>
      <c r="RV97" s="70"/>
      <c r="RW97" s="70"/>
      <c r="RX97" s="70"/>
      <c r="RY97" s="70"/>
      <c r="RZ97" s="70"/>
      <c r="SA97" s="70"/>
      <c r="SB97" s="70"/>
      <c r="SC97" s="70"/>
      <c r="SD97" s="70"/>
      <c r="SE97" s="70"/>
      <c r="SF97" s="70"/>
      <c r="SG97" s="70"/>
      <c r="SH97" s="70"/>
      <c r="SI97" s="70"/>
      <c r="SJ97" s="70"/>
      <c r="SK97" s="70"/>
      <c r="SL97" s="70"/>
      <c r="SM97" s="70"/>
      <c r="SN97" s="70"/>
      <c r="SO97" s="70"/>
      <c r="SP97" s="70"/>
      <c r="SQ97" s="70"/>
      <c r="SR97" s="70"/>
      <c r="SS97" s="70"/>
      <c r="ST97" s="70"/>
      <c r="SU97" s="70"/>
      <c r="SV97" s="70"/>
      <c r="SW97" s="70"/>
      <c r="SX97" s="70"/>
      <c r="SY97" s="70"/>
      <c r="SZ97" s="70"/>
      <c r="TA97" s="70"/>
      <c r="TB97" s="70"/>
      <c r="TC97" s="70"/>
      <c r="TD97" s="70"/>
      <c r="TE97" s="70"/>
      <c r="TF97" s="70"/>
      <c r="TG97" s="70"/>
      <c r="TH97" s="70"/>
      <c r="TI97" s="70"/>
      <c r="TJ97" s="70"/>
      <c r="TK97" s="70"/>
      <c r="TL97" s="70"/>
      <c r="TM97" s="70"/>
      <c r="TN97" s="70"/>
      <c r="TO97" s="70"/>
      <c r="TP97" s="70"/>
      <c r="TQ97" s="70"/>
      <c r="TR97" s="70"/>
      <c r="TS97" s="70"/>
      <c r="TT97" s="70"/>
      <c r="TU97" s="70"/>
      <c r="TV97" s="70"/>
      <c r="TW97" s="70"/>
      <c r="TX97" s="70"/>
      <c r="TY97" s="70"/>
      <c r="TZ97" s="70"/>
      <c r="UA97" s="70"/>
      <c r="UB97" s="70"/>
      <c r="UC97" s="70"/>
      <c r="UD97" s="70"/>
      <c r="UE97" s="70"/>
      <c r="UF97" s="70"/>
      <c r="UG97" s="70"/>
      <c r="UH97" s="70"/>
      <c r="UI97" s="70"/>
      <c r="UJ97" s="70"/>
      <c r="UK97" s="70"/>
      <c r="UL97" s="70"/>
      <c r="UM97" s="70"/>
      <c r="UN97" s="70"/>
      <c r="UO97" s="70"/>
      <c r="UP97" s="70"/>
      <c r="UQ97" s="70"/>
      <c r="UR97" s="70"/>
      <c r="US97" s="70"/>
      <c r="UT97" s="70"/>
      <c r="UU97" s="70"/>
      <c r="UV97" s="70"/>
      <c r="UW97" s="70"/>
      <c r="UX97" s="70"/>
      <c r="UY97" s="70"/>
      <c r="UZ97" s="70"/>
      <c r="VA97" s="70"/>
      <c r="VB97" s="70"/>
      <c r="VC97" s="70"/>
      <c r="VD97" s="70"/>
      <c r="VE97" s="70"/>
      <c r="VF97" s="70"/>
      <c r="VG97" s="70"/>
      <c r="VH97" s="70"/>
      <c r="VI97" s="70"/>
      <c r="VJ97" s="70"/>
      <c r="VK97" s="70"/>
      <c r="VL97" s="70"/>
      <c r="VM97" s="70"/>
      <c r="VN97" s="70"/>
      <c r="VO97" s="70"/>
      <c r="VP97" s="70"/>
      <c r="VQ97" s="70"/>
      <c r="VR97" s="70"/>
      <c r="VS97" s="70"/>
      <c r="VT97" s="70"/>
      <c r="VU97" s="70"/>
      <c r="VV97" s="70"/>
      <c r="VW97" s="70"/>
      <c r="VX97" s="70"/>
      <c r="VY97" s="70"/>
      <c r="VZ97" s="70"/>
      <c r="WA97" s="70"/>
      <c r="WB97" s="70"/>
      <c r="WC97" s="70"/>
      <c r="WD97" s="70"/>
      <c r="WE97" s="70"/>
      <c r="WF97" s="70"/>
      <c r="WG97" s="70"/>
      <c r="WH97" s="70"/>
      <c r="WI97" s="70"/>
      <c r="WJ97" s="70"/>
      <c r="WK97" s="70"/>
      <c r="WL97" s="70"/>
      <c r="WM97" s="70"/>
      <c r="WN97" s="70"/>
      <c r="WO97" s="70"/>
      <c r="WP97" s="70"/>
      <c r="WQ97" s="70"/>
      <c r="WR97" s="70"/>
      <c r="WS97" s="70"/>
      <c r="WT97" s="70"/>
      <c r="WU97" s="70"/>
      <c r="WV97" s="70"/>
      <c r="WW97" s="70"/>
      <c r="WX97" s="70"/>
      <c r="WY97" s="70"/>
      <c r="WZ97" s="70"/>
      <c r="XA97" s="70"/>
      <c r="XB97" s="70"/>
      <c r="XC97" s="70"/>
      <c r="XD97" s="70"/>
      <c r="XE97" s="70"/>
      <c r="XF97" s="70"/>
      <c r="XG97" s="70"/>
      <c r="XH97" s="70"/>
      <c r="XI97" s="70"/>
      <c r="XJ97" s="70"/>
      <c r="XK97" s="70"/>
      <c r="XL97" s="70"/>
      <c r="XM97" s="70"/>
      <c r="XN97" s="70"/>
      <c r="XO97" s="70"/>
      <c r="XP97" s="70"/>
      <c r="XQ97" s="70"/>
      <c r="XR97" s="70"/>
      <c r="XS97" s="70"/>
      <c r="XT97" s="70"/>
      <c r="XU97" s="70"/>
      <c r="XV97" s="70"/>
      <c r="XW97" s="70"/>
      <c r="XX97" s="70"/>
      <c r="XY97" s="70"/>
      <c r="XZ97" s="70"/>
      <c r="YA97" s="70"/>
      <c r="YB97" s="70"/>
      <c r="YC97" s="70"/>
      <c r="YD97" s="70"/>
      <c r="YE97" s="70"/>
      <c r="YF97" s="70"/>
      <c r="YG97" s="70"/>
      <c r="YH97" s="70"/>
      <c r="YI97" s="70"/>
      <c r="YJ97" s="70"/>
      <c r="YK97" s="70"/>
      <c r="YL97" s="70"/>
      <c r="YM97" s="70"/>
      <c r="YN97" s="70"/>
      <c r="YO97" s="70"/>
      <c r="YP97" s="70"/>
      <c r="YQ97" s="70"/>
      <c r="YR97" s="70"/>
      <c r="YS97" s="70"/>
      <c r="YT97" s="70"/>
      <c r="YU97" s="70"/>
      <c r="YV97" s="70"/>
      <c r="YW97" s="70"/>
      <c r="YX97" s="70"/>
      <c r="YY97" s="70"/>
      <c r="YZ97" s="70"/>
      <c r="ZA97" s="70"/>
      <c r="ZB97" s="70"/>
      <c r="ZC97" s="70"/>
      <c r="ZD97" s="70"/>
      <c r="ZE97" s="70"/>
      <c r="ZF97" s="70"/>
      <c r="ZG97" s="70"/>
      <c r="ZH97" s="70"/>
      <c r="ZI97" s="70"/>
      <c r="ZJ97" s="70"/>
      <c r="ZK97" s="70"/>
      <c r="ZL97" s="70"/>
      <c r="ZM97" s="70"/>
      <c r="ZN97" s="70"/>
      <c r="ZO97" s="70"/>
      <c r="ZP97" s="70"/>
      <c r="ZQ97" s="70"/>
      <c r="ZR97" s="70"/>
      <c r="ZS97" s="70"/>
      <c r="ZT97" s="70"/>
      <c r="ZU97" s="70"/>
      <c r="ZV97" s="70"/>
      <c r="ZW97" s="70"/>
      <c r="ZX97" s="70"/>
      <c r="ZY97" s="70"/>
      <c r="ZZ97" s="70"/>
      <c r="AAA97" s="70"/>
      <c r="AAB97" s="70"/>
      <c r="AAC97" s="70"/>
      <c r="AAD97" s="70"/>
      <c r="AAE97" s="70"/>
      <c r="AAF97" s="70"/>
      <c r="AAG97" s="70"/>
      <c r="AAH97" s="70"/>
      <c r="AAI97" s="70"/>
      <c r="AAJ97" s="70"/>
      <c r="AAK97" s="70"/>
      <c r="AAL97" s="70"/>
      <c r="AAM97" s="70"/>
      <c r="AAN97" s="70"/>
      <c r="AAO97" s="70"/>
      <c r="AAP97" s="70"/>
      <c r="AAQ97" s="70"/>
      <c r="AAR97" s="70"/>
      <c r="AAS97" s="70"/>
      <c r="AAT97" s="70"/>
      <c r="AAU97" s="70"/>
      <c r="AAV97" s="70"/>
      <c r="AAW97" s="70"/>
      <c r="AAX97" s="70"/>
      <c r="AAY97" s="70"/>
      <c r="AAZ97" s="70"/>
      <c r="ABA97" s="70"/>
      <c r="ABB97" s="70"/>
      <c r="ABC97" s="70"/>
      <c r="ABD97" s="70"/>
      <c r="ABE97" s="70"/>
      <c r="ABF97" s="70"/>
      <c r="ABG97" s="70"/>
      <c r="ABH97" s="70"/>
      <c r="ABI97" s="70"/>
      <c r="ABJ97" s="70"/>
      <c r="ABK97" s="70"/>
      <c r="ABL97" s="70"/>
      <c r="ABM97" s="70"/>
      <c r="ABN97" s="70"/>
      <c r="ABO97" s="70"/>
      <c r="ABP97" s="70"/>
      <c r="ABQ97" s="70"/>
      <c r="ABR97" s="70"/>
      <c r="ABS97" s="70"/>
      <c r="ABT97" s="70"/>
      <c r="ABU97" s="70"/>
      <c r="ABV97" s="70"/>
      <c r="ABW97" s="70"/>
      <c r="ABX97" s="70"/>
      <c r="ABY97" s="70"/>
      <c r="ABZ97" s="70"/>
      <c r="ACA97" s="70"/>
      <c r="ACB97" s="70"/>
      <c r="ACC97" s="70"/>
      <c r="ACD97" s="70"/>
      <c r="ACE97" s="70"/>
      <c r="ACF97" s="70"/>
      <c r="ACG97" s="70"/>
      <c r="ACH97" s="70"/>
      <c r="ACI97" s="70"/>
      <c r="ACJ97" s="70"/>
      <c r="ACK97" s="70"/>
      <c r="ACL97" s="70"/>
      <c r="ACM97" s="70"/>
      <c r="ACN97" s="70"/>
      <c r="ACO97" s="70"/>
      <c r="ACP97" s="70"/>
      <c r="ACQ97" s="70"/>
      <c r="ACR97" s="70"/>
      <c r="ACS97" s="70"/>
      <c r="ACT97" s="70"/>
      <c r="ACU97" s="70"/>
      <c r="ACV97" s="70"/>
      <c r="ACW97" s="70"/>
      <c r="ACX97" s="70"/>
      <c r="ACY97" s="70"/>
      <c r="ACZ97" s="70"/>
      <c r="ADA97" s="70"/>
      <c r="ADB97" s="70"/>
      <c r="ADC97" s="70"/>
      <c r="ADD97" s="70"/>
      <c r="ADE97" s="70"/>
      <c r="ADF97" s="70"/>
      <c r="ADG97" s="70"/>
      <c r="ADH97" s="70"/>
      <c r="ADI97" s="70"/>
      <c r="ADJ97" s="70"/>
      <c r="ADK97" s="70"/>
      <c r="ADL97" s="70"/>
      <c r="ADM97" s="70"/>
      <c r="ADN97" s="70"/>
      <c r="ADO97" s="70"/>
      <c r="ADP97" s="70"/>
      <c r="ADQ97" s="70"/>
      <c r="ADR97" s="70"/>
      <c r="ADS97" s="70"/>
      <c r="ADT97" s="70"/>
      <c r="ADU97" s="70"/>
      <c r="ADV97" s="70"/>
      <c r="ADW97" s="70"/>
      <c r="ADX97" s="70"/>
      <c r="ADY97" s="70"/>
      <c r="ADZ97" s="70"/>
      <c r="AEA97" s="70"/>
      <c r="AEB97" s="70"/>
      <c r="AEC97" s="70"/>
      <c r="AED97" s="70"/>
      <c r="AEE97" s="70"/>
      <c r="AEF97" s="70"/>
      <c r="AEG97" s="70"/>
      <c r="AEH97" s="70"/>
      <c r="AEI97" s="70"/>
      <c r="AEJ97" s="70"/>
      <c r="AEK97" s="70"/>
      <c r="AEL97" s="70"/>
      <c r="AEM97" s="70"/>
      <c r="AEN97" s="70"/>
    </row>
    <row r="98" spans="1:820" s="8" customFormat="1" x14ac:dyDescent="0.35">
      <c r="A98" s="87"/>
      <c r="B98" s="442"/>
      <c r="C98" s="307"/>
      <c r="D98" s="276" t="s">
        <v>337</v>
      </c>
      <c r="E98" s="276"/>
      <c r="F98" s="276"/>
      <c r="G98" s="79">
        <v>52.7</v>
      </c>
      <c r="H98" s="313"/>
      <c r="I98" s="313"/>
      <c r="J98" s="323"/>
      <c r="K98" s="324"/>
      <c r="L98" s="324"/>
      <c r="M98" s="324"/>
      <c r="N98" s="324"/>
      <c r="O98" s="324"/>
      <c r="P98" s="324"/>
      <c r="Q98" s="324"/>
      <c r="R98" s="324"/>
      <c r="S98" s="324"/>
      <c r="T98" s="324"/>
      <c r="U98" s="324"/>
      <c r="V98" s="325"/>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c r="BL98" s="70"/>
      <c r="BM98" s="70"/>
      <c r="BN98" s="70"/>
      <c r="BO98" s="70"/>
      <c r="BP98" s="70"/>
      <c r="BQ98" s="70"/>
      <c r="BR98" s="70"/>
      <c r="BS98" s="70"/>
      <c r="BT98" s="70"/>
      <c r="BU98" s="70"/>
      <c r="BV98" s="70"/>
      <c r="BW98" s="70"/>
      <c r="BX98" s="70"/>
      <c r="BY98" s="70"/>
      <c r="BZ98" s="70"/>
      <c r="CA98" s="70"/>
      <c r="CB98" s="70"/>
      <c r="CC98" s="70"/>
      <c r="CD98" s="70"/>
      <c r="CE98" s="70"/>
      <c r="CF98" s="70"/>
      <c r="CG98" s="70"/>
      <c r="CH98" s="70"/>
      <c r="CI98" s="70"/>
      <c r="CJ98" s="70"/>
      <c r="CK98" s="70"/>
      <c r="CL98" s="70"/>
      <c r="CM98" s="70"/>
      <c r="CN98" s="70"/>
      <c r="CO98" s="70"/>
      <c r="CP98" s="70"/>
      <c r="CQ98" s="70"/>
      <c r="CR98" s="70"/>
      <c r="CS98" s="70"/>
      <c r="CT98" s="70"/>
      <c r="CU98" s="70"/>
      <c r="CV98" s="70"/>
      <c r="CW98" s="70"/>
      <c r="CX98" s="70"/>
      <c r="CY98" s="70"/>
      <c r="CZ98" s="70"/>
      <c r="DA98" s="70"/>
      <c r="DB98" s="70"/>
      <c r="DC98" s="70"/>
      <c r="DD98" s="70"/>
      <c r="DE98" s="70"/>
      <c r="DF98" s="70"/>
      <c r="DG98" s="70"/>
      <c r="DH98" s="70"/>
      <c r="DI98" s="70"/>
      <c r="DJ98" s="70"/>
      <c r="DK98" s="70"/>
      <c r="DL98" s="70"/>
      <c r="DM98" s="70"/>
      <c r="DN98" s="70"/>
      <c r="DO98" s="70"/>
      <c r="DP98" s="70"/>
      <c r="DQ98" s="70"/>
      <c r="DR98" s="70"/>
      <c r="DS98" s="70"/>
      <c r="DT98" s="70"/>
      <c r="DU98" s="70"/>
      <c r="DV98" s="70"/>
      <c r="DW98" s="70"/>
      <c r="DX98" s="70"/>
      <c r="DY98" s="70"/>
      <c r="DZ98" s="70"/>
      <c r="EA98" s="70"/>
      <c r="EB98" s="70"/>
      <c r="EC98" s="70"/>
      <c r="ED98" s="70"/>
      <c r="EE98" s="70"/>
      <c r="EF98" s="70"/>
      <c r="EG98" s="70"/>
      <c r="EH98" s="70"/>
      <c r="EI98" s="70"/>
      <c r="EJ98" s="70"/>
      <c r="EK98" s="70"/>
      <c r="EL98" s="70"/>
      <c r="EM98" s="70"/>
      <c r="EN98" s="70"/>
      <c r="EO98" s="70"/>
      <c r="EP98" s="70"/>
      <c r="EQ98" s="70"/>
      <c r="ER98" s="70"/>
      <c r="ES98" s="70"/>
      <c r="ET98" s="70"/>
      <c r="EU98" s="70"/>
      <c r="EV98" s="70"/>
      <c r="EW98" s="70"/>
      <c r="EX98" s="70"/>
      <c r="EY98" s="70"/>
      <c r="EZ98" s="70"/>
      <c r="FA98" s="70"/>
      <c r="FB98" s="70"/>
      <c r="FC98" s="70"/>
      <c r="FD98" s="70"/>
      <c r="FE98" s="70"/>
      <c r="FF98" s="70"/>
      <c r="FG98" s="70"/>
      <c r="FH98" s="70"/>
      <c r="FI98" s="70"/>
      <c r="FJ98" s="70"/>
      <c r="FK98" s="70"/>
      <c r="FL98" s="70"/>
      <c r="FM98" s="70"/>
      <c r="FN98" s="70"/>
      <c r="FO98" s="70"/>
      <c r="FP98" s="70"/>
      <c r="FQ98" s="70"/>
      <c r="FR98" s="70"/>
      <c r="FS98" s="70"/>
      <c r="FT98" s="70"/>
      <c r="FU98" s="70"/>
      <c r="FV98" s="70"/>
      <c r="FW98" s="70"/>
      <c r="FX98" s="70"/>
      <c r="FY98" s="70"/>
      <c r="FZ98" s="70"/>
      <c r="GA98" s="70"/>
      <c r="GB98" s="70"/>
      <c r="GC98" s="70"/>
      <c r="GD98" s="70"/>
      <c r="GE98" s="70"/>
      <c r="GF98" s="70"/>
      <c r="GG98" s="70"/>
      <c r="GH98" s="70"/>
      <c r="GI98" s="70"/>
      <c r="GJ98" s="70"/>
      <c r="GK98" s="70"/>
      <c r="GL98" s="70"/>
      <c r="GM98" s="70"/>
      <c r="GN98" s="70"/>
      <c r="GO98" s="70"/>
      <c r="GP98" s="70"/>
      <c r="GQ98" s="70"/>
      <c r="GR98" s="70"/>
      <c r="GS98" s="70"/>
      <c r="GT98" s="70"/>
      <c r="GU98" s="70"/>
      <c r="GV98" s="70"/>
      <c r="GW98" s="70"/>
      <c r="GX98" s="70"/>
      <c r="GY98" s="70"/>
      <c r="GZ98" s="70"/>
      <c r="HA98" s="70"/>
      <c r="HB98" s="70"/>
      <c r="HC98" s="70"/>
      <c r="HD98" s="70"/>
      <c r="HE98" s="70"/>
      <c r="HF98" s="70"/>
      <c r="HG98" s="70"/>
      <c r="HH98" s="70"/>
      <c r="HI98" s="70"/>
      <c r="HJ98" s="70"/>
      <c r="HK98" s="70"/>
      <c r="HL98" s="70"/>
      <c r="HM98" s="70"/>
      <c r="HN98" s="70"/>
      <c r="HO98" s="70"/>
      <c r="HP98" s="70"/>
      <c r="HQ98" s="70"/>
      <c r="HR98" s="70"/>
      <c r="HS98" s="70"/>
      <c r="HT98" s="70"/>
      <c r="HU98" s="70"/>
      <c r="HV98" s="70"/>
      <c r="HW98" s="70"/>
      <c r="HX98" s="70"/>
      <c r="HY98" s="70"/>
      <c r="HZ98" s="70"/>
      <c r="IA98" s="70"/>
      <c r="IB98" s="70"/>
      <c r="IC98" s="70"/>
      <c r="ID98" s="70"/>
      <c r="IE98" s="70"/>
      <c r="IF98" s="70"/>
      <c r="IG98" s="70"/>
      <c r="IH98" s="70"/>
      <c r="II98" s="70"/>
      <c r="IJ98" s="70"/>
      <c r="IK98" s="70"/>
      <c r="IL98" s="70"/>
      <c r="IM98" s="70"/>
      <c r="IN98" s="70"/>
      <c r="IO98" s="70"/>
      <c r="IP98" s="70"/>
      <c r="IQ98" s="70"/>
      <c r="IR98" s="70"/>
      <c r="IS98" s="70"/>
      <c r="IT98" s="70"/>
      <c r="IU98" s="70"/>
      <c r="IV98" s="70"/>
      <c r="IW98" s="70"/>
      <c r="IX98" s="70"/>
      <c r="IY98" s="70"/>
      <c r="IZ98" s="70"/>
      <c r="JA98" s="70"/>
      <c r="JB98" s="70"/>
      <c r="JC98" s="70"/>
      <c r="JD98" s="70"/>
      <c r="JE98" s="70"/>
      <c r="JF98" s="70"/>
      <c r="JG98" s="70"/>
      <c r="JH98" s="70"/>
      <c r="JI98" s="70"/>
      <c r="JJ98" s="70"/>
      <c r="JK98" s="70"/>
      <c r="JL98" s="70"/>
      <c r="JM98" s="70"/>
      <c r="JN98" s="70"/>
      <c r="JO98" s="70"/>
      <c r="JP98" s="70"/>
      <c r="JQ98" s="70"/>
      <c r="JR98" s="70"/>
      <c r="JS98" s="70"/>
      <c r="JT98" s="70"/>
      <c r="JU98" s="70"/>
      <c r="JV98" s="70"/>
      <c r="JW98" s="70"/>
      <c r="JX98" s="70"/>
      <c r="JY98" s="70"/>
      <c r="JZ98" s="70"/>
      <c r="KA98" s="70"/>
      <c r="KB98" s="70"/>
      <c r="KC98" s="70"/>
      <c r="KD98" s="70"/>
      <c r="KE98" s="70"/>
      <c r="KF98" s="70"/>
      <c r="KG98" s="70"/>
      <c r="KH98" s="70"/>
      <c r="KI98" s="70"/>
      <c r="KJ98" s="70"/>
      <c r="KK98" s="70"/>
      <c r="KL98" s="70"/>
      <c r="KM98" s="70"/>
      <c r="KN98" s="70"/>
      <c r="KO98" s="70"/>
      <c r="KP98" s="70"/>
      <c r="KQ98" s="70"/>
      <c r="KR98" s="70"/>
      <c r="KS98" s="70"/>
      <c r="KT98" s="70"/>
      <c r="KU98" s="70"/>
      <c r="KV98" s="70"/>
      <c r="KW98" s="70"/>
      <c r="KX98" s="70"/>
      <c r="KY98" s="70"/>
      <c r="KZ98" s="70"/>
      <c r="LA98" s="70"/>
      <c r="LB98" s="70"/>
      <c r="LC98" s="70"/>
      <c r="LD98" s="70"/>
      <c r="LE98" s="70"/>
      <c r="LF98" s="70"/>
      <c r="LG98" s="70"/>
      <c r="LH98" s="70"/>
      <c r="LI98" s="70"/>
      <c r="LJ98" s="70"/>
      <c r="LK98" s="70"/>
      <c r="LL98" s="70"/>
      <c r="LM98" s="70"/>
      <c r="LN98" s="70"/>
      <c r="LO98" s="70"/>
      <c r="LP98" s="70"/>
      <c r="LQ98" s="70"/>
      <c r="LR98" s="70"/>
      <c r="LS98" s="70"/>
      <c r="LT98" s="70"/>
      <c r="LU98" s="70"/>
      <c r="LV98" s="70"/>
      <c r="LW98" s="70"/>
      <c r="LX98" s="70"/>
      <c r="LY98" s="70"/>
      <c r="LZ98" s="70"/>
      <c r="MA98" s="70"/>
      <c r="MB98" s="70"/>
      <c r="MC98" s="70"/>
      <c r="MD98" s="70"/>
      <c r="ME98" s="70"/>
      <c r="MF98" s="70"/>
      <c r="MG98" s="70"/>
      <c r="MH98" s="70"/>
      <c r="MI98" s="70"/>
      <c r="MJ98" s="70"/>
      <c r="MK98" s="70"/>
      <c r="ML98" s="70"/>
      <c r="MM98" s="70"/>
      <c r="MN98" s="70"/>
      <c r="MO98" s="70"/>
      <c r="MP98" s="70"/>
      <c r="MQ98" s="70"/>
      <c r="MR98" s="70"/>
      <c r="MS98" s="70"/>
      <c r="MT98" s="70"/>
      <c r="MU98" s="70"/>
      <c r="MV98" s="70"/>
      <c r="MW98" s="70"/>
      <c r="MX98" s="70"/>
      <c r="MY98" s="70"/>
      <c r="MZ98" s="70"/>
      <c r="NA98" s="70"/>
      <c r="NB98" s="70"/>
      <c r="NC98" s="70"/>
      <c r="ND98" s="70"/>
      <c r="NE98" s="70"/>
      <c r="NF98" s="70"/>
      <c r="NG98" s="70"/>
      <c r="NH98" s="70"/>
      <c r="NI98" s="70"/>
      <c r="NJ98" s="70"/>
      <c r="NK98" s="70"/>
      <c r="NL98" s="70"/>
      <c r="NM98" s="70"/>
      <c r="NN98" s="70"/>
      <c r="NO98" s="70"/>
      <c r="NP98" s="70"/>
      <c r="NQ98" s="70"/>
      <c r="NR98" s="70"/>
      <c r="NS98" s="70"/>
      <c r="NT98" s="70"/>
      <c r="NU98" s="70"/>
      <c r="NV98" s="70"/>
      <c r="NW98" s="70"/>
      <c r="NX98" s="70"/>
      <c r="NY98" s="70"/>
      <c r="NZ98" s="70"/>
      <c r="OA98" s="70"/>
      <c r="OB98" s="70"/>
      <c r="OC98" s="70"/>
      <c r="OD98" s="70"/>
      <c r="OE98" s="70"/>
      <c r="OF98" s="70"/>
      <c r="OG98" s="70"/>
      <c r="OH98" s="70"/>
      <c r="OI98" s="70"/>
      <c r="OJ98" s="70"/>
      <c r="OK98" s="70"/>
      <c r="OL98" s="70"/>
      <c r="OM98" s="70"/>
      <c r="ON98" s="70"/>
      <c r="OO98" s="70"/>
      <c r="OP98" s="70"/>
      <c r="OQ98" s="70"/>
      <c r="OR98" s="70"/>
      <c r="OS98" s="70"/>
      <c r="OT98" s="70"/>
      <c r="OU98" s="70"/>
      <c r="OV98" s="70"/>
      <c r="OW98" s="70"/>
      <c r="OX98" s="70"/>
      <c r="OY98" s="70"/>
      <c r="OZ98" s="70"/>
      <c r="PA98" s="70"/>
      <c r="PB98" s="70"/>
      <c r="PC98" s="70"/>
      <c r="PD98" s="70"/>
      <c r="PE98" s="70"/>
      <c r="PF98" s="70"/>
      <c r="PG98" s="70"/>
      <c r="PH98" s="70"/>
      <c r="PI98" s="70"/>
      <c r="PJ98" s="70"/>
      <c r="PK98" s="70"/>
      <c r="PL98" s="70"/>
      <c r="PM98" s="70"/>
      <c r="PN98" s="70"/>
      <c r="PO98" s="70"/>
      <c r="PP98" s="70"/>
      <c r="PQ98" s="70"/>
      <c r="PR98" s="70"/>
      <c r="PS98" s="70"/>
      <c r="PT98" s="70"/>
      <c r="PU98" s="70"/>
      <c r="PV98" s="70"/>
      <c r="PW98" s="70"/>
      <c r="PX98" s="70"/>
      <c r="PY98" s="70"/>
      <c r="PZ98" s="70"/>
      <c r="QA98" s="70"/>
      <c r="QB98" s="70"/>
      <c r="QC98" s="70"/>
      <c r="QD98" s="70"/>
      <c r="QE98" s="70"/>
      <c r="QF98" s="70"/>
      <c r="QG98" s="70"/>
      <c r="QH98" s="70"/>
      <c r="QI98" s="70"/>
      <c r="QJ98" s="70"/>
      <c r="QK98" s="70"/>
      <c r="QL98" s="70"/>
      <c r="QM98" s="70"/>
      <c r="QN98" s="70"/>
      <c r="QO98" s="70"/>
      <c r="QP98" s="70"/>
      <c r="QQ98" s="70"/>
      <c r="QR98" s="70"/>
      <c r="QS98" s="70"/>
      <c r="QT98" s="70"/>
      <c r="QU98" s="70"/>
      <c r="QV98" s="70"/>
      <c r="QW98" s="70"/>
      <c r="QX98" s="70"/>
      <c r="QY98" s="70"/>
      <c r="QZ98" s="70"/>
      <c r="RA98" s="70"/>
      <c r="RB98" s="70"/>
      <c r="RC98" s="70"/>
      <c r="RD98" s="70"/>
      <c r="RE98" s="70"/>
      <c r="RF98" s="70"/>
      <c r="RG98" s="70"/>
      <c r="RH98" s="70"/>
      <c r="RI98" s="70"/>
      <c r="RJ98" s="70"/>
      <c r="RK98" s="70"/>
      <c r="RL98" s="70"/>
      <c r="RM98" s="70"/>
      <c r="RN98" s="70"/>
      <c r="RO98" s="70"/>
      <c r="RP98" s="70"/>
      <c r="RQ98" s="70"/>
      <c r="RR98" s="70"/>
      <c r="RS98" s="70"/>
      <c r="RT98" s="70"/>
      <c r="RU98" s="70"/>
      <c r="RV98" s="70"/>
      <c r="RW98" s="70"/>
      <c r="RX98" s="70"/>
      <c r="RY98" s="70"/>
      <c r="RZ98" s="70"/>
      <c r="SA98" s="70"/>
      <c r="SB98" s="70"/>
      <c r="SC98" s="70"/>
      <c r="SD98" s="70"/>
      <c r="SE98" s="70"/>
      <c r="SF98" s="70"/>
      <c r="SG98" s="70"/>
      <c r="SH98" s="70"/>
      <c r="SI98" s="70"/>
      <c r="SJ98" s="70"/>
      <c r="SK98" s="70"/>
      <c r="SL98" s="70"/>
      <c r="SM98" s="70"/>
      <c r="SN98" s="70"/>
      <c r="SO98" s="70"/>
      <c r="SP98" s="70"/>
      <c r="SQ98" s="70"/>
      <c r="SR98" s="70"/>
      <c r="SS98" s="70"/>
      <c r="ST98" s="70"/>
      <c r="SU98" s="70"/>
      <c r="SV98" s="70"/>
      <c r="SW98" s="70"/>
      <c r="SX98" s="70"/>
      <c r="SY98" s="70"/>
      <c r="SZ98" s="70"/>
      <c r="TA98" s="70"/>
      <c r="TB98" s="70"/>
      <c r="TC98" s="70"/>
      <c r="TD98" s="70"/>
      <c r="TE98" s="70"/>
      <c r="TF98" s="70"/>
      <c r="TG98" s="70"/>
      <c r="TH98" s="70"/>
      <c r="TI98" s="70"/>
      <c r="TJ98" s="70"/>
      <c r="TK98" s="70"/>
      <c r="TL98" s="70"/>
      <c r="TM98" s="70"/>
      <c r="TN98" s="70"/>
      <c r="TO98" s="70"/>
      <c r="TP98" s="70"/>
      <c r="TQ98" s="70"/>
      <c r="TR98" s="70"/>
      <c r="TS98" s="70"/>
      <c r="TT98" s="70"/>
      <c r="TU98" s="70"/>
      <c r="TV98" s="70"/>
      <c r="TW98" s="70"/>
      <c r="TX98" s="70"/>
      <c r="TY98" s="70"/>
      <c r="TZ98" s="70"/>
      <c r="UA98" s="70"/>
      <c r="UB98" s="70"/>
      <c r="UC98" s="70"/>
      <c r="UD98" s="70"/>
      <c r="UE98" s="70"/>
      <c r="UF98" s="70"/>
      <c r="UG98" s="70"/>
      <c r="UH98" s="70"/>
      <c r="UI98" s="70"/>
      <c r="UJ98" s="70"/>
      <c r="UK98" s="70"/>
      <c r="UL98" s="70"/>
      <c r="UM98" s="70"/>
      <c r="UN98" s="70"/>
      <c r="UO98" s="70"/>
      <c r="UP98" s="70"/>
      <c r="UQ98" s="70"/>
      <c r="UR98" s="70"/>
      <c r="US98" s="70"/>
      <c r="UT98" s="70"/>
      <c r="UU98" s="70"/>
      <c r="UV98" s="70"/>
      <c r="UW98" s="70"/>
      <c r="UX98" s="70"/>
      <c r="UY98" s="70"/>
      <c r="UZ98" s="70"/>
      <c r="VA98" s="70"/>
      <c r="VB98" s="70"/>
      <c r="VC98" s="70"/>
      <c r="VD98" s="70"/>
      <c r="VE98" s="70"/>
      <c r="VF98" s="70"/>
      <c r="VG98" s="70"/>
      <c r="VH98" s="70"/>
      <c r="VI98" s="70"/>
      <c r="VJ98" s="70"/>
      <c r="VK98" s="70"/>
      <c r="VL98" s="70"/>
      <c r="VM98" s="70"/>
      <c r="VN98" s="70"/>
      <c r="VO98" s="70"/>
      <c r="VP98" s="70"/>
      <c r="VQ98" s="70"/>
      <c r="VR98" s="70"/>
      <c r="VS98" s="70"/>
      <c r="VT98" s="70"/>
      <c r="VU98" s="70"/>
      <c r="VV98" s="70"/>
      <c r="VW98" s="70"/>
      <c r="VX98" s="70"/>
      <c r="VY98" s="70"/>
      <c r="VZ98" s="70"/>
      <c r="WA98" s="70"/>
      <c r="WB98" s="70"/>
      <c r="WC98" s="70"/>
      <c r="WD98" s="70"/>
      <c r="WE98" s="70"/>
      <c r="WF98" s="70"/>
      <c r="WG98" s="70"/>
      <c r="WH98" s="70"/>
      <c r="WI98" s="70"/>
      <c r="WJ98" s="70"/>
      <c r="WK98" s="70"/>
      <c r="WL98" s="70"/>
      <c r="WM98" s="70"/>
      <c r="WN98" s="70"/>
      <c r="WO98" s="70"/>
      <c r="WP98" s="70"/>
      <c r="WQ98" s="70"/>
      <c r="WR98" s="70"/>
      <c r="WS98" s="70"/>
      <c r="WT98" s="70"/>
      <c r="WU98" s="70"/>
      <c r="WV98" s="70"/>
      <c r="WW98" s="70"/>
      <c r="WX98" s="70"/>
      <c r="WY98" s="70"/>
      <c r="WZ98" s="70"/>
      <c r="XA98" s="70"/>
      <c r="XB98" s="70"/>
      <c r="XC98" s="70"/>
      <c r="XD98" s="70"/>
      <c r="XE98" s="70"/>
      <c r="XF98" s="70"/>
      <c r="XG98" s="70"/>
      <c r="XH98" s="70"/>
      <c r="XI98" s="70"/>
      <c r="XJ98" s="70"/>
      <c r="XK98" s="70"/>
      <c r="XL98" s="70"/>
      <c r="XM98" s="70"/>
      <c r="XN98" s="70"/>
      <c r="XO98" s="70"/>
      <c r="XP98" s="70"/>
      <c r="XQ98" s="70"/>
      <c r="XR98" s="70"/>
      <c r="XS98" s="70"/>
      <c r="XT98" s="70"/>
      <c r="XU98" s="70"/>
      <c r="XV98" s="70"/>
      <c r="XW98" s="70"/>
      <c r="XX98" s="70"/>
      <c r="XY98" s="70"/>
      <c r="XZ98" s="70"/>
      <c r="YA98" s="70"/>
      <c r="YB98" s="70"/>
      <c r="YC98" s="70"/>
      <c r="YD98" s="70"/>
      <c r="YE98" s="70"/>
      <c r="YF98" s="70"/>
      <c r="YG98" s="70"/>
      <c r="YH98" s="70"/>
      <c r="YI98" s="70"/>
      <c r="YJ98" s="70"/>
      <c r="YK98" s="70"/>
      <c r="YL98" s="70"/>
      <c r="YM98" s="70"/>
      <c r="YN98" s="70"/>
      <c r="YO98" s="70"/>
      <c r="YP98" s="70"/>
      <c r="YQ98" s="70"/>
      <c r="YR98" s="70"/>
      <c r="YS98" s="70"/>
      <c r="YT98" s="70"/>
      <c r="YU98" s="70"/>
      <c r="YV98" s="70"/>
      <c r="YW98" s="70"/>
      <c r="YX98" s="70"/>
      <c r="YY98" s="70"/>
      <c r="YZ98" s="70"/>
      <c r="ZA98" s="70"/>
      <c r="ZB98" s="70"/>
      <c r="ZC98" s="70"/>
      <c r="ZD98" s="70"/>
      <c r="ZE98" s="70"/>
      <c r="ZF98" s="70"/>
      <c r="ZG98" s="70"/>
      <c r="ZH98" s="70"/>
      <c r="ZI98" s="70"/>
      <c r="ZJ98" s="70"/>
      <c r="ZK98" s="70"/>
      <c r="ZL98" s="70"/>
      <c r="ZM98" s="70"/>
      <c r="ZN98" s="70"/>
      <c r="ZO98" s="70"/>
      <c r="ZP98" s="70"/>
      <c r="ZQ98" s="70"/>
      <c r="ZR98" s="70"/>
      <c r="ZS98" s="70"/>
      <c r="ZT98" s="70"/>
      <c r="ZU98" s="70"/>
      <c r="ZV98" s="70"/>
      <c r="ZW98" s="70"/>
      <c r="ZX98" s="70"/>
      <c r="ZY98" s="70"/>
      <c r="ZZ98" s="70"/>
      <c r="AAA98" s="70"/>
      <c r="AAB98" s="70"/>
      <c r="AAC98" s="70"/>
      <c r="AAD98" s="70"/>
      <c r="AAE98" s="70"/>
      <c r="AAF98" s="70"/>
      <c r="AAG98" s="70"/>
      <c r="AAH98" s="70"/>
      <c r="AAI98" s="70"/>
      <c r="AAJ98" s="70"/>
      <c r="AAK98" s="70"/>
      <c r="AAL98" s="70"/>
      <c r="AAM98" s="70"/>
      <c r="AAN98" s="70"/>
      <c r="AAO98" s="70"/>
      <c r="AAP98" s="70"/>
      <c r="AAQ98" s="70"/>
      <c r="AAR98" s="70"/>
      <c r="AAS98" s="70"/>
      <c r="AAT98" s="70"/>
      <c r="AAU98" s="70"/>
      <c r="AAV98" s="70"/>
      <c r="AAW98" s="70"/>
      <c r="AAX98" s="70"/>
      <c r="AAY98" s="70"/>
      <c r="AAZ98" s="70"/>
      <c r="ABA98" s="70"/>
      <c r="ABB98" s="70"/>
      <c r="ABC98" s="70"/>
      <c r="ABD98" s="70"/>
      <c r="ABE98" s="70"/>
      <c r="ABF98" s="70"/>
      <c r="ABG98" s="70"/>
      <c r="ABH98" s="70"/>
      <c r="ABI98" s="70"/>
      <c r="ABJ98" s="70"/>
      <c r="ABK98" s="70"/>
      <c r="ABL98" s="70"/>
      <c r="ABM98" s="70"/>
      <c r="ABN98" s="70"/>
      <c r="ABO98" s="70"/>
      <c r="ABP98" s="70"/>
      <c r="ABQ98" s="70"/>
      <c r="ABR98" s="70"/>
      <c r="ABS98" s="70"/>
      <c r="ABT98" s="70"/>
      <c r="ABU98" s="70"/>
      <c r="ABV98" s="70"/>
      <c r="ABW98" s="70"/>
      <c r="ABX98" s="70"/>
      <c r="ABY98" s="70"/>
      <c r="ABZ98" s="70"/>
      <c r="ACA98" s="70"/>
      <c r="ACB98" s="70"/>
      <c r="ACC98" s="70"/>
      <c r="ACD98" s="70"/>
      <c r="ACE98" s="70"/>
      <c r="ACF98" s="70"/>
      <c r="ACG98" s="70"/>
      <c r="ACH98" s="70"/>
      <c r="ACI98" s="70"/>
      <c r="ACJ98" s="70"/>
      <c r="ACK98" s="70"/>
      <c r="ACL98" s="70"/>
      <c r="ACM98" s="70"/>
      <c r="ACN98" s="70"/>
      <c r="ACO98" s="70"/>
      <c r="ACP98" s="70"/>
      <c r="ACQ98" s="70"/>
      <c r="ACR98" s="70"/>
      <c r="ACS98" s="70"/>
      <c r="ACT98" s="70"/>
      <c r="ACU98" s="70"/>
      <c r="ACV98" s="70"/>
      <c r="ACW98" s="70"/>
      <c r="ACX98" s="70"/>
      <c r="ACY98" s="70"/>
      <c r="ACZ98" s="70"/>
      <c r="ADA98" s="70"/>
      <c r="ADB98" s="70"/>
      <c r="ADC98" s="70"/>
      <c r="ADD98" s="70"/>
      <c r="ADE98" s="70"/>
      <c r="ADF98" s="70"/>
      <c r="ADG98" s="70"/>
      <c r="ADH98" s="70"/>
      <c r="ADI98" s="70"/>
      <c r="ADJ98" s="70"/>
      <c r="ADK98" s="70"/>
      <c r="ADL98" s="70"/>
      <c r="ADM98" s="70"/>
      <c r="ADN98" s="70"/>
      <c r="ADO98" s="70"/>
      <c r="ADP98" s="70"/>
      <c r="ADQ98" s="70"/>
      <c r="ADR98" s="70"/>
      <c r="ADS98" s="70"/>
      <c r="ADT98" s="70"/>
      <c r="ADU98" s="70"/>
      <c r="ADV98" s="70"/>
      <c r="ADW98" s="70"/>
      <c r="ADX98" s="70"/>
      <c r="ADY98" s="70"/>
      <c r="ADZ98" s="70"/>
      <c r="AEA98" s="70"/>
      <c r="AEB98" s="70"/>
      <c r="AEC98" s="70"/>
      <c r="AED98" s="70"/>
      <c r="AEE98" s="70"/>
      <c r="AEF98" s="70"/>
      <c r="AEG98" s="70"/>
      <c r="AEH98" s="70"/>
      <c r="AEI98" s="70"/>
      <c r="AEJ98" s="70"/>
      <c r="AEK98" s="70"/>
      <c r="AEL98" s="70"/>
      <c r="AEM98" s="70"/>
      <c r="AEN98" s="70"/>
    </row>
    <row r="99" spans="1:820" s="8" customFormat="1" ht="15" customHeight="1" x14ac:dyDescent="0.35">
      <c r="A99" s="87"/>
      <c r="B99" s="259" t="s">
        <v>239</v>
      </c>
      <c r="C99" s="66"/>
      <c r="D99" s="66"/>
      <c r="E99" s="66"/>
      <c r="F99" s="66"/>
      <c r="G99" s="71">
        <v>1.6E-2</v>
      </c>
      <c r="H99" s="275" t="s">
        <v>204</v>
      </c>
      <c r="I99" s="275"/>
      <c r="J99" s="314" t="s">
        <v>884</v>
      </c>
      <c r="K99" s="315"/>
      <c r="L99" s="315"/>
      <c r="M99" s="315"/>
      <c r="N99" s="315"/>
      <c r="O99" s="315"/>
      <c r="P99" s="315"/>
      <c r="Q99" s="315"/>
      <c r="R99" s="315"/>
      <c r="S99" s="315"/>
      <c r="T99" s="315"/>
      <c r="U99" s="315"/>
      <c r="V99" s="316"/>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c r="BL99" s="70"/>
      <c r="BM99" s="70"/>
      <c r="BN99" s="70"/>
      <c r="BO99" s="70"/>
      <c r="BP99" s="70"/>
      <c r="BQ99" s="70"/>
      <c r="BR99" s="70"/>
      <c r="BS99" s="70"/>
      <c r="BT99" s="70"/>
      <c r="BU99" s="70"/>
      <c r="BV99" s="70"/>
      <c r="BW99" s="70"/>
      <c r="BX99" s="70"/>
      <c r="BY99" s="70"/>
      <c r="BZ99" s="70"/>
      <c r="CA99" s="70"/>
      <c r="CB99" s="70"/>
      <c r="CC99" s="70"/>
      <c r="CD99" s="70"/>
      <c r="CE99" s="70"/>
      <c r="CF99" s="70"/>
      <c r="CG99" s="70"/>
      <c r="CH99" s="70"/>
      <c r="CI99" s="70"/>
      <c r="CJ99" s="70"/>
      <c r="CK99" s="70"/>
      <c r="CL99" s="70"/>
      <c r="CM99" s="70"/>
      <c r="CN99" s="70"/>
      <c r="CO99" s="70"/>
      <c r="CP99" s="70"/>
      <c r="CQ99" s="70"/>
      <c r="CR99" s="70"/>
      <c r="CS99" s="70"/>
      <c r="CT99" s="70"/>
      <c r="CU99" s="70"/>
      <c r="CV99" s="70"/>
      <c r="CW99" s="70"/>
      <c r="CX99" s="70"/>
      <c r="CY99" s="70"/>
      <c r="CZ99" s="70"/>
      <c r="DA99" s="70"/>
      <c r="DB99" s="70"/>
      <c r="DC99" s="70"/>
      <c r="DD99" s="70"/>
      <c r="DE99" s="70"/>
      <c r="DF99" s="70"/>
      <c r="DG99" s="70"/>
      <c r="DH99" s="70"/>
      <c r="DI99" s="70"/>
      <c r="DJ99" s="70"/>
      <c r="DK99" s="70"/>
      <c r="DL99" s="70"/>
      <c r="DM99" s="70"/>
      <c r="DN99" s="70"/>
      <c r="DO99" s="70"/>
      <c r="DP99" s="70"/>
      <c r="DQ99" s="70"/>
      <c r="DR99" s="70"/>
      <c r="DS99" s="70"/>
      <c r="DT99" s="70"/>
      <c r="DU99" s="70"/>
      <c r="DV99" s="70"/>
      <c r="DW99" s="70"/>
      <c r="DX99" s="70"/>
      <c r="DY99" s="70"/>
      <c r="DZ99" s="70"/>
      <c r="EA99" s="70"/>
      <c r="EB99" s="70"/>
      <c r="EC99" s="70"/>
      <c r="ED99" s="70"/>
      <c r="EE99" s="70"/>
      <c r="EF99" s="70"/>
      <c r="EG99" s="70"/>
      <c r="EH99" s="70"/>
      <c r="EI99" s="70"/>
      <c r="EJ99" s="70"/>
      <c r="EK99" s="70"/>
      <c r="EL99" s="70"/>
      <c r="EM99" s="70"/>
      <c r="EN99" s="70"/>
      <c r="EO99" s="70"/>
      <c r="EP99" s="70"/>
      <c r="EQ99" s="70"/>
      <c r="ER99" s="70"/>
      <c r="ES99" s="70"/>
      <c r="ET99" s="70"/>
      <c r="EU99" s="70"/>
      <c r="EV99" s="70"/>
      <c r="EW99" s="70"/>
      <c r="EX99" s="70"/>
      <c r="EY99" s="70"/>
      <c r="EZ99" s="70"/>
      <c r="FA99" s="70"/>
      <c r="FB99" s="70"/>
      <c r="FC99" s="70"/>
      <c r="FD99" s="70"/>
      <c r="FE99" s="70"/>
      <c r="FF99" s="70"/>
      <c r="FG99" s="70"/>
      <c r="FH99" s="70"/>
      <c r="FI99" s="70"/>
      <c r="FJ99" s="70"/>
      <c r="FK99" s="70"/>
      <c r="FL99" s="70"/>
      <c r="FM99" s="70"/>
      <c r="FN99" s="70"/>
      <c r="FO99" s="70"/>
      <c r="FP99" s="70"/>
      <c r="FQ99" s="70"/>
      <c r="FR99" s="70"/>
      <c r="FS99" s="70"/>
      <c r="FT99" s="70"/>
      <c r="FU99" s="70"/>
      <c r="FV99" s="70"/>
      <c r="FW99" s="70"/>
      <c r="FX99" s="70"/>
      <c r="FY99" s="70"/>
      <c r="FZ99" s="70"/>
      <c r="GA99" s="70"/>
      <c r="GB99" s="70"/>
      <c r="GC99" s="70"/>
      <c r="GD99" s="70"/>
      <c r="GE99" s="70"/>
      <c r="GF99" s="70"/>
      <c r="GG99" s="70"/>
      <c r="GH99" s="70"/>
      <c r="GI99" s="70"/>
      <c r="GJ99" s="70"/>
      <c r="GK99" s="70"/>
      <c r="GL99" s="70"/>
      <c r="GM99" s="70"/>
      <c r="GN99" s="70"/>
      <c r="GO99" s="70"/>
      <c r="GP99" s="70"/>
      <c r="GQ99" s="70"/>
      <c r="GR99" s="70"/>
      <c r="GS99" s="70"/>
      <c r="GT99" s="70"/>
      <c r="GU99" s="70"/>
      <c r="GV99" s="70"/>
      <c r="GW99" s="70"/>
      <c r="GX99" s="70"/>
      <c r="GY99" s="70"/>
      <c r="GZ99" s="70"/>
      <c r="HA99" s="70"/>
      <c r="HB99" s="70"/>
      <c r="HC99" s="70"/>
      <c r="HD99" s="70"/>
      <c r="HE99" s="70"/>
      <c r="HF99" s="70"/>
      <c r="HG99" s="70"/>
      <c r="HH99" s="70"/>
      <c r="HI99" s="70"/>
      <c r="HJ99" s="70"/>
      <c r="HK99" s="70"/>
      <c r="HL99" s="70"/>
      <c r="HM99" s="70"/>
      <c r="HN99" s="70"/>
      <c r="HO99" s="70"/>
      <c r="HP99" s="70"/>
      <c r="HQ99" s="70"/>
      <c r="HR99" s="70"/>
      <c r="HS99" s="70"/>
      <c r="HT99" s="70"/>
      <c r="HU99" s="70"/>
      <c r="HV99" s="70"/>
      <c r="HW99" s="70"/>
      <c r="HX99" s="70"/>
      <c r="HY99" s="70"/>
      <c r="HZ99" s="70"/>
      <c r="IA99" s="70"/>
      <c r="IB99" s="70"/>
      <c r="IC99" s="70"/>
      <c r="ID99" s="70"/>
      <c r="IE99" s="70"/>
      <c r="IF99" s="70"/>
      <c r="IG99" s="70"/>
      <c r="IH99" s="70"/>
      <c r="II99" s="70"/>
      <c r="IJ99" s="70"/>
      <c r="IK99" s="70"/>
      <c r="IL99" s="70"/>
      <c r="IM99" s="70"/>
      <c r="IN99" s="70"/>
      <c r="IO99" s="70"/>
      <c r="IP99" s="70"/>
      <c r="IQ99" s="70"/>
      <c r="IR99" s="70"/>
      <c r="IS99" s="70"/>
      <c r="IT99" s="70"/>
      <c r="IU99" s="70"/>
      <c r="IV99" s="70"/>
      <c r="IW99" s="70"/>
      <c r="IX99" s="70"/>
      <c r="IY99" s="70"/>
      <c r="IZ99" s="70"/>
      <c r="JA99" s="70"/>
      <c r="JB99" s="70"/>
      <c r="JC99" s="70"/>
      <c r="JD99" s="70"/>
      <c r="JE99" s="70"/>
      <c r="JF99" s="70"/>
      <c r="JG99" s="70"/>
      <c r="JH99" s="70"/>
      <c r="JI99" s="70"/>
      <c r="JJ99" s="70"/>
      <c r="JK99" s="70"/>
      <c r="JL99" s="70"/>
      <c r="JM99" s="70"/>
      <c r="JN99" s="70"/>
      <c r="JO99" s="70"/>
      <c r="JP99" s="70"/>
      <c r="JQ99" s="70"/>
      <c r="JR99" s="70"/>
      <c r="JS99" s="70"/>
      <c r="JT99" s="70"/>
      <c r="JU99" s="70"/>
      <c r="JV99" s="70"/>
      <c r="JW99" s="70"/>
      <c r="JX99" s="70"/>
      <c r="JY99" s="70"/>
      <c r="JZ99" s="70"/>
      <c r="KA99" s="70"/>
      <c r="KB99" s="70"/>
      <c r="KC99" s="70"/>
      <c r="KD99" s="70"/>
      <c r="KE99" s="70"/>
      <c r="KF99" s="70"/>
      <c r="KG99" s="70"/>
      <c r="KH99" s="70"/>
      <c r="KI99" s="70"/>
      <c r="KJ99" s="70"/>
      <c r="KK99" s="70"/>
      <c r="KL99" s="70"/>
      <c r="KM99" s="70"/>
      <c r="KN99" s="70"/>
      <c r="KO99" s="70"/>
      <c r="KP99" s="70"/>
      <c r="KQ99" s="70"/>
      <c r="KR99" s="70"/>
      <c r="KS99" s="70"/>
      <c r="KT99" s="70"/>
      <c r="KU99" s="70"/>
      <c r="KV99" s="70"/>
      <c r="KW99" s="70"/>
      <c r="KX99" s="70"/>
      <c r="KY99" s="70"/>
      <c r="KZ99" s="70"/>
      <c r="LA99" s="70"/>
      <c r="LB99" s="70"/>
      <c r="LC99" s="70"/>
      <c r="LD99" s="70"/>
      <c r="LE99" s="70"/>
      <c r="LF99" s="70"/>
      <c r="LG99" s="70"/>
      <c r="LH99" s="70"/>
      <c r="LI99" s="70"/>
      <c r="LJ99" s="70"/>
      <c r="LK99" s="70"/>
      <c r="LL99" s="70"/>
      <c r="LM99" s="70"/>
      <c r="LN99" s="70"/>
      <c r="LO99" s="70"/>
      <c r="LP99" s="70"/>
      <c r="LQ99" s="70"/>
      <c r="LR99" s="70"/>
      <c r="LS99" s="70"/>
      <c r="LT99" s="70"/>
      <c r="LU99" s="70"/>
      <c r="LV99" s="70"/>
      <c r="LW99" s="70"/>
      <c r="LX99" s="70"/>
      <c r="LY99" s="70"/>
      <c r="LZ99" s="70"/>
      <c r="MA99" s="70"/>
      <c r="MB99" s="70"/>
      <c r="MC99" s="70"/>
      <c r="MD99" s="70"/>
      <c r="ME99" s="70"/>
      <c r="MF99" s="70"/>
      <c r="MG99" s="70"/>
      <c r="MH99" s="70"/>
      <c r="MI99" s="70"/>
      <c r="MJ99" s="70"/>
      <c r="MK99" s="70"/>
      <c r="ML99" s="70"/>
      <c r="MM99" s="70"/>
      <c r="MN99" s="70"/>
      <c r="MO99" s="70"/>
      <c r="MP99" s="70"/>
      <c r="MQ99" s="70"/>
      <c r="MR99" s="70"/>
      <c r="MS99" s="70"/>
      <c r="MT99" s="70"/>
      <c r="MU99" s="70"/>
      <c r="MV99" s="70"/>
      <c r="MW99" s="70"/>
      <c r="MX99" s="70"/>
      <c r="MY99" s="70"/>
      <c r="MZ99" s="70"/>
      <c r="NA99" s="70"/>
      <c r="NB99" s="70"/>
      <c r="NC99" s="70"/>
      <c r="ND99" s="70"/>
      <c r="NE99" s="70"/>
      <c r="NF99" s="70"/>
      <c r="NG99" s="70"/>
      <c r="NH99" s="70"/>
      <c r="NI99" s="70"/>
      <c r="NJ99" s="70"/>
      <c r="NK99" s="70"/>
      <c r="NL99" s="70"/>
      <c r="NM99" s="70"/>
      <c r="NN99" s="70"/>
      <c r="NO99" s="70"/>
      <c r="NP99" s="70"/>
      <c r="NQ99" s="70"/>
      <c r="NR99" s="70"/>
      <c r="NS99" s="70"/>
      <c r="NT99" s="70"/>
      <c r="NU99" s="70"/>
      <c r="NV99" s="70"/>
      <c r="NW99" s="70"/>
      <c r="NX99" s="70"/>
      <c r="NY99" s="70"/>
      <c r="NZ99" s="70"/>
      <c r="OA99" s="70"/>
      <c r="OB99" s="70"/>
      <c r="OC99" s="70"/>
      <c r="OD99" s="70"/>
      <c r="OE99" s="70"/>
      <c r="OF99" s="70"/>
      <c r="OG99" s="70"/>
      <c r="OH99" s="70"/>
      <c r="OI99" s="70"/>
      <c r="OJ99" s="70"/>
      <c r="OK99" s="70"/>
      <c r="OL99" s="70"/>
      <c r="OM99" s="70"/>
      <c r="ON99" s="70"/>
      <c r="OO99" s="70"/>
      <c r="OP99" s="70"/>
      <c r="OQ99" s="70"/>
      <c r="OR99" s="70"/>
      <c r="OS99" s="70"/>
      <c r="OT99" s="70"/>
      <c r="OU99" s="70"/>
      <c r="OV99" s="70"/>
      <c r="OW99" s="70"/>
      <c r="OX99" s="70"/>
      <c r="OY99" s="70"/>
      <c r="OZ99" s="70"/>
      <c r="PA99" s="70"/>
      <c r="PB99" s="70"/>
      <c r="PC99" s="70"/>
      <c r="PD99" s="70"/>
      <c r="PE99" s="70"/>
      <c r="PF99" s="70"/>
      <c r="PG99" s="70"/>
      <c r="PH99" s="70"/>
      <c r="PI99" s="70"/>
      <c r="PJ99" s="70"/>
      <c r="PK99" s="70"/>
      <c r="PL99" s="70"/>
      <c r="PM99" s="70"/>
      <c r="PN99" s="70"/>
      <c r="PO99" s="70"/>
      <c r="PP99" s="70"/>
      <c r="PQ99" s="70"/>
      <c r="PR99" s="70"/>
      <c r="PS99" s="70"/>
      <c r="PT99" s="70"/>
      <c r="PU99" s="70"/>
      <c r="PV99" s="70"/>
      <c r="PW99" s="70"/>
      <c r="PX99" s="70"/>
      <c r="PY99" s="70"/>
      <c r="PZ99" s="70"/>
      <c r="QA99" s="70"/>
      <c r="QB99" s="70"/>
      <c r="QC99" s="70"/>
      <c r="QD99" s="70"/>
      <c r="QE99" s="70"/>
      <c r="QF99" s="70"/>
      <c r="QG99" s="70"/>
      <c r="QH99" s="70"/>
      <c r="QI99" s="70"/>
      <c r="QJ99" s="70"/>
      <c r="QK99" s="70"/>
      <c r="QL99" s="70"/>
      <c r="QM99" s="70"/>
      <c r="QN99" s="70"/>
      <c r="QO99" s="70"/>
      <c r="QP99" s="70"/>
      <c r="QQ99" s="70"/>
      <c r="QR99" s="70"/>
      <c r="QS99" s="70"/>
      <c r="QT99" s="70"/>
      <c r="QU99" s="70"/>
      <c r="QV99" s="70"/>
      <c r="QW99" s="70"/>
      <c r="QX99" s="70"/>
      <c r="QY99" s="70"/>
      <c r="QZ99" s="70"/>
      <c r="RA99" s="70"/>
      <c r="RB99" s="70"/>
      <c r="RC99" s="70"/>
      <c r="RD99" s="70"/>
      <c r="RE99" s="70"/>
      <c r="RF99" s="70"/>
      <c r="RG99" s="70"/>
      <c r="RH99" s="70"/>
      <c r="RI99" s="70"/>
      <c r="RJ99" s="70"/>
      <c r="RK99" s="70"/>
      <c r="RL99" s="70"/>
      <c r="RM99" s="70"/>
      <c r="RN99" s="70"/>
      <c r="RO99" s="70"/>
      <c r="RP99" s="70"/>
      <c r="RQ99" s="70"/>
      <c r="RR99" s="70"/>
      <c r="RS99" s="70"/>
      <c r="RT99" s="70"/>
      <c r="RU99" s="70"/>
      <c r="RV99" s="70"/>
      <c r="RW99" s="70"/>
      <c r="RX99" s="70"/>
      <c r="RY99" s="70"/>
      <c r="RZ99" s="70"/>
      <c r="SA99" s="70"/>
      <c r="SB99" s="70"/>
      <c r="SC99" s="70"/>
      <c r="SD99" s="70"/>
      <c r="SE99" s="70"/>
      <c r="SF99" s="70"/>
      <c r="SG99" s="70"/>
      <c r="SH99" s="70"/>
      <c r="SI99" s="70"/>
      <c r="SJ99" s="70"/>
      <c r="SK99" s="70"/>
      <c r="SL99" s="70"/>
      <c r="SM99" s="70"/>
      <c r="SN99" s="70"/>
      <c r="SO99" s="70"/>
      <c r="SP99" s="70"/>
      <c r="SQ99" s="70"/>
      <c r="SR99" s="70"/>
      <c r="SS99" s="70"/>
      <c r="ST99" s="70"/>
      <c r="SU99" s="70"/>
      <c r="SV99" s="70"/>
      <c r="SW99" s="70"/>
      <c r="SX99" s="70"/>
      <c r="SY99" s="70"/>
      <c r="SZ99" s="70"/>
      <c r="TA99" s="70"/>
      <c r="TB99" s="70"/>
      <c r="TC99" s="70"/>
      <c r="TD99" s="70"/>
      <c r="TE99" s="70"/>
      <c r="TF99" s="70"/>
      <c r="TG99" s="70"/>
      <c r="TH99" s="70"/>
      <c r="TI99" s="70"/>
      <c r="TJ99" s="70"/>
      <c r="TK99" s="70"/>
      <c r="TL99" s="70"/>
      <c r="TM99" s="70"/>
      <c r="TN99" s="70"/>
      <c r="TO99" s="70"/>
      <c r="TP99" s="70"/>
      <c r="TQ99" s="70"/>
      <c r="TR99" s="70"/>
      <c r="TS99" s="70"/>
      <c r="TT99" s="70"/>
      <c r="TU99" s="70"/>
      <c r="TV99" s="70"/>
      <c r="TW99" s="70"/>
      <c r="TX99" s="70"/>
      <c r="TY99" s="70"/>
      <c r="TZ99" s="70"/>
      <c r="UA99" s="70"/>
      <c r="UB99" s="70"/>
      <c r="UC99" s="70"/>
      <c r="UD99" s="70"/>
      <c r="UE99" s="70"/>
      <c r="UF99" s="70"/>
      <c r="UG99" s="70"/>
      <c r="UH99" s="70"/>
      <c r="UI99" s="70"/>
      <c r="UJ99" s="70"/>
      <c r="UK99" s="70"/>
      <c r="UL99" s="70"/>
      <c r="UM99" s="70"/>
      <c r="UN99" s="70"/>
      <c r="UO99" s="70"/>
      <c r="UP99" s="70"/>
      <c r="UQ99" s="70"/>
      <c r="UR99" s="70"/>
      <c r="US99" s="70"/>
      <c r="UT99" s="70"/>
      <c r="UU99" s="70"/>
      <c r="UV99" s="70"/>
      <c r="UW99" s="70"/>
      <c r="UX99" s="70"/>
      <c r="UY99" s="70"/>
      <c r="UZ99" s="70"/>
      <c r="VA99" s="70"/>
      <c r="VB99" s="70"/>
      <c r="VC99" s="70"/>
      <c r="VD99" s="70"/>
      <c r="VE99" s="70"/>
      <c r="VF99" s="70"/>
      <c r="VG99" s="70"/>
      <c r="VH99" s="70"/>
      <c r="VI99" s="70"/>
      <c r="VJ99" s="70"/>
      <c r="VK99" s="70"/>
      <c r="VL99" s="70"/>
      <c r="VM99" s="70"/>
      <c r="VN99" s="70"/>
      <c r="VO99" s="70"/>
      <c r="VP99" s="70"/>
      <c r="VQ99" s="70"/>
      <c r="VR99" s="70"/>
      <c r="VS99" s="70"/>
      <c r="VT99" s="70"/>
      <c r="VU99" s="70"/>
      <c r="VV99" s="70"/>
      <c r="VW99" s="70"/>
      <c r="VX99" s="70"/>
      <c r="VY99" s="70"/>
      <c r="VZ99" s="70"/>
      <c r="WA99" s="70"/>
      <c r="WB99" s="70"/>
      <c r="WC99" s="70"/>
      <c r="WD99" s="70"/>
      <c r="WE99" s="70"/>
      <c r="WF99" s="70"/>
      <c r="WG99" s="70"/>
      <c r="WH99" s="70"/>
      <c r="WI99" s="70"/>
      <c r="WJ99" s="70"/>
      <c r="WK99" s="70"/>
      <c r="WL99" s="70"/>
      <c r="WM99" s="70"/>
      <c r="WN99" s="70"/>
      <c r="WO99" s="70"/>
      <c r="WP99" s="70"/>
      <c r="WQ99" s="70"/>
      <c r="WR99" s="70"/>
      <c r="WS99" s="70"/>
      <c r="WT99" s="70"/>
      <c r="WU99" s="70"/>
      <c r="WV99" s="70"/>
      <c r="WW99" s="70"/>
      <c r="WX99" s="70"/>
      <c r="WY99" s="70"/>
      <c r="WZ99" s="70"/>
      <c r="XA99" s="70"/>
      <c r="XB99" s="70"/>
      <c r="XC99" s="70"/>
      <c r="XD99" s="70"/>
      <c r="XE99" s="70"/>
      <c r="XF99" s="70"/>
      <c r="XG99" s="70"/>
      <c r="XH99" s="70"/>
      <c r="XI99" s="70"/>
      <c r="XJ99" s="70"/>
      <c r="XK99" s="70"/>
      <c r="XL99" s="70"/>
      <c r="XM99" s="70"/>
      <c r="XN99" s="70"/>
      <c r="XO99" s="70"/>
      <c r="XP99" s="70"/>
      <c r="XQ99" s="70"/>
      <c r="XR99" s="70"/>
      <c r="XS99" s="70"/>
      <c r="XT99" s="70"/>
      <c r="XU99" s="70"/>
      <c r="XV99" s="70"/>
      <c r="XW99" s="70"/>
      <c r="XX99" s="70"/>
      <c r="XY99" s="70"/>
      <c r="XZ99" s="70"/>
      <c r="YA99" s="70"/>
      <c r="YB99" s="70"/>
      <c r="YC99" s="70"/>
      <c r="YD99" s="70"/>
      <c r="YE99" s="70"/>
      <c r="YF99" s="70"/>
      <c r="YG99" s="70"/>
      <c r="YH99" s="70"/>
      <c r="YI99" s="70"/>
      <c r="YJ99" s="70"/>
      <c r="YK99" s="70"/>
      <c r="YL99" s="70"/>
      <c r="YM99" s="70"/>
      <c r="YN99" s="70"/>
      <c r="YO99" s="70"/>
      <c r="YP99" s="70"/>
      <c r="YQ99" s="70"/>
      <c r="YR99" s="70"/>
      <c r="YS99" s="70"/>
      <c r="YT99" s="70"/>
      <c r="YU99" s="70"/>
      <c r="YV99" s="70"/>
      <c r="YW99" s="70"/>
      <c r="YX99" s="70"/>
      <c r="YY99" s="70"/>
      <c r="YZ99" s="70"/>
      <c r="ZA99" s="70"/>
      <c r="ZB99" s="70"/>
      <c r="ZC99" s="70"/>
      <c r="ZD99" s="70"/>
      <c r="ZE99" s="70"/>
      <c r="ZF99" s="70"/>
      <c r="ZG99" s="70"/>
      <c r="ZH99" s="70"/>
      <c r="ZI99" s="70"/>
      <c r="ZJ99" s="70"/>
      <c r="ZK99" s="70"/>
      <c r="ZL99" s="70"/>
      <c r="ZM99" s="70"/>
      <c r="ZN99" s="70"/>
      <c r="ZO99" s="70"/>
      <c r="ZP99" s="70"/>
      <c r="ZQ99" s="70"/>
      <c r="ZR99" s="70"/>
      <c r="ZS99" s="70"/>
      <c r="ZT99" s="70"/>
      <c r="ZU99" s="70"/>
      <c r="ZV99" s="70"/>
      <c r="ZW99" s="70"/>
      <c r="ZX99" s="70"/>
      <c r="ZY99" s="70"/>
      <c r="ZZ99" s="70"/>
      <c r="AAA99" s="70"/>
      <c r="AAB99" s="70"/>
      <c r="AAC99" s="70"/>
      <c r="AAD99" s="70"/>
      <c r="AAE99" s="70"/>
      <c r="AAF99" s="70"/>
      <c r="AAG99" s="70"/>
      <c r="AAH99" s="70"/>
      <c r="AAI99" s="70"/>
      <c r="AAJ99" s="70"/>
      <c r="AAK99" s="70"/>
      <c r="AAL99" s="70"/>
      <c r="AAM99" s="70"/>
      <c r="AAN99" s="70"/>
      <c r="AAO99" s="70"/>
      <c r="AAP99" s="70"/>
      <c r="AAQ99" s="70"/>
      <c r="AAR99" s="70"/>
      <c r="AAS99" s="70"/>
      <c r="AAT99" s="70"/>
      <c r="AAU99" s="70"/>
      <c r="AAV99" s="70"/>
      <c r="AAW99" s="70"/>
      <c r="AAX99" s="70"/>
      <c r="AAY99" s="70"/>
      <c r="AAZ99" s="70"/>
      <c r="ABA99" s="70"/>
      <c r="ABB99" s="70"/>
      <c r="ABC99" s="70"/>
      <c r="ABD99" s="70"/>
      <c r="ABE99" s="70"/>
      <c r="ABF99" s="70"/>
      <c r="ABG99" s="70"/>
      <c r="ABH99" s="70"/>
      <c r="ABI99" s="70"/>
      <c r="ABJ99" s="70"/>
      <c r="ABK99" s="70"/>
      <c r="ABL99" s="70"/>
      <c r="ABM99" s="70"/>
      <c r="ABN99" s="70"/>
      <c r="ABO99" s="70"/>
      <c r="ABP99" s="70"/>
      <c r="ABQ99" s="70"/>
      <c r="ABR99" s="70"/>
      <c r="ABS99" s="70"/>
      <c r="ABT99" s="70"/>
      <c r="ABU99" s="70"/>
      <c r="ABV99" s="70"/>
      <c r="ABW99" s="70"/>
      <c r="ABX99" s="70"/>
      <c r="ABY99" s="70"/>
      <c r="ABZ99" s="70"/>
      <c r="ACA99" s="70"/>
      <c r="ACB99" s="70"/>
      <c r="ACC99" s="70"/>
      <c r="ACD99" s="70"/>
      <c r="ACE99" s="70"/>
      <c r="ACF99" s="70"/>
      <c r="ACG99" s="70"/>
      <c r="ACH99" s="70"/>
      <c r="ACI99" s="70"/>
      <c r="ACJ99" s="70"/>
      <c r="ACK99" s="70"/>
      <c r="ACL99" s="70"/>
      <c r="ACM99" s="70"/>
      <c r="ACN99" s="70"/>
      <c r="ACO99" s="70"/>
      <c r="ACP99" s="70"/>
      <c r="ACQ99" s="70"/>
      <c r="ACR99" s="70"/>
      <c r="ACS99" s="70"/>
      <c r="ACT99" s="70"/>
      <c r="ACU99" s="70"/>
      <c r="ACV99" s="70"/>
      <c r="ACW99" s="70"/>
      <c r="ACX99" s="70"/>
      <c r="ACY99" s="70"/>
      <c r="ACZ99" s="70"/>
      <c r="ADA99" s="70"/>
      <c r="ADB99" s="70"/>
      <c r="ADC99" s="70"/>
      <c r="ADD99" s="70"/>
      <c r="ADE99" s="70"/>
      <c r="ADF99" s="70"/>
      <c r="ADG99" s="70"/>
      <c r="ADH99" s="70"/>
      <c r="ADI99" s="70"/>
      <c r="ADJ99" s="70"/>
      <c r="ADK99" s="70"/>
      <c r="ADL99" s="70"/>
      <c r="ADM99" s="70"/>
      <c r="ADN99" s="70"/>
      <c r="ADO99" s="70"/>
      <c r="ADP99" s="70"/>
      <c r="ADQ99" s="70"/>
      <c r="ADR99" s="70"/>
      <c r="ADS99" s="70"/>
      <c r="ADT99" s="70"/>
      <c r="ADU99" s="70"/>
      <c r="ADV99" s="70"/>
      <c r="ADW99" s="70"/>
      <c r="ADX99" s="70"/>
      <c r="ADY99" s="70"/>
      <c r="ADZ99" s="70"/>
      <c r="AEA99" s="70"/>
      <c r="AEB99" s="70"/>
      <c r="AEC99" s="70"/>
      <c r="AED99" s="70"/>
      <c r="AEE99" s="70"/>
      <c r="AEF99" s="70"/>
      <c r="AEG99" s="70"/>
      <c r="AEH99" s="70"/>
      <c r="AEI99" s="70"/>
      <c r="AEJ99" s="70"/>
      <c r="AEK99" s="70"/>
      <c r="AEL99" s="70"/>
      <c r="AEM99" s="70"/>
      <c r="AEN99" s="70"/>
    </row>
    <row r="100" spans="1:820" s="8" customFormat="1" ht="15" customHeight="1" x14ac:dyDescent="0.35">
      <c r="A100" s="87"/>
      <c r="B100" s="308" t="s">
        <v>885</v>
      </c>
      <c r="C100" s="305" t="s">
        <v>526</v>
      </c>
      <c r="D100" s="276" t="s">
        <v>225</v>
      </c>
      <c r="E100" s="276"/>
      <c r="F100" s="276"/>
      <c r="G100" s="50">
        <v>0</v>
      </c>
      <c r="H100" s="311" t="s">
        <v>204</v>
      </c>
      <c r="I100" s="311"/>
      <c r="J100" s="317" t="s">
        <v>886</v>
      </c>
      <c r="K100" s="318"/>
      <c r="L100" s="318"/>
      <c r="M100" s="318"/>
      <c r="N100" s="318"/>
      <c r="O100" s="318"/>
      <c r="P100" s="318"/>
      <c r="Q100" s="318"/>
      <c r="R100" s="318"/>
      <c r="S100" s="318"/>
      <c r="T100" s="318"/>
      <c r="U100" s="318"/>
      <c r="V100" s="319"/>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c r="BL100" s="70"/>
      <c r="BM100" s="70"/>
      <c r="BN100" s="70"/>
      <c r="BO100" s="70"/>
      <c r="BP100" s="70"/>
      <c r="BQ100" s="70"/>
      <c r="BR100" s="70"/>
      <c r="BS100" s="70"/>
      <c r="BT100" s="70"/>
      <c r="BU100" s="70"/>
      <c r="BV100" s="70"/>
      <c r="BW100" s="70"/>
      <c r="BX100" s="70"/>
      <c r="BY100" s="70"/>
      <c r="BZ100" s="70"/>
      <c r="CA100" s="70"/>
      <c r="CB100" s="70"/>
      <c r="CC100" s="70"/>
      <c r="CD100" s="70"/>
      <c r="CE100" s="70"/>
      <c r="CF100" s="70"/>
      <c r="CG100" s="70"/>
      <c r="CH100" s="70"/>
      <c r="CI100" s="70"/>
      <c r="CJ100" s="70"/>
      <c r="CK100" s="70"/>
      <c r="CL100" s="70"/>
      <c r="CM100" s="70"/>
      <c r="CN100" s="70"/>
      <c r="CO100" s="70"/>
      <c r="CP100" s="70"/>
      <c r="CQ100" s="70"/>
      <c r="CR100" s="70"/>
      <c r="CS100" s="70"/>
      <c r="CT100" s="70"/>
      <c r="CU100" s="70"/>
      <c r="CV100" s="70"/>
      <c r="CW100" s="70"/>
      <c r="CX100" s="70"/>
      <c r="CY100" s="70"/>
      <c r="CZ100" s="70"/>
      <c r="DA100" s="70"/>
      <c r="DB100" s="70"/>
      <c r="DC100" s="70"/>
      <c r="DD100" s="70"/>
      <c r="DE100" s="70"/>
      <c r="DF100" s="70"/>
      <c r="DG100" s="70"/>
      <c r="DH100" s="70"/>
      <c r="DI100" s="70"/>
      <c r="DJ100" s="70"/>
      <c r="DK100" s="70"/>
      <c r="DL100" s="70"/>
      <c r="DM100" s="70"/>
      <c r="DN100" s="70"/>
      <c r="DO100" s="70"/>
      <c r="DP100" s="70"/>
      <c r="DQ100" s="70"/>
      <c r="DR100" s="70"/>
      <c r="DS100" s="70"/>
      <c r="DT100" s="70"/>
      <c r="DU100" s="70"/>
      <c r="DV100" s="70"/>
      <c r="DW100" s="70"/>
      <c r="DX100" s="70"/>
      <c r="DY100" s="70"/>
      <c r="DZ100" s="70"/>
      <c r="EA100" s="70"/>
      <c r="EB100" s="70"/>
      <c r="EC100" s="70"/>
      <c r="ED100" s="70"/>
      <c r="EE100" s="70"/>
      <c r="EF100" s="70"/>
      <c r="EG100" s="70"/>
      <c r="EH100" s="70"/>
      <c r="EI100" s="70"/>
      <c r="EJ100" s="70"/>
      <c r="EK100" s="70"/>
      <c r="EL100" s="70"/>
      <c r="EM100" s="70"/>
      <c r="EN100" s="70"/>
      <c r="EO100" s="70"/>
      <c r="EP100" s="70"/>
      <c r="EQ100" s="70"/>
      <c r="ER100" s="70"/>
      <c r="ES100" s="70"/>
      <c r="ET100" s="70"/>
      <c r="EU100" s="70"/>
      <c r="EV100" s="70"/>
      <c r="EW100" s="70"/>
      <c r="EX100" s="70"/>
      <c r="EY100" s="70"/>
      <c r="EZ100" s="70"/>
      <c r="FA100" s="70"/>
      <c r="FB100" s="70"/>
      <c r="FC100" s="70"/>
      <c r="FD100" s="70"/>
      <c r="FE100" s="70"/>
      <c r="FF100" s="70"/>
      <c r="FG100" s="70"/>
      <c r="FH100" s="70"/>
      <c r="FI100" s="70"/>
      <c r="FJ100" s="70"/>
      <c r="FK100" s="70"/>
      <c r="FL100" s="70"/>
      <c r="FM100" s="70"/>
      <c r="FN100" s="70"/>
      <c r="FO100" s="70"/>
      <c r="FP100" s="70"/>
      <c r="FQ100" s="70"/>
      <c r="FR100" s="70"/>
      <c r="FS100" s="70"/>
      <c r="FT100" s="70"/>
      <c r="FU100" s="70"/>
      <c r="FV100" s="70"/>
      <c r="FW100" s="70"/>
      <c r="FX100" s="70"/>
      <c r="FY100" s="70"/>
      <c r="FZ100" s="70"/>
      <c r="GA100" s="70"/>
      <c r="GB100" s="70"/>
      <c r="GC100" s="70"/>
      <c r="GD100" s="70"/>
      <c r="GE100" s="70"/>
      <c r="GF100" s="70"/>
      <c r="GG100" s="70"/>
      <c r="GH100" s="70"/>
      <c r="GI100" s="70"/>
      <c r="GJ100" s="70"/>
      <c r="GK100" s="70"/>
      <c r="GL100" s="70"/>
      <c r="GM100" s="70"/>
      <c r="GN100" s="70"/>
      <c r="GO100" s="70"/>
      <c r="GP100" s="70"/>
      <c r="GQ100" s="70"/>
      <c r="GR100" s="70"/>
      <c r="GS100" s="70"/>
      <c r="GT100" s="70"/>
      <c r="GU100" s="70"/>
      <c r="GV100" s="70"/>
      <c r="GW100" s="70"/>
      <c r="GX100" s="70"/>
      <c r="GY100" s="70"/>
      <c r="GZ100" s="70"/>
      <c r="HA100" s="70"/>
      <c r="HB100" s="70"/>
      <c r="HC100" s="70"/>
      <c r="HD100" s="70"/>
      <c r="HE100" s="70"/>
      <c r="HF100" s="70"/>
      <c r="HG100" s="70"/>
      <c r="HH100" s="70"/>
      <c r="HI100" s="70"/>
      <c r="HJ100" s="70"/>
      <c r="HK100" s="70"/>
      <c r="HL100" s="70"/>
      <c r="HM100" s="70"/>
      <c r="HN100" s="70"/>
      <c r="HO100" s="70"/>
      <c r="HP100" s="70"/>
      <c r="HQ100" s="70"/>
      <c r="HR100" s="70"/>
      <c r="HS100" s="70"/>
      <c r="HT100" s="70"/>
      <c r="HU100" s="70"/>
      <c r="HV100" s="70"/>
      <c r="HW100" s="70"/>
      <c r="HX100" s="70"/>
      <c r="HY100" s="70"/>
      <c r="HZ100" s="70"/>
      <c r="IA100" s="70"/>
      <c r="IB100" s="70"/>
      <c r="IC100" s="70"/>
      <c r="ID100" s="70"/>
      <c r="IE100" s="70"/>
      <c r="IF100" s="70"/>
      <c r="IG100" s="70"/>
      <c r="IH100" s="70"/>
      <c r="II100" s="70"/>
      <c r="IJ100" s="70"/>
      <c r="IK100" s="70"/>
      <c r="IL100" s="70"/>
      <c r="IM100" s="70"/>
      <c r="IN100" s="70"/>
      <c r="IO100" s="70"/>
      <c r="IP100" s="70"/>
      <c r="IQ100" s="70"/>
      <c r="IR100" s="70"/>
      <c r="IS100" s="70"/>
      <c r="IT100" s="70"/>
      <c r="IU100" s="70"/>
      <c r="IV100" s="70"/>
      <c r="IW100" s="70"/>
      <c r="IX100" s="70"/>
      <c r="IY100" s="70"/>
      <c r="IZ100" s="70"/>
      <c r="JA100" s="70"/>
      <c r="JB100" s="70"/>
      <c r="JC100" s="70"/>
      <c r="JD100" s="70"/>
      <c r="JE100" s="70"/>
      <c r="JF100" s="70"/>
      <c r="JG100" s="70"/>
      <c r="JH100" s="70"/>
      <c r="JI100" s="70"/>
      <c r="JJ100" s="70"/>
      <c r="JK100" s="70"/>
      <c r="JL100" s="70"/>
      <c r="JM100" s="70"/>
      <c r="JN100" s="70"/>
      <c r="JO100" s="70"/>
      <c r="JP100" s="70"/>
      <c r="JQ100" s="70"/>
      <c r="JR100" s="70"/>
      <c r="JS100" s="70"/>
      <c r="JT100" s="70"/>
      <c r="JU100" s="70"/>
      <c r="JV100" s="70"/>
      <c r="JW100" s="70"/>
      <c r="JX100" s="70"/>
      <c r="JY100" s="70"/>
      <c r="JZ100" s="70"/>
      <c r="KA100" s="70"/>
      <c r="KB100" s="70"/>
      <c r="KC100" s="70"/>
      <c r="KD100" s="70"/>
      <c r="KE100" s="70"/>
      <c r="KF100" s="70"/>
      <c r="KG100" s="70"/>
      <c r="KH100" s="70"/>
      <c r="KI100" s="70"/>
      <c r="KJ100" s="70"/>
      <c r="KK100" s="70"/>
      <c r="KL100" s="70"/>
      <c r="KM100" s="70"/>
      <c r="KN100" s="70"/>
      <c r="KO100" s="70"/>
      <c r="KP100" s="70"/>
      <c r="KQ100" s="70"/>
      <c r="KR100" s="70"/>
      <c r="KS100" s="70"/>
      <c r="KT100" s="70"/>
      <c r="KU100" s="70"/>
      <c r="KV100" s="70"/>
      <c r="KW100" s="70"/>
      <c r="KX100" s="70"/>
      <c r="KY100" s="70"/>
      <c r="KZ100" s="70"/>
      <c r="LA100" s="70"/>
      <c r="LB100" s="70"/>
      <c r="LC100" s="70"/>
      <c r="LD100" s="70"/>
      <c r="LE100" s="70"/>
      <c r="LF100" s="70"/>
      <c r="LG100" s="70"/>
      <c r="LH100" s="70"/>
      <c r="LI100" s="70"/>
      <c r="LJ100" s="70"/>
      <c r="LK100" s="70"/>
      <c r="LL100" s="70"/>
      <c r="LM100" s="70"/>
      <c r="LN100" s="70"/>
      <c r="LO100" s="70"/>
      <c r="LP100" s="70"/>
      <c r="LQ100" s="70"/>
      <c r="LR100" s="70"/>
      <c r="LS100" s="70"/>
      <c r="LT100" s="70"/>
      <c r="LU100" s="70"/>
      <c r="LV100" s="70"/>
      <c r="LW100" s="70"/>
      <c r="LX100" s="70"/>
      <c r="LY100" s="70"/>
      <c r="LZ100" s="70"/>
      <c r="MA100" s="70"/>
      <c r="MB100" s="70"/>
      <c r="MC100" s="70"/>
      <c r="MD100" s="70"/>
      <c r="ME100" s="70"/>
      <c r="MF100" s="70"/>
      <c r="MG100" s="70"/>
      <c r="MH100" s="70"/>
      <c r="MI100" s="70"/>
      <c r="MJ100" s="70"/>
      <c r="MK100" s="70"/>
      <c r="ML100" s="70"/>
      <c r="MM100" s="70"/>
      <c r="MN100" s="70"/>
      <c r="MO100" s="70"/>
      <c r="MP100" s="70"/>
      <c r="MQ100" s="70"/>
      <c r="MR100" s="70"/>
      <c r="MS100" s="70"/>
      <c r="MT100" s="70"/>
      <c r="MU100" s="70"/>
      <c r="MV100" s="70"/>
      <c r="MW100" s="70"/>
      <c r="MX100" s="70"/>
      <c r="MY100" s="70"/>
      <c r="MZ100" s="70"/>
      <c r="NA100" s="70"/>
      <c r="NB100" s="70"/>
      <c r="NC100" s="70"/>
      <c r="ND100" s="70"/>
      <c r="NE100" s="70"/>
      <c r="NF100" s="70"/>
      <c r="NG100" s="70"/>
      <c r="NH100" s="70"/>
      <c r="NI100" s="70"/>
      <c r="NJ100" s="70"/>
      <c r="NK100" s="70"/>
      <c r="NL100" s="70"/>
      <c r="NM100" s="70"/>
      <c r="NN100" s="70"/>
      <c r="NO100" s="70"/>
      <c r="NP100" s="70"/>
      <c r="NQ100" s="70"/>
      <c r="NR100" s="70"/>
      <c r="NS100" s="70"/>
      <c r="NT100" s="70"/>
      <c r="NU100" s="70"/>
      <c r="NV100" s="70"/>
      <c r="NW100" s="70"/>
      <c r="NX100" s="70"/>
      <c r="NY100" s="70"/>
      <c r="NZ100" s="70"/>
      <c r="OA100" s="70"/>
      <c r="OB100" s="70"/>
      <c r="OC100" s="70"/>
      <c r="OD100" s="70"/>
      <c r="OE100" s="70"/>
      <c r="OF100" s="70"/>
      <c r="OG100" s="70"/>
      <c r="OH100" s="70"/>
      <c r="OI100" s="70"/>
      <c r="OJ100" s="70"/>
      <c r="OK100" s="70"/>
      <c r="OL100" s="70"/>
      <c r="OM100" s="70"/>
      <c r="ON100" s="70"/>
      <c r="OO100" s="70"/>
      <c r="OP100" s="70"/>
      <c r="OQ100" s="70"/>
      <c r="OR100" s="70"/>
      <c r="OS100" s="70"/>
      <c r="OT100" s="70"/>
      <c r="OU100" s="70"/>
      <c r="OV100" s="70"/>
      <c r="OW100" s="70"/>
      <c r="OX100" s="70"/>
      <c r="OY100" s="70"/>
      <c r="OZ100" s="70"/>
      <c r="PA100" s="70"/>
      <c r="PB100" s="70"/>
      <c r="PC100" s="70"/>
      <c r="PD100" s="70"/>
      <c r="PE100" s="70"/>
      <c r="PF100" s="70"/>
      <c r="PG100" s="70"/>
      <c r="PH100" s="70"/>
      <c r="PI100" s="70"/>
      <c r="PJ100" s="70"/>
      <c r="PK100" s="70"/>
      <c r="PL100" s="70"/>
      <c r="PM100" s="70"/>
      <c r="PN100" s="70"/>
      <c r="PO100" s="70"/>
      <c r="PP100" s="70"/>
      <c r="PQ100" s="70"/>
      <c r="PR100" s="70"/>
      <c r="PS100" s="70"/>
      <c r="PT100" s="70"/>
      <c r="PU100" s="70"/>
      <c r="PV100" s="70"/>
      <c r="PW100" s="70"/>
      <c r="PX100" s="70"/>
      <c r="PY100" s="70"/>
      <c r="PZ100" s="70"/>
      <c r="QA100" s="70"/>
      <c r="QB100" s="70"/>
      <c r="QC100" s="70"/>
      <c r="QD100" s="70"/>
      <c r="QE100" s="70"/>
      <c r="QF100" s="70"/>
      <c r="QG100" s="70"/>
      <c r="QH100" s="70"/>
      <c r="QI100" s="70"/>
      <c r="QJ100" s="70"/>
      <c r="QK100" s="70"/>
      <c r="QL100" s="70"/>
      <c r="QM100" s="70"/>
      <c r="QN100" s="70"/>
      <c r="QO100" s="70"/>
      <c r="QP100" s="70"/>
      <c r="QQ100" s="70"/>
      <c r="QR100" s="70"/>
      <c r="QS100" s="70"/>
      <c r="QT100" s="70"/>
      <c r="QU100" s="70"/>
      <c r="QV100" s="70"/>
      <c r="QW100" s="70"/>
      <c r="QX100" s="70"/>
      <c r="QY100" s="70"/>
      <c r="QZ100" s="70"/>
      <c r="RA100" s="70"/>
      <c r="RB100" s="70"/>
      <c r="RC100" s="70"/>
      <c r="RD100" s="70"/>
      <c r="RE100" s="70"/>
      <c r="RF100" s="70"/>
      <c r="RG100" s="70"/>
      <c r="RH100" s="70"/>
      <c r="RI100" s="70"/>
      <c r="RJ100" s="70"/>
      <c r="RK100" s="70"/>
      <c r="RL100" s="70"/>
      <c r="RM100" s="70"/>
      <c r="RN100" s="70"/>
      <c r="RO100" s="70"/>
      <c r="RP100" s="70"/>
      <c r="RQ100" s="70"/>
      <c r="RR100" s="70"/>
      <c r="RS100" s="70"/>
      <c r="RT100" s="70"/>
      <c r="RU100" s="70"/>
      <c r="RV100" s="70"/>
      <c r="RW100" s="70"/>
      <c r="RX100" s="70"/>
      <c r="RY100" s="70"/>
      <c r="RZ100" s="70"/>
      <c r="SA100" s="70"/>
      <c r="SB100" s="70"/>
      <c r="SC100" s="70"/>
      <c r="SD100" s="70"/>
      <c r="SE100" s="70"/>
      <c r="SF100" s="70"/>
      <c r="SG100" s="70"/>
      <c r="SH100" s="70"/>
      <c r="SI100" s="70"/>
      <c r="SJ100" s="70"/>
      <c r="SK100" s="70"/>
      <c r="SL100" s="70"/>
      <c r="SM100" s="70"/>
      <c r="SN100" s="70"/>
      <c r="SO100" s="70"/>
      <c r="SP100" s="70"/>
      <c r="SQ100" s="70"/>
      <c r="SR100" s="70"/>
      <c r="SS100" s="70"/>
      <c r="ST100" s="70"/>
      <c r="SU100" s="70"/>
      <c r="SV100" s="70"/>
      <c r="SW100" s="70"/>
      <c r="SX100" s="70"/>
      <c r="SY100" s="70"/>
      <c r="SZ100" s="70"/>
      <c r="TA100" s="70"/>
      <c r="TB100" s="70"/>
      <c r="TC100" s="70"/>
      <c r="TD100" s="70"/>
      <c r="TE100" s="70"/>
      <c r="TF100" s="70"/>
      <c r="TG100" s="70"/>
      <c r="TH100" s="70"/>
      <c r="TI100" s="70"/>
      <c r="TJ100" s="70"/>
      <c r="TK100" s="70"/>
      <c r="TL100" s="70"/>
      <c r="TM100" s="70"/>
      <c r="TN100" s="70"/>
      <c r="TO100" s="70"/>
      <c r="TP100" s="70"/>
      <c r="TQ100" s="70"/>
      <c r="TR100" s="70"/>
      <c r="TS100" s="70"/>
      <c r="TT100" s="70"/>
      <c r="TU100" s="70"/>
      <c r="TV100" s="70"/>
      <c r="TW100" s="70"/>
      <c r="TX100" s="70"/>
      <c r="TY100" s="70"/>
      <c r="TZ100" s="70"/>
      <c r="UA100" s="70"/>
      <c r="UB100" s="70"/>
      <c r="UC100" s="70"/>
      <c r="UD100" s="70"/>
      <c r="UE100" s="70"/>
      <c r="UF100" s="70"/>
      <c r="UG100" s="70"/>
      <c r="UH100" s="70"/>
      <c r="UI100" s="70"/>
      <c r="UJ100" s="70"/>
      <c r="UK100" s="70"/>
      <c r="UL100" s="70"/>
      <c r="UM100" s="70"/>
      <c r="UN100" s="70"/>
      <c r="UO100" s="70"/>
      <c r="UP100" s="70"/>
      <c r="UQ100" s="70"/>
      <c r="UR100" s="70"/>
      <c r="US100" s="70"/>
      <c r="UT100" s="70"/>
      <c r="UU100" s="70"/>
      <c r="UV100" s="70"/>
      <c r="UW100" s="70"/>
      <c r="UX100" s="70"/>
      <c r="UY100" s="70"/>
      <c r="UZ100" s="70"/>
      <c r="VA100" s="70"/>
      <c r="VB100" s="70"/>
      <c r="VC100" s="70"/>
      <c r="VD100" s="70"/>
      <c r="VE100" s="70"/>
      <c r="VF100" s="70"/>
      <c r="VG100" s="70"/>
      <c r="VH100" s="70"/>
      <c r="VI100" s="70"/>
      <c r="VJ100" s="70"/>
      <c r="VK100" s="70"/>
      <c r="VL100" s="70"/>
      <c r="VM100" s="70"/>
      <c r="VN100" s="70"/>
      <c r="VO100" s="70"/>
      <c r="VP100" s="70"/>
      <c r="VQ100" s="70"/>
      <c r="VR100" s="70"/>
      <c r="VS100" s="70"/>
      <c r="VT100" s="70"/>
      <c r="VU100" s="70"/>
      <c r="VV100" s="70"/>
      <c r="VW100" s="70"/>
      <c r="VX100" s="70"/>
      <c r="VY100" s="70"/>
      <c r="VZ100" s="70"/>
      <c r="WA100" s="70"/>
      <c r="WB100" s="70"/>
      <c r="WC100" s="70"/>
      <c r="WD100" s="70"/>
      <c r="WE100" s="70"/>
      <c r="WF100" s="70"/>
      <c r="WG100" s="70"/>
      <c r="WH100" s="70"/>
      <c r="WI100" s="70"/>
      <c r="WJ100" s="70"/>
      <c r="WK100" s="70"/>
      <c r="WL100" s="70"/>
      <c r="WM100" s="70"/>
      <c r="WN100" s="70"/>
      <c r="WO100" s="70"/>
      <c r="WP100" s="70"/>
      <c r="WQ100" s="70"/>
      <c r="WR100" s="70"/>
      <c r="WS100" s="70"/>
      <c r="WT100" s="70"/>
      <c r="WU100" s="70"/>
      <c r="WV100" s="70"/>
      <c r="WW100" s="70"/>
      <c r="WX100" s="70"/>
      <c r="WY100" s="70"/>
      <c r="WZ100" s="70"/>
      <c r="XA100" s="70"/>
      <c r="XB100" s="70"/>
      <c r="XC100" s="70"/>
      <c r="XD100" s="70"/>
      <c r="XE100" s="70"/>
      <c r="XF100" s="70"/>
      <c r="XG100" s="70"/>
      <c r="XH100" s="70"/>
      <c r="XI100" s="70"/>
      <c r="XJ100" s="70"/>
      <c r="XK100" s="70"/>
      <c r="XL100" s="70"/>
      <c r="XM100" s="70"/>
      <c r="XN100" s="70"/>
      <c r="XO100" s="70"/>
      <c r="XP100" s="70"/>
      <c r="XQ100" s="70"/>
      <c r="XR100" s="70"/>
      <c r="XS100" s="70"/>
      <c r="XT100" s="70"/>
      <c r="XU100" s="70"/>
      <c r="XV100" s="70"/>
      <c r="XW100" s="70"/>
      <c r="XX100" s="70"/>
      <c r="XY100" s="70"/>
      <c r="XZ100" s="70"/>
      <c r="YA100" s="70"/>
      <c r="YB100" s="70"/>
      <c r="YC100" s="70"/>
      <c r="YD100" s="70"/>
      <c r="YE100" s="70"/>
      <c r="YF100" s="70"/>
      <c r="YG100" s="70"/>
      <c r="YH100" s="70"/>
      <c r="YI100" s="70"/>
      <c r="YJ100" s="70"/>
      <c r="YK100" s="70"/>
      <c r="YL100" s="70"/>
      <c r="YM100" s="70"/>
      <c r="YN100" s="70"/>
      <c r="YO100" s="70"/>
      <c r="YP100" s="70"/>
      <c r="YQ100" s="70"/>
      <c r="YR100" s="70"/>
      <c r="YS100" s="70"/>
      <c r="YT100" s="70"/>
      <c r="YU100" s="70"/>
      <c r="YV100" s="70"/>
      <c r="YW100" s="70"/>
      <c r="YX100" s="70"/>
      <c r="YY100" s="70"/>
      <c r="YZ100" s="70"/>
      <c r="ZA100" s="70"/>
      <c r="ZB100" s="70"/>
      <c r="ZC100" s="70"/>
      <c r="ZD100" s="70"/>
      <c r="ZE100" s="70"/>
      <c r="ZF100" s="70"/>
      <c r="ZG100" s="70"/>
      <c r="ZH100" s="70"/>
      <c r="ZI100" s="70"/>
      <c r="ZJ100" s="70"/>
      <c r="ZK100" s="70"/>
      <c r="ZL100" s="70"/>
      <c r="ZM100" s="70"/>
      <c r="ZN100" s="70"/>
      <c r="ZO100" s="70"/>
      <c r="ZP100" s="70"/>
      <c r="ZQ100" s="70"/>
      <c r="ZR100" s="70"/>
      <c r="ZS100" s="70"/>
      <c r="ZT100" s="70"/>
      <c r="ZU100" s="70"/>
      <c r="ZV100" s="70"/>
      <c r="ZW100" s="70"/>
      <c r="ZX100" s="70"/>
      <c r="ZY100" s="70"/>
      <c r="ZZ100" s="70"/>
      <c r="AAA100" s="70"/>
      <c r="AAB100" s="70"/>
      <c r="AAC100" s="70"/>
      <c r="AAD100" s="70"/>
      <c r="AAE100" s="70"/>
      <c r="AAF100" s="70"/>
      <c r="AAG100" s="70"/>
      <c r="AAH100" s="70"/>
      <c r="AAI100" s="70"/>
      <c r="AAJ100" s="70"/>
      <c r="AAK100" s="70"/>
      <c r="AAL100" s="70"/>
      <c r="AAM100" s="70"/>
      <c r="AAN100" s="70"/>
      <c r="AAO100" s="70"/>
      <c r="AAP100" s="70"/>
      <c r="AAQ100" s="70"/>
      <c r="AAR100" s="70"/>
      <c r="AAS100" s="70"/>
      <c r="AAT100" s="70"/>
      <c r="AAU100" s="70"/>
      <c r="AAV100" s="70"/>
      <c r="AAW100" s="70"/>
      <c r="AAX100" s="70"/>
      <c r="AAY100" s="70"/>
      <c r="AAZ100" s="70"/>
      <c r="ABA100" s="70"/>
      <c r="ABB100" s="70"/>
      <c r="ABC100" s="70"/>
      <c r="ABD100" s="70"/>
      <c r="ABE100" s="70"/>
      <c r="ABF100" s="70"/>
      <c r="ABG100" s="70"/>
      <c r="ABH100" s="70"/>
      <c r="ABI100" s="70"/>
      <c r="ABJ100" s="70"/>
      <c r="ABK100" s="70"/>
      <c r="ABL100" s="70"/>
      <c r="ABM100" s="70"/>
      <c r="ABN100" s="70"/>
      <c r="ABO100" s="70"/>
      <c r="ABP100" s="70"/>
      <c r="ABQ100" s="70"/>
      <c r="ABR100" s="70"/>
      <c r="ABS100" s="70"/>
      <c r="ABT100" s="70"/>
      <c r="ABU100" s="70"/>
      <c r="ABV100" s="70"/>
      <c r="ABW100" s="70"/>
      <c r="ABX100" s="70"/>
      <c r="ABY100" s="70"/>
      <c r="ABZ100" s="70"/>
      <c r="ACA100" s="70"/>
      <c r="ACB100" s="70"/>
      <c r="ACC100" s="70"/>
      <c r="ACD100" s="70"/>
      <c r="ACE100" s="70"/>
      <c r="ACF100" s="70"/>
      <c r="ACG100" s="70"/>
      <c r="ACH100" s="70"/>
      <c r="ACI100" s="70"/>
      <c r="ACJ100" s="70"/>
      <c r="ACK100" s="70"/>
      <c r="ACL100" s="70"/>
      <c r="ACM100" s="70"/>
      <c r="ACN100" s="70"/>
      <c r="ACO100" s="70"/>
      <c r="ACP100" s="70"/>
      <c r="ACQ100" s="70"/>
      <c r="ACR100" s="70"/>
      <c r="ACS100" s="70"/>
      <c r="ACT100" s="70"/>
      <c r="ACU100" s="70"/>
      <c r="ACV100" s="70"/>
      <c r="ACW100" s="70"/>
      <c r="ACX100" s="70"/>
      <c r="ACY100" s="70"/>
      <c r="ACZ100" s="70"/>
      <c r="ADA100" s="70"/>
      <c r="ADB100" s="70"/>
      <c r="ADC100" s="70"/>
      <c r="ADD100" s="70"/>
      <c r="ADE100" s="70"/>
      <c r="ADF100" s="70"/>
      <c r="ADG100" s="70"/>
      <c r="ADH100" s="70"/>
      <c r="ADI100" s="70"/>
      <c r="ADJ100" s="70"/>
      <c r="ADK100" s="70"/>
      <c r="ADL100" s="70"/>
      <c r="ADM100" s="70"/>
      <c r="ADN100" s="70"/>
      <c r="ADO100" s="70"/>
      <c r="ADP100" s="70"/>
      <c r="ADQ100" s="70"/>
      <c r="ADR100" s="70"/>
      <c r="ADS100" s="70"/>
      <c r="ADT100" s="70"/>
      <c r="ADU100" s="70"/>
      <c r="ADV100" s="70"/>
      <c r="ADW100" s="70"/>
      <c r="ADX100" s="70"/>
      <c r="ADY100" s="70"/>
      <c r="ADZ100" s="70"/>
      <c r="AEA100" s="70"/>
      <c r="AEB100" s="70"/>
      <c r="AEC100" s="70"/>
      <c r="AED100" s="70"/>
      <c r="AEE100" s="70"/>
      <c r="AEF100" s="70"/>
      <c r="AEG100" s="70"/>
      <c r="AEH100" s="70"/>
      <c r="AEI100" s="70"/>
      <c r="AEJ100" s="70"/>
      <c r="AEK100" s="70"/>
      <c r="AEL100" s="70"/>
      <c r="AEM100" s="70"/>
      <c r="AEN100" s="70"/>
    </row>
    <row r="101" spans="1:820" s="8" customFormat="1" ht="15" customHeight="1" x14ac:dyDescent="0.35">
      <c r="A101" s="87"/>
      <c r="B101" s="309"/>
      <c r="C101" s="306"/>
      <c r="D101" s="276" t="s">
        <v>227</v>
      </c>
      <c r="E101" s="276"/>
      <c r="F101" s="276"/>
      <c r="G101" s="50">
        <v>1</v>
      </c>
      <c r="H101" s="312"/>
      <c r="I101" s="312"/>
      <c r="J101" s="320"/>
      <c r="K101" s="321"/>
      <c r="L101" s="321"/>
      <c r="M101" s="321"/>
      <c r="N101" s="321"/>
      <c r="O101" s="321"/>
      <c r="P101" s="321"/>
      <c r="Q101" s="321"/>
      <c r="R101" s="321"/>
      <c r="S101" s="321"/>
      <c r="T101" s="321"/>
      <c r="U101" s="321"/>
      <c r="V101" s="322"/>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c r="BL101" s="70"/>
      <c r="BM101" s="70"/>
      <c r="BN101" s="70"/>
      <c r="BO101" s="70"/>
      <c r="BP101" s="70"/>
      <c r="BQ101" s="70"/>
      <c r="BR101" s="70"/>
      <c r="BS101" s="70"/>
      <c r="BT101" s="70"/>
      <c r="BU101" s="70"/>
      <c r="BV101" s="70"/>
      <c r="BW101" s="70"/>
      <c r="BX101" s="70"/>
      <c r="BY101" s="70"/>
      <c r="BZ101" s="70"/>
      <c r="CA101" s="70"/>
      <c r="CB101" s="70"/>
      <c r="CC101" s="70"/>
      <c r="CD101" s="70"/>
      <c r="CE101" s="70"/>
      <c r="CF101" s="70"/>
      <c r="CG101" s="70"/>
      <c r="CH101" s="70"/>
      <c r="CI101" s="70"/>
      <c r="CJ101" s="70"/>
      <c r="CK101" s="70"/>
      <c r="CL101" s="70"/>
      <c r="CM101" s="70"/>
      <c r="CN101" s="70"/>
      <c r="CO101" s="70"/>
      <c r="CP101" s="70"/>
      <c r="CQ101" s="70"/>
      <c r="CR101" s="70"/>
      <c r="CS101" s="70"/>
      <c r="CT101" s="70"/>
      <c r="CU101" s="70"/>
      <c r="CV101" s="70"/>
      <c r="CW101" s="70"/>
      <c r="CX101" s="70"/>
      <c r="CY101" s="70"/>
      <c r="CZ101" s="70"/>
      <c r="DA101" s="70"/>
      <c r="DB101" s="70"/>
      <c r="DC101" s="70"/>
      <c r="DD101" s="70"/>
      <c r="DE101" s="70"/>
      <c r="DF101" s="70"/>
      <c r="DG101" s="70"/>
      <c r="DH101" s="70"/>
      <c r="DI101" s="70"/>
      <c r="DJ101" s="70"/>
      <c r="DK101" s="70"/>
      <c r="DL101" s="70"/>
      <c r="DM101" s="70"/>
      <c r="DN101" s="70"/>
      <c r="DO101" s="70"/>
      <c r="DP101" s="70"/>
      <c r="DQ101" s="70"/>
      <c r="DR101" s="70"/>
      <c r="DS101" s="70"/>
      <c r="DT101" s="70"/>
      <c r="DU101" s="70"/>
      <c r="DV101" s="70"/>
      <c r="DW101" s="70"/>
      <c r="DX101" s="70"/>
      <c r="DY101" s="70"/>
      <c r="DZ101" s="70"/>
      <c r="EA101" s="70"/>
      <c r="EB101" s="70"/>
      <c r="EC101" s="70"/>
      <c r="ED101" s="70"/>
      <c r="EE101" s="70"/>
      <c r="EF101" s="70"/>
      <c r="EG101" s="70"/>
      <c r="EH101" s="70"/>
      <c r="EI101" s="70"/>
      <c r="EJ101" s="70"/>
      <c r="EK101" s="70"/>
      <c r="EL101" s="70"/>
      <c r="EM101" s="70"/>
      <c r="EN101" s="70"/>
      <c r="EO101" s="70"/>
      <c r="EP101" s="70"/>
      <c r="EQ101" s="70"/>
      <c r="ER101" s="70"/>
      <c r="ES101" s="70"/>
      <c r="ET101" s="70"/>
      <c r="EU101" s="70"/>
      <c r="EV101" s="70"/>
      <c r="EW101" s="70"/>
      <c r="EX101" s="70"/>
      <c r="EY101" s="70"/>
      <c r="EZ101" s="70"/>
      <c r="FA101" s="70"/>
      <c r="FB101" s="70"/>
      <c r="FC101" s="70"/>
      <c r="FD101" s="70"/>
      <c r="FE101" s="70"/>
      <c r="FF101" s="70"/>
      <c r="FG101" s="70"/>
      <c r="FH101" s="70"/>
      <c r="FI101" s="70"/>
      <c r="FJ101" s="70"/>
      <c r="FK101" s="70"/>
      <c r="FL101" s="70"/>
      <c r="FM101" s="70"/>
      <c r="FN101" s="70"/>
      <c r="FO101" s="70"/>
      <c r="FP101" s="70"/>
      <c r="FQ101" s="70"/>
      <c r="FR101" s="70"/>
      <c r="FS101" s="70"/>
      <c r="FT101" s="70"/>
      <c r="FU101" s="70"/>
      <c r="FV101" s="70"/>
      <c r="FW101" s="70"/>
      <c r="FX101" s="70"/>
      <c r="FY101" s="70"/>
      <c r="FZ101" s="70"/>
      <c r="GA101" s="70"/>
      <c r="GB101" s="70"/>
      <c r="GC101" s="70"/>
      <c r="GD101" s="70"/>
      <c r="GE101" s="70"/>
      <c r="GF101" s="70"/>
      <c r="GG101" s="70"/>
      <c r="GH101" s="70"/>
      <c r="GI101" s="70"/>
      <c r="GJ101" s="70"/>
      <c r="GK101" s="70"/>
      <c r="GL101" s="70"/>
      <c r="GM101" s="70"/>
      <c r="GN101" s="70"/>
      <c r="GO101" s="70"/>
      <c r="GP101" s="70"/>
      <c r="GQ101" s="70"/>
      <c r="GR101" s="70"/>
      <c r="GS101" s="70"/>
      <c r="GT101" s="70"/>
      <c r="GU101" s="70"/>
      <c r="GV101" s="70"/>
      <c r="GW101" s="70"/>
      <c r="GX101" s="70"/>
      <c r="GY101" s="70"/>
      <c r="GZ101" s="70"/>
      <c r="HA101" s="70"/>
      <c r="HB101" s="70"/>
      <c r="HC101" s="70"/>
      <c r="HD101" s="70"/>
      <c r="HE101" s="70"/>
      <c r="HF101" s="70"/>
      <c r="HG101" s="70"/>
      <c r="HH101" s="70"/>
      <c r="HI101" s="70"/>
      <c r="HJ101" s="70"/>
      <c r="HK101" s="70"/>
      <c r="HL101" s="70"/>
      <c r="HM101" s="70"/>
      <c r="HN101" s="70"/>
      <c r="HO101" s="70"/>
      <c r="HP101" s="70"/>
      <c r="HQ101" s="70"/>
      <c r="HR101" s="70"/>
      <c r="HS101" s="70"/>
      <c r="HT101" s="70"/>
      <c r="HU101" s="70"/>
      <c r="HV101" s="70"/>
      <c r="HW101" s="70"/>
      <c r="HX101" s="70"/>
      <c r="HY101" s="70"/>
      <c r="HZ101" s="70"/>
      <c r="IA101" s="70"/>
      <c r="IB101" s="70"/>
      <c r="IC101" s="70"/>
      <c r="ID101" s="70"/>
      <c r="IE101" s="70"/>
      <c r="IF101" s="70"/>
      <c r="IG101" s="70"/>
      <c r="IH101" s="70"/>
      <c r="II101" s="70"/>
      <c r="IJ101" s="70"/>
      <c r="IK101" s="70"/>
      <c r="IL101" s="70"/>
      <c r="IM101" s="70"/>
      <c r="IN101" s="70"/>
      <c r="IO101" s="70"/>
      <c r="IP101" s="70"/>
      <c r="IQ101" s="70"/>
      <c r="IR101" s="70"/>
      <c r="IS101" s="70"/>
      <c r="IT101" s="70"/>
      <c r="IU101" s="70"/>
      <c r="IV101" s="70"/>
      <c r="IW101" s="70"/>
      <c r="IX101" s="70"/>
      <c r="IY101" s="70"/>
      <c r="IZ101" s="70"/>
      <c r="JA101" s="70"/>
      <c r="JB101" s="70"/>
      <c r="JC101" s="70"/>
      <c r="JD101" s="70"/>
      <c r="JE101" s="70"/>
      <c r="JF101" s="70"/>
      <c r="JG101" s="70"/>
      <c r="JH101" s="70"/>
      <c r="JI101" s="70"/>
      <c r="JJ101" s="70"/>
      <c r="JK101" s="70"/>
      <c r="JL101" s="70"/>
      <c r="JM101" s="70"/>
      <c r="JN101" s="70"/>
      <c r="JO101" s="70"/>
      <c r="JP101" s="70"/>
      <c r="JQ101" s="70"/>
      <c r="JR101" s="70"/>
      <c r="JS101" s="70"/>
      <c r="JT101" s="70"/>
      <c r="JU101" s="70"/>
      <c r="JV101" s="70"/>
      <c r="JW101" s="70"/>
      <c r="JX101" s="70"/>
      <c r="JY101" s="70"/>
      <c r="JZ101" s="70"/>
      <c r="KA101" s="70"/>
      <c r="KB101" s="70"/>
      <c r="KC101" s="70"/>
      <c r="KD101" s="70"/>
      <c r="KE101" s="70"/>
      <c r="KF101" s="70"/>
      <c r="KG101" s="70"/>
      <c r="KH101" s="70"/>
      <c r="KI101" s="70"/>
      <c r="KJ101" s="70"/>
      <c r="KK101" s="70"/>
      <c r="KL101" s="70"/>
      <c r="KM101" s="70"/>
      <c r="KN101" s="70"/>
      <c r="KO101" s="70"/>
      <c r="KP101" s="70"/>
      <c r="KQ101" s="70"/>
      <c r="KR101" s="70"/>
      <c r="KS101" s="70"/>
      <c r="KT101" s="70"/>
      <c r="KU101" s="70"/>
      <c r="KV101" s="70"/>
      <c r="KW101" s="70"/>
      <c r="KX101" s="70"/>
      <c r="KY101" s="70"/>
      <c r="KZ101" s="70"/>
      <c r="LA101" s="70"/>
      <c r="LB101" s="70"/>
      <c r="LC101" s="70"/>
      <c r="LD101" s="70"/>
      <c r="LE101" s="70"/>
      <c r="LF101" s="70"/>
      <c r="LG101" s="70"/>
      <c r="LH101" s="70"/>
      <c r="LI101" s="70"/>
      <c r="LJ101" s="70"/>
      <c r="LK101" s="70"/>
      <c r="LL101" s="70"/>
      <c r="LM101" s="70"/>
      <c r="LN101" s="70"/>
      <c r="LO101" s="70"/>
      <c r="LP101" s="70"/>
      <c r="LQ101" s="70"/>
      <c r="LR101" s="70"/>
      <c r="LS101" s="70"/>
      <c r="LT101" s="70"/>
      <c r="LU101" s="70"/>
      <c r="LV101" s="70"/>
      <c r="LW101" s="70"/>
      <c r="LX101" s="70"/>
      <c r="LY101" s="70"/>
      <c r="LZ101" s="70"/>
      <c r="MA101" s="70"/>
      <c r="MB101" s="70"/>
      <c r="MC101" s="70"/>
      <c r="MD101" s="70"/>
      <c r="ME101" s="70"/>
      <c r="MF101" s="70"/>
      <c r="MG101" s="70"/>
      <c r="MH101" s="70"/>
      <c r="MI101" s="70"/>
      <c r="MJ101" s="70"/>
      <c r="MK101" s="70"/>
      <c r="ML101" s="70"/>
      <c r="MM101" s="70"/>
      <c r="MN101" s="70"/>
      <c r="MO101" s="70"/>
      <c r="MP101" s="70"/>
      <c r="MQ101" s="70"/>
      <c r="MR101" s="70"/>
      <c r="MS101" s="70"/>
      <c r="MT101" s="70"/>
      <c r="MU101" s="70"/>
      <c r="MV101" s="70"/>
      <c r="MW101" s="70"/>
      <c r="MX101" s="70"/>
      <c r="MY101" s="70"/>
      <c r="MZ101" s="70"/>
      <c r="NA101" s="70"/>
      <c r="NB101" s="70"/>
      <c r="NC101" s="70"/>
      <c r="ND101" s="70"/>
      <c r="NE101" s="70"/>
      <c r="NF101" s="70"/>
      <c r="NG101" s="70"/>
      <c r="NH101" s="70"/>
      <c r="NI101" s="70"/>
      <c r="NJ101" s="70"/>
      <c r="NK101" s="70"/>
      <c r="NL101" s="70"/>
      <c r="NM101" s="70"/>
      <c r="NN101" s="70"/>
      <c r="NO101" s="70"/>
      <c r="NP101" s="70"/>
      <c r="NQ101" s="70"/>
      <c r="NR101" s="70"/>
      <c r="NS101" s="70"/>
      <c r="NT101" s="70"/>
      <c r="NU101" s="70"/>
      <c r="NV101" s="70"/>
      <c r="NW101" s="70"/>
      <c r="NX101" s="70"/>
      <c r="NY101" s="70"/>
      <c r="NZ101" s="70"/>
      <c r="OA101" s="70"/>
      <c r="OB101" s="70"/>
      <c r="OC101" s="70"/>
      <c r="OD101" s="70"/>
      <c r="OE101" s="70"/>
      <c r="OF101" s="70"/>
      <c r="OG101" s="70"/>
      <c r="OH101" s="70"/>
      <c r="OI101" s="70"/>
      <c r="OJ101" s="70"/>
      <c r="OK101" s="70"/>
      <c r="OL101" s="70"/>
      <c r="OM101" s="70"/>
      <c r="ON101" s="70"/>
      <c r="OO101" s="70"/>
      <c r="OP101" s="70"/>
      <c r="OQ101" s="70"/>
      <c r="OR101" s="70"/>
      <c r="OS101" s="70"/>
      <c r="OT101" s="70"/>
      <c r="OU101" s="70"/>
      <c r="OV101" s="70"/>
      <c r="OW101" s="70"/>
      <c r="OX101" s="70"/>
      <c r="OY101" s="70"/>
      <c r="OZ101" s="70"/>
      <c r="PA101" s="70"/>
      <c r="PB101" s="70"/>
      <c r="PC101" s="70"/>
      <c r="PD101" s="70"/>
      <c r="PE101" s="70"/>
      <c r="PF101" s="70"/>
      <c r="PG101" s="70"/>
      <c r="PH101" s="70"/>
      <c r="PI101" s="70"/>
      <c r="PJ101" s="70"/>
      <c r="PK101" s="70"/>
      <c r="PL101" s="70"/>
      <c r="PM101" s="70"/>
      <c r="PN101" s="70"/>
      <c r="PO101" s="70"/>
      <c r="PP101" s="70"/>
      <c r="PQ101" s="70"/>
      <c r="PR101" s="70"/>
      <c r="PS101" s="70"/>
      <c r="PT101" s="70"/>
      <c r="PU101" s="70"/>
      <c r="PV101" s="70"/>
      <c r="PW101" s="70"/>
      <c r="PX101" s="70"/>
      <c r="PY101" s="70"/>
      <c r="PZ101" s="70"/>
      <c r="QA101" s="70"/>
      <c r="QB101" s="70"/>
      <c r="QC101" s="70"/>
      <c r="QD101" s="70"/>
      <c r="QE101" s="70"/>
      <c r="QF101" s="70"/>
      <c r="QG101" s="70"/>
      <c r="QH101" s="70"/>
      <c r="QI101" s="70"/>
      <c r="QJ101" s="70"/>
      <c r="QK101" s="70"/>
      <c r="QL101" s="70"/>
      <c r="QM101" s="70"/>
      <c r="QN101" s="70"/>
      <c r="QO101" s="70"/>
      <c r="QP101" s="70"/>
      <c r="QQ101" s="70"/>
      <c r="QR101" s="70"/>
      <c r="QS101" s="70"/>
      <c r="QT101" s="70"/>
      <c r="QU101" s="70"/>
      <c r="QV101" s="70"/>
      <c r="QW101" s="70"/>
      <c r="QX101" s="70"/>
      <c r="QY101" s="70"/>
      <c r="QZ101" s="70"/>
      <c r="RA101" s="70"/>
      <c r="RB101" s="70"/>
      <c r="RC101" s="70"/>
      <c r="RD101" s="70"/>
      <c r="RE101" s="70"/>
      <c r="RF101" s="70"/>
      <c r="RG101" s="70"/>
      <c r="RH101" s="70"/>
      <c r="RI101" s="70"/>
      <c r="RJ101" s="70"/>
      <c r="RK101" s="70"/>
      <c r="RL101" s="70"/>
      <c r="RM101" s="70"/>
      <c r="RN101" s="70"/>
      <c r="RO101" s="70"/>
      <c r="RP101" s="70"/>
      <c r="RQ101" s="70"/>
      <c r="RR101" s="70"/>
      <c r="RS101" s="70"/>
      <c r="RT101" s="70"/>
      <c r="RU101" s="70"/>
      <c r="RV101" s="70"/>
      <c r="RW101" s="70"/>
      <c r="RX101" s="70"/>
      <c r="RY101" s="70"/>
      <c r="RZ101" s="70"/>
      <c r="SA101" s="70"/>
      <c r="SB101" s="70"/>
      <c r="SC101" s="70"/>
      <c r="SD101" s="70"/>
      <c r="SE101" s="70"/>
      <c r="SF101" s="70"/>
      <c r="SG101" s="70"/>
      <c r="SH101" s="70"/>
      <c r="SI101" s="70"/>
      <c r="SJ101" s="70"/>
      <c r="SK101" s="70"/>
      <c r="SL101" s="70"/>
      <c r="SM101" s="70"/>
      <c r="SN101" s="70"/>
      <c r="SO101" s="70"/>
      <c r="SP101" s="70"/>
      <c r="SQ101" s="70"/>
      <c r="SR101" s="70"/>
      <c r="SS101" s="70"/>
      <c r="ST101" s="70"/>
      <c r="SU101" s="70"/>
      <c r="SV101" s="70"/>
      <c r="SW101" s="70"/>
      <c r="SX101" s="70"/>
      <c r="SY101" s="70"/>
      <c r="SZ101" s="70"/>
      <c r="TA101" s="70"/>
      <c r="TB101" s="70"/>
      <c r="TC101" s="70"/>
      <c r="TD101" s="70"/>
      <c r="TE101" s="70"/>
      <c r="TF101" s="70"/>
      <c r="TG101" s="70"/>
      <c r="TH101" s="70"/>
      <c r="TI101" s="70"/>
      <c r="TJ101" s="70"/>
      <c r="TK101" s="70"/>
      <c r="TL101" s="70"/>
      <c r="TM101" s="70"/>
      <c r="TN101" s="70"/>
      <c r="TO101" s="70"/>
      <c r="TP101" s="70"/>
      <c r="TQ101" s="70"/>
      <c r="TR101" s="70"/>
      <c r="TS101" s="70"/>
      <c r="TT101" s="70"/>
      <c r="TU101" s="70"/>
      <c r="TV101" s="70"/>
      <c r="TW101" s="70"/>
      <c r="TX101" s="70"/>
      <c r="TY101" s="70"/>
      <c r="TZ101" s="70"/>
      <c r="UA101" s="70"/>
      <c r="UB101" s="70"/>
      <c r="UC101" s="70"/>
      <c r="UD101" s="70"/>
      <c r="UE101" s="70"/>
      <c r="UF101" s="70"/>
      <c r="UG101" s="70"/>
      <c r="UH101" s="70"/>
      <c r="UI101" s="70"/>
      <c r="UJ101" s="70"/>
      <c r="UK101" s="70"/>
      <c r="UL101" s="70"/>
      <c r="UM101" s="70"/>
      <c r="UN101" s="70"/>
      <c r="UO101" s="70"/>
      <c r="UP101" s="70"/>
      <c r="UQ101" s="70"/>
      <c r="UR101" s="70"/>
      <c r="US101" s="70"/>
      <c r="UT101" s="70"/>
      <c r="UU101" s="70"/>
      <c r="UV101" s="70"/>
      <c r="UW101" s="70"/>
      <c r="UX101" s="70"/>
      <c r="UY101" s="70"/>
      <c r="UZ101" s="70"/>
      <c r="VA101" s="70"/>
      <c r="VB101" s="70"/>
      <c r="VC101" s="70"/>
      <c r="VD101" s="70"/>
      <c r="VE101" s="70"/>
      <c r="VF101" s="70"/>
      <c r="VG101" s="70"/>
      <c r="VH101" s="70"/>
      <c r="VI101" s="70"/>
      <c r="VJ101" s="70"/>
      <c r="VK101" s="70"/>
      <c r="VL101" s="70"/>
      <c r="VM101" s="70"/>
      <c r="VN101" s="70"/>
      <c r="VO101" s="70"/>
      <c r="VP101" s="70"/>
      <c r="VQ101" s="70"/>
      <c r="VR101" s="70"/>
      <c r="VS101" s="70"/>
      <c r="VT101" s="70"/>
      <c r="VU101" s="70"/>
      <c r="VV101" s="70"/>
      <c r="VW101" s="70"/>
      <c r="VX101" s="70"/>
      <c r="VY101" s="70"/>
      <c r="VZ101" s="70"/>
      <c r="WA101" s="70"/>
      <c r="WB101" s="70"/>
      <c r="WC101" s="70"/>
      <c r="WD101" s="70"/>
      <c r="WE101" s="70"/>
      <c r="WF101" s="70"/>
      <c r="WG101" s="70"/>
      <c r="WH101" s="70"/>
      <c r="WI101" s="70"/>
      <c r="WJ101" s="70"/>
      <c r="WK101" s="70"/>
      <c r="WL101" s="70"/>
      <c r="WM101" s="70"/>
      <c r="WN101" s="70"/>
      <c r="WO101" s="70"/>
      <c r="WP101" s="70"/>
      <c r="WQ101" s="70"/>
      <c r="WR101" s="70"/>
      <c r="WS101" s="70"/>
      <c r="WT101" s="70"/>
      <c r="WU101" s="70"/>
      <c r="WV101" s="70"/>
      <c r="WW101" s="70"/>
      <c r="WX101" s="70"/>
      <c r="WY101" s="70"/>
      <c r="WZ101" s="70"/>
      <c r="XA101" s="70"/>
      <c r="XB101" s="70"/>
      <c r="XC101" s="70"/>
      <c r="XD101" s="70"/>
      <c r="XE101" s="70"/>
      <c r="XF101" s="70"/>
      <c r="XG101" s="70"/>
      <c r="XH101" s="70"/>
      <c r="XI101" s="70"/>
      <c r="XJ101" s="70"/>
      <c r="XK101" s="70"/>
      <c r="XL101" s="70"/>
      <c r="XM101" s="70"/>
      <c r="XN101" s="70"/>
      <c r="XO101" s="70"/>
      <c r="XP101" s="70"/>
      <c r="XQ101" s="70"/>
      <c r="XR101" s="70"/>
      <c r="XS101" s="70"/>
      <c r="XT101" s="70"/>
      <c r="XU101" s="70"/>
      <c r="XV101" s="70"/>
      <c r="XW101" s="70"/>
      <c r="XX101" s="70"/>
      <c r="XY101" s="70"/>
      <c r="XZ101" s="70"/>
      <c r="YA101" s="70"/>
      <c r="YB101" s="70"/>
      <c r="YC101" s="70"/>
      <c r="YD101" s="70"/>
      <c r="YE101" s="70"/>
      <c r="YF101" s="70"/>
      <c r="YG101" s="70"/>
      <c r="YH101" s="70"/>
      <c r="YI101" s="70"/>
      <c r="YJ101" s="70"/>
      <c r="YK101" s="70"/>
      <c r="YL101" s="70"/>
      <c r="YM101" s="70"/>
      <c r="YN101" s="70"/>
      <c r="YO101" s="70"/>
      <c r="YP101" s="70"/>
      <c r="YQ101" s="70"/>
      <c r="YR101" s="70"/>
      <c r="YS101" s="70"/>
      <c r="YT101" s="70"/>
      <c r="YU101" s="70"/>
      <c r="YV101" s="70"/>
      <c r="YW101" s="70"/>
      <c r="YX101" s="70"/>
      <c r="YY101" s="70"/>
      <c r="YZ101" s="70"/>
      <c r="ZA101" s="70"/>
      <c r="ZB101" s="70"/>
      <c r="ZC101" s="70"/>
      <c r="ZD101" s="70"/>
      <c r="ZE101" s="70"/>
      <c r="ZF101" s="70"/>
      <c r="ZG101" s="70"/>
      <c r="ZH101" s="70"/>
      <c r="ZI101" s="70"/>
      <c r="ZJ101" s="70"/>
      <c r="ZK101" s="70"/>
      <c r="ZL101" s="70"/>
      <c r="ZM101" s="70"/>
      <c r="ZN101" s="70"/>
      <c r="ZO101" s="70"/>
      <c r="ZP101" s="70"/>
      <c r="ZQ101" s="70"/>
      <c r="ZR101" s="70"/>
      <c r="ZS101" s="70"/>
      <c r="ZT101" s="70"/>
      <c r="ZU101" s="70"/>
      <c r="ZV101" s="70"/>
      <c r="ZW101" s="70"/>
      <c r="ZX101" s="70"/>
      <c r="ZY101" s="70"/>
      <c r="ZZ101" s="70"/>
      <c r="AAA101" s="70"/>
      <c r="AAB101" s="70"/>
      <c r="AAC101" s="70"/>
      <c r="AAD101" s="70"/>
      <c r="AAE101" s="70"/>
      <c r="AAF101" s="70"/>
      <c r="AAG101" s="70"/>
      <c r="AAH101" s="70"/>
      <c r="AAI101" s="70"/>
      <c r="AAJ101" s="70"/>
      <c r="AAK101" s="70"/>
      <c r="AAL101" s="70"/>
      <c r="AAM101" s="70"/>
      <c r="AAN101" s="70"/>
      <c r="AAO101" s="70"/>
      <c r="AAP101" s="70"/>
      <c r="AAQ101" s="70"/>
      <c r="AAR101" s="70"/>
      <c r="AAS101" s="70"/>
      <c r="AAT101" s="70"/>
      <c r="AAU101" s="70"/>
      <c r="AAV101" s="70"/>
      <c r="AAW101" s="70"/>
      <c r="AAX101" s="70"/>
      <c r="AAY101" s="70"/>
      <c r="AAZ101" s="70"/>
      <c r="ABA101" s="70"/>
      <c r="ABB101" s="70"/>
      <c r="ABC101" s="70"/>
      <c r="ABD101" s="70"/>
      <c r="ABE101" s="70"/>
      <c r="ABF101" s="70"/>
      <c r="ABG101" s="70"/>
      <c r="ABH101" s="70"/>
      <c r="ABI101" s="70"/>
      <c r="ABJ101" s="70"/>
      <c r="ABK101" s="70"/>
      <c r="ABL101" s="70"/>
      <c r="ABM101" s="70"/>
      <c r="ABN101" s="70"/>
      <c r="ABO101" s="70"/>
      <c r="ABP101" s="70"/>
      <c r="ABQ101" s="70"/>
      <c r="ABR101" s="70"/>
      <c r="ABS101" s="70"/>
      <c r="ABT101" s="70"/>
      <c r="ABU101" s="70"/>
      <c r="ABV101" s="70"/>
      <c r="ABW101" s="70"/>
      <c r="ABX101" s="70"/>
      <c r="ABY101" s="70"/>
      <c r="ABZ101" s="70"/>
      <c r="ACA101" s="70"/>
      <c r="ACB101" s="70"/>
      <c r="ACC101" s="70"/>
      <c r="ACD101" s="70"/>
      <c r="ACE101" s="70"/>
      <c r="ACF101" s="70"/>
      <c r="ACG101" s="70"/>
      <c r="ACH101" s="70"/>
      <c r="ACI101" s="70"/>
      <c r="ACJ101" s="70"/>
      <c r="ACK101" s="70"/>
      <c r="ACL101" s="70"/>
      <c r="ACM101" s="70"/>
      <c r="ACN101" s="70"/>
      <c r="ACO101" s="70"/>
      <c r="ACP101" s="70"/>
      <c r="ACQ101" s="70"/>
      <c r="ACR101" s="70"/>
      <c r="ACS101" s="70"/>
      <c r="ACT101" s="70"/>
      <c r="ACU101" s="70"/>
      <c r="ACV101" s="70"/>
      <c r="ACW101" s="70"/>
      <c r="ACX101" s="70"/>
      <c r="ACY101" s="70"/>
      <c r="ACZ101" s="70"/>
      <c r="ADA101" s="70"/>
      <c r="ADB101" s="70"/>
      <c r="ADC101" s="70"/>
      <c r="ADD101" s="70"/>
      <c r="ADE101" s="70"/>
      <c r="ADF101" s="70"/>
      <c r="ADG101" s="70"/>
      <c r="ADH101" s="70"/>
      <c r="ADI101" s="70"/>
      <c r="ADJ101" s="70"/>
      <c r="ADK101" s="70"/>
      <c r="ADL101" s="70"/>
      <c r="ADM101" s="70"/>
      <c r="ADN101" s="70"/>
      <c r="ADO101" s="70"/>
      <c r="ADP101" s="70"/>
      <c r="ADQ101" s="70"/>
      <c r="ADR101" s="70"/>
      <c r="ADS101" s="70"/>
      <c r="ADT101" s="70"/>
      <c r="ADU101" s="70"/>
      <c r="ADV101" s="70"/>
      <c r="ADW101" s="70"/>
      <c r="ADX101" s="70"/>
      <c r="ADY101" s="70"/>
      <c r="ADZ101" s="70"/>
      <c r="AEA101" s="70"/>
      <c r="AEB101" s="70"/>
      <c r="AEC101" s="70"/>
      <c r="AED101" s="70"/>
      <c r="AEE101" s="70"/>
      <c r="AEF101" s="70"/>
      <c r="AEG101" s="70"/>
      <c r="AEH101" s="70"/>
      <c r="AEI101" s="70"/>
      <c r="AEJ101" s="70"/>
      <c r="AEK101" s="70"/>
      <c r="AEL101" s="70"/>
      <c r="AEM101" s="70"/>
      <c r="AEN101" s="70"/>
    </row>
    <row r="102" spans="1:820" s="8" customFormat="1" ht="15" customHeight="1" x14ac:dyDescent="0.35">
      <c r="A102" s="87"/>
      <c r="B102" s="310"/>
      <c r="C102" s="307"/>
      <c r="D102" s="276" t="s">
        <v>228</v>
      </c>
      <c r="E102" s="276"/>
      <c r="F102" s="276"/>
      <c r="G102" s="50">
        <v>0.7</v>
      </c>
      <c r="H102" s="313"/>
      <c r="I102" s="313"/>
      <c r="J102" s="323"/>
      <c r="K102" s="324"/>
      <c r="L102" s="324"/>
      <c r="M102" s="324"/>
      <c r="N102" s="324"/>
      <c r="O102" s="324"/>
      <c r="P102" s="324"/>
      <c r="Q102" s="324"/>
      <c r="R102" s="324"/>
      <c r="S102" s="324"/>
      <c r="T102" s="324"/>
      <c r="U102" s="324"/>
      <c r="V102" s="325"/>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c r="BL102" s="70"/>
      <c r="BM102" s="70"/>
      <c r="BN102" s="70"/>
      <c r="BO102" s="70"/>
      <c r="BP102" s="70"/>
      <c r="BQ102" s="70"/>
      <c r="BR102" s="70"/>
      <c r="BS102" s="70"/>
      <c r="BT102" s="70"/>
      <c r="BU102" s="70"/>
      <c r="BV102" s="70"/>
      <c r="BW102" s="70"/>
      <c r="BX102" s="70"/>
      <c r="BY102" s="70"/>
      <c r="BZ102" s="70"/>
      <c r="CA102" s="70"/>
      <c r="CB102" s="70"/>
      <c r="CC102" s="70"/>
      <c r="CD102" s="70"/>
      <c r="CE102" s="70"/>
      <c r="CF102" s="70"/>
      <c r="CG102" s="70"/>
      <c r="CH102" s="70"/>
      <c r="CI102" s="70"/>
      <c r="CJ102" s="70"/>
      <c r="CK102" s="70"/>
      <c r="CL102" s="70"/>
      <c r="CM102" s="70"/>
      <c r="CN102" s="70"/>
      <c r="CO102" s="70"/>
      <c r="CP102" s="70"/>
      <c r="CQ102" s="70"/>
      <c r="CR102" s="70"/>
      <c r="CS102" s="70"/>
      <c r="CT102" s="70"/>
      <c r="CU102" s="70"/>
      <c r="CV102" s="70"/>
      <c r="CW102" s="70"/>
      <c r="CX102" s="70"/>
      <c r="CY102" s="70"/>
      <c r="CZ102" s="70"/>
      <c r="DA102" s="70"/>
      <c r="DB102" s="70"/>
      <c r="DC102" s="70"/>
      <c r="DD102" s="70"/>
      <c r="DE102" s="70"/>
      <c r="DF102" s="70"/>
      <c r="DG102" s="70"/>
      <c r="DH102" s="70"/>
      <c r="DI102" s="70"/>
      <c r="DJ102" s="70"/>
      <c r="DK102" s="70"/>
      <c r="DL102" s="70"/>
      <c r="DM102" s="70"/>
      <c r="DN102" s="70"/>
      <c r="DO102" s="70"/>
      <c r="DP102" s="70"/>
      <c r="DQ102" s="70"/>
      <c r="DR102" s="70"/>
      <c r="DS102" s="70"/>
      <c r="DT102" s="70"/>
      <c r="DU102" s="70"/>
      <c r="DV102" s="70"/>
      <c r="DW102" s="70"/>
      <c r="DX102" s="70"/>
      <c r="DY102" s="70"/>
      <c r="DZ102" s="70"/>
      <c r="EA102" s="70"/>
      <c r="EB102" s="70"/>
      <c r="EC102" s="70"/>
      <c r="ED102" s="70"/>
      <c r="EE102" s="70"/>
      <c r="EF102" s="70"/>
      <c r="EG102" s="70"/>
      <c r="EH102" s="70"/>
      <c r="EI102" s="70"/>
      <c r="EJ102" s="70"/>
      <c r="EK102" s="70"/>
      <c r="EL102" s="70"/>
      <c r="EM102" s="70"/>
      <c r="EN102" s="70"/>
      <c r="EO102" s="70"/>
      <c r="EP102" s="70"/>
      <c r="EQ102" s="70"/>
      <c r="ER102" s="70"/>
      <c r="ES102" s="70"/>
      <c r="ET102" s="70"/>
      <c r="EU102" s="70"/>
      <c r="EV102" s="70"/>
      <c r="EW102" s="70"/>
      <c r="EX102" s="70"/>
      <c r="EY102" s="70"/>
      <c r="EZ102" s="70"/>
      <c r="FA102" s="70"/>
      <c r="FB102" s="70"/>
      <c r="FC102" s="70"/>
      <c r="FD102" s="70"/>
      <c r="FE102" s="70"/>
      <c r="FF102" s="70"/>
      <c r="FG102" s="70"/>
      <c r="FH102" s="70"/>
      <c r="FI102" s="70"/>
      <c r="FJ102" s="70"/>
      <c r="FK102" s="70"/>
      <c r="FL102" s="70"/>
      <c r="FM102" s="70"/>
      <c r="FN102" s="70"/>
      <c r="FO102" s="70"/>
      <c r="FP102" s="70"/>
      <c r="FQ102" s="70"/>
      <c r="FR102" s="70"/>
      <c r="FS102" s="70"/>
      <c r="FT102" s="70"/>
      <c r="FU102" s="70"/>
      <c r="FV102" s="70"/>
      <c r="FW102" s="70"/>
      <c r="FX102" s="70"/>
      <c r="FY102" s="70"/>
      <c r="FZ102" s="70"/>
      <c r="GA102" s="70"/>
      <c r="GB102" s="70"/>
      <c r="GC102" s="70"/>
      <c r="GD102" s="70"/>
      <c r="GE102" s="70"/>
      <c r="GF102" s="70"/>
      <c r="GG102" s="70"/>
      <c r="GH102" s="70"/>
      <c r="GI102" s="70"/>
      <c r="GJ102" s="70"/>
      <c r="GK102" s="70"/>
      <c r="GL102" s="70"/>
      <c r="GM102" s="70"/>
      <c r="GN102" s="70"/>
      <c r="GO102" s="70"/>
      <c r="GP102" s="70"/>
      <c r="GQ102" s="70"/>
      <c r="GR102" s="70"/>
      <c r="GS102" s="70"/>
      <c r="GT102" s="70"/>
      <c r="GU102" s="70"/>
      <c r="GV102" s="70"/>
      <c r="GW102" s="70"/>
      <c r="GX102" s="70"/>
      <c r="GY102" s="70"/>
      <c r="GZ102" s="70"/>
      <c r="HA102" s="70"/>
      <c r="HB102" s="70"/>
      <c r="HC102" s="70"/>
      <c r="HD102" s="70"/>
      <c r="HE102" s="70"/>
      <c r="HF102" s="70"/>
      <c r="HG102" s="70"/>
      <c r="HH102" s="70"/>
      <c r="HI102" s="70"/>
      <c r="HJ102" s="70"/>
      <c r="HK102" s="70"/>
      <c r="HL102" s="70"/>
      <c r="HM102" s="70"/>
      <c r="HN102" s="70"/>
      <c r="HO102" s="70"/>
      <c r="HP102" s="70"/>
      <c r="HQ102" s="70"/>
      <c r="HR102" s="70"/>
      <c r="HS102" s="70"/>
      <c r="HT102" s="70"/>
      <c r="HU102" s="70"/>
      <c r="HV102" s="70"/>
      <c r="HW102" s="70"/>
      <c r="HX102" s="70"/>
      <c r="HY102" s="70"/>
      <c r="HZ102" s="70"/>
      <c r="IA102" s="70"/>
      <c r="IB102" s="70"/>
      <c r="IC102" s="70"/>
      <c r="ID102" s="70"/>
      <c r="IE102" s="70"/>
      <c r="IF102" s="70"/>
      <c r="IG102" s="70"/>
      <c r="IH102" s="70"/>
      <c r="II102" s="70"/>
      <c r="IJ102" s="70"/>
      <c r="IK102" s="70"/>
      <c r="IL102" s="70"/>
      <c r="IM102" s="70"/>
      <c r="IN102" s="70"/>
      <c r="IO102" s="70"/>
      <c r="IP102" s="70"/>
      <c r="IQ102" s="70"/>
      <c r="IR102" s="70"/>
      <c r="IS102" s="70"/>
      <c r="IT102" s="70"/>
      <c r="IU102" s="70"/>
      <c r="IV102" s="70"/>
      <c r="IW102" s="70"/>
      <c r="IX102" s="70"/>
      <c r="IY102" s="70"/>
      <c r="IZ102" s="70"/>
      <c r="JA102" s="70"/>
      <c r="JB102" s="70"/>
      <c r="JC102" s="70"/>
      <c r="JD102" s="70"/>
      <c r="JE102" s="70"/>
      <c r="JF102" s="70"/>
      <c r="JG102" s="70"/>
      <c r="JH102" s="70"/>
      <c r="JI102" s="70"/>
      <c r="JJ102" s="70"/>
      <c r="JK102" s="70"/>
      <c r="JL102" s="70"/>
      <c r="JM102" s="70"/>
      <c r="JN102" s="70"/>
      <c r="JO102" s="70"/>
      <c r="JP102" s="70"/>
      <c r="JQ102" s="70"/>
      <c r="JR102" s="70"/>
      <c r="JS102" s="70"/>
      <c r="JT102" s="70"/>
      <c r="JU102" s="70"/>
      <c r="JV102" s="70"/>
      <c r="JW102" s="70"/>
      <c r="JX102" s="70"/>
      <c r="JY102" s="70"/>
      <c r="JZ102" s="70"/>
      <c r="KA102" s="70"/>
      <c r="KB102" s="70"/>
      <c r="KC102" s="70"/>
      <c r="KD102" s="70"/>
      <c r="KE102" s="70"/>
      <c r="KF102" s="70"/>
      <c r="KG102" s="70"/>
      <c r="KH102" s="70"/>
      <c r="KI102" s="70"/>
      <c r="KJ102" s="70"/>
      <c r="KK102" s="70"/>
      <c r="KL102" s="70"/>
      <c r="KM102" s="70"/>
      <c r="KN102" s="70"/>
      <c r="KO102" s="70"/>
      <c r="KP102" s="70"/>
      <c r="KQ102" s="70"/>
      <c r="KR102" s="70"/>
      <c r="KS102" s="70"/>
      <c r="KT102" s="70"/>
      <c r="KU102" s="70"/>
      <c r="KV102" s="70"/>
      <c r="KW102" s="70"/>
      <c r="KX102" s="70"/>
      <c r="KY102" s="70"/>
      <c r="KZ102" s="70"/>
      <c r="LA102" s="70"/>
      <c r="LB102" s="70"/>
      <c r="LC102" s="70"/>
      <c r="LD102" s="70"/>
      <c r="LE102" s="70"/>
      <c r="LF102" s="70"/>
      <c r="LG102" s="70"/>
      <c r="LH102" s="70"/>
      <c r="LI102" s="70"/>
      <c r="LJ102" s="70"/>
      <c r="LK102" s="70"/>
      <c r="LL102" s="70"/>
      <c r="LM102" s="70"/>
      <c r="LN102" s="70"/>
      <c r="LO102" s="70"/>
      <c r="LP102" s="70"/>
      <c r="LQ102" s="70"/>
      <c r="LR102" s="70"/>
      <c r="LS102" s="70"/>
      <c r="LT102" s="70"/>
      <c r="LU102" s="70"/>
      <c r="LV102" s="70"/>
      <c r="LW102" s="70"/>
      <c r="LX102" s="70"/>
      <c r="LY102" s="70"/>
      <c r="LZ102" s="70"/>
      <c r="MA102" s="70"/>
      <c r="MB102" s="70"/>
      <c r="MC102" s="70"/>
      <c r="MD102" s="70"/>
      <c r="ME102" s="70"/>
      <c r="MF102" s="70"/>
      <c r="MG102" s="70"/>
      <c r="MH102" s="70"/>
      <c r="MI102" s="70"/>
      <c r="MJ102" s="70"/>
      <c r="MK102" s="70"/>
      <c r="ML102" s="70"/>
      <c r="MM102" s="70"/>
      <c r="MN102" s="70"/>
      <c r="MO102" s="70"/>
      <c r="MP102" s="70"/>
      <c r="MQ102" s="70"/>
      <c r="MR102" s="70"/>
      <c r="MS102" s="70"/>
      <c r="MT102" s="70"/>
      <c r="MU102" s="70"/>
      <c r="MV102" s="70"/>
      <c r="MW102" s="70"/>
      <c r="MX102" s="70"/>
      <c r="MY102" s="70"/>
      <c r="MZ102" s="70"/>
      <c r="NA102" s="70"/>
      <c r="NB102" s="70"/>
      <c r="NC102" s="70"/>
      <c r="ND102" s="70"/>
      <c r="NE102" s="70"/>
      <c r="NF102" s="70"/>
      <c r="NG102" s="70"/>
      <c r="NH102" s="70"/>
      <c r="NI102" s="70"/>
      <c r="NJ102" s="70"/>
      <c r="NK102" s="70"/>
      <c r="NL102" s="70"/>
      <c r="NM102" s="70"/>
      <c r="NN102" s="70"/>
      <c r="NO102" s="70"/>
      <c r="NP102" s="70"/>
      <c r="NQ102" s="70"/>
      <c r="NR102" s="70"/>
      <c r="NS102" s="70"/>
      <c r="NT102" s="70"/>
      <c r="NU102" s="70"/>
      <c r="NV102" s="70"/>
      <c r="NW102" s="70"/>
      <c r="NX102" s="70"/>
      <c r="NY102" s="70"/>
      <c r="NZ102" s="70"/>
      <c r="OA102" s="70"/>
      <c r="OB102" s="70"/>
      <c r="OC102" s="70"/>
      <c r="OD102" s="70"/>
      <c r="OE102" s="70"/>
      <c r="OF102" s="70"/>
      <c r="OG102" s="70"/>
      <c r="OH102" s="70"/>
      <c r="OI102" s="70"/>
      <c r="OJ102" s="70"/>
      <c r="OK102" s="70"/>
      <c r="OL102" s="70"/>
      <c r="OM102" s="70"/>
      <c r="ON102" s="70"/>
      <c r="OO102" s="70"/>
      <c r="OP102" s="70"/>
      <c r="OQ102" s="70"/>
      <c r="OR102" s="70"/>
      <c r="OS102" s="70"/>
      <c r="OT102" s="70"/>
      <c r="OU102" s="70"/>
      <c r="OV102" s="70"/>
      <c r="OW102" s="70"/>
      <c r="OX102" s="70"/>
      <c r="OY102" s="70"/>
      <c r="OZ102" s="70"/>
      <c r="PA102" s="70"/>
      <c r="PB102" s="70"/>
      <c r="PC102" s="70"/>
      <c r="PD102" s="70"/>
      <c r="PE102" s="70"/>
      <c r="PF102" s="70"/>
      <c r="PG102" s="70"/>
      <c r="PH102" s="70"/>
      <c r="PI102" s="70"/>
      <c r="PJ102" s="70"/>
      <c r="PK102" s="70"/>
      <c r="PL102" s="70"/>
      <c r="PM102" s="70"/>
      <c r="PN102" s="70"/>
      <c r="PO102" s="70"/>
      <c r="PP102" s="70"/>
      <c r="PQ102" s="70"/>
      <c r="PR102" s="70"/>
      <c r="PS102" s="70"/>
      <c r="PT102" s="70"/>
      <c r="PU102" s="70"/>
      <c r="PV102" s="70"/>
      <c r="PW102" s="70"/>
      <c r="PX102" s="70"/>
      <c r="PY102" s="70"/>
      <c r="PZ102" s="70"/>
      <c r="QA102" s="70"/>
      <c r="QB102" s="70"/>
      <c r="QC102" s="70"/>
      <c r="QD102" s="70"/>
      <c r="QE102" s="70"/>
      <c r="QF102" s="70"/>
      <c r="QG102" s="70"/>
      <c r="QH102" s="70"/>
      <c r="QI102" s="70"/>
      <c r="QJ102" s="70"/>
      <c r="QK102" s="70"/>
      <c r="QL102" s="70"/>
      <c r="QM102" s="70"/>
      <c r="QN102" s="70"/>
      <c r="QO102" s="70"/>
      <c r="QP102" s="70"/>
      <c r="QQ102" s="70"/>
      <c r="QR102" s="70"/>
      <c r="QS102" s="70"/>
      <c r="QT102" s="70"/>
      <c r="QU102" s="70"/>
      <c r="QV102" s="70"/>
      <c r="QW102" s="70"/>
      <c r="QX102" s="70"/>
      <c r="QY102" s="70"/>
      <c r="QZ102" s="70"/>
      <c r="RA102" s="70"/>
      <c r="RB102" s="70"/>
      <c r="RC102" s="70"/>
      <c r="RD102" s="70"/>
      <c r="RE102" s="70"/>
      <c r="RF102" s="70"/>
      <c r="RG102" s="70"/>
      <c r="RH102" s="70"/>
      <c r="RI102" s="70"/>
      <c r="RJ102" s="70"/>
      <c r="RK102" s="70"/>
      <c r="RL102" s="70"/>
      <c r="RM102" s="70"/>
      <c r="RN102" s="70"/>
      <c r="RO102" s="70"/>
      <c r="RP102" s="70"/>
      <c r="RQ102" s="70"/>
      <c r="RR102" s="70"/>
      <c r="RS102" s="70"/>
      <c r="RT102" s="70"/>
      <c r="RU102" s="70"/>
      <c r="RV102" s="70"/>
      <c r="RW102" s="70"/>
      <c r="RX102" s="70"/>
      <c r="RY102" s="70"/>
      <c r="RZ102" s="70"/>
      <c r="SA102" s="70"/>
      <c r="SB102" s="70"/>
      <c r="SC102" s="70"/>
      <c r="SD102" s="70"/>
      <c r="SE102" s="70"/>
      <c r="SF102" s="70"/>
      <c r="SG102" s="70"/>
      <c r="SH102" s="70"/>
      <c r="SI102" s="70"/>
      <c r="SJ102" s="70"/>
      <c r="SK102" s="70"/>
      <c r="SL102" s="70"/>
      <c r="SM102" s="70"/>
      <c r="SN102" s="70"/>
      <c r="SO102" s="70"/>
      <c r="SP102" s="70"/>
      <c r="SQ102" s="70"/>
      <c r="SR102" s="70"/>
      <c r="SS102" s="70"/>
      <c r="ST102" s="70"/>
      <c r="SU102" s="70"/>
      <c r="SV102" s="70"/>
      <c r="SW102" s="70"/>
      <c r="SX102" s="70"/>
      <c r="SY102" s="70"/>
      <c r="SZ102" s="70"/>
      <c r="TA102" s="70"/>
      <c r="TB102" s="70"/>
      <c r="TC102" s="70"/>
      <c r="TD102" s="70"/>
      <c r="TE102" s="70"/>
      <c r="TF102" s="70"/>
      <c r="TG102" s="70"/>
      <c r="TH102" s="70"/>
      <c r="TI102" s="70"/>
      <c r="TJ102" s="70"/>
      <c r="TK102" s="70"/>
      <c r="TL102" s="70"/>
      <c r="TM102" s="70"/>
      <c r="TN102" s="70"/>
      <c r="TO102" s="70"/>
      <c r="TP102" s="70"/>
      <c r="TQ102" s="70"/>
      <c r="TR102" s="70"/>
      <c r="TS102" s="70"/>
      <c r="TT102" s="70"/>
      <c r="TU102" s="70"/>
      <c r="TV102" s="70"/>
      <c r="TW102" s="70"/>
      <c r="TX102" s="70"/>
      <c r="TY102" s="70"/>
      <c r="TZ102" s="70"/>
      <c r="UA102" s="70"/>
      <c r="UB102" s="70"/>
      <c r="UC102" s="70"/>
      <c r="UD102" s="70"/>
      <c r="UE102" s="70"/>
      <c r="UF102" s="70"/>
      <c r="UG102" s="70"/>
      <c r="UH102" s="70"/>
      <c r="UI102" s="70"/>
      <c r="UJ102" s="70"/>
      <c r="UK102" s="70"/>
      <c r="UL102" s="70"/>
      <c r="UM102" s="70"/>
      <c r="UN102" s="70"/>
      <c r="UO102" s="70"/>
      <c r="UP102" s="70"/>
      <c r="UQ102" s="70"/>
      <c r="UR102" s="70"/>
      <c r="US102" s="70"/>
      <c r="UT102" s="70"/>
      <c r="UU102" s="70"/>
      <c r="UV102" s="70"/>
      <c r="UW102" s="70"/>
      <c r="UX102" s="70"/>
      <c r="UY102" s="70"/>
      <c r="UZ102" s="70"/>
      <c r="VA102" s="70"/>
      <c r="VB102" s="70"/>
      <c r="VC102" s="70"/>
      <c r="VD102" s="70"/>
      <c r="VE102" s="70"/>
      <c r="VF102" s="70"/>
      <c r="VG102" s="70"/>
      <c r="VH102" s="70"/>
      <c r="VI102" s="70"/>
      <c r="VJ102" s="70"/>
      <c r="VK102" s="70"/>
      <c r="VL102" s="70"/>
      <c r="VM102" s="70"/>
      <c r="VN102" s="70"/>
      <c r="VO102" s="70"/>
      <c r="VP102" s="70"/>
      <c r="VQ102" s="70"/>
      <c r="VR102" s="70"/>
      <c r="VS102" s="70"/>
      <c r="VT102" s="70"/>
      <c r="VU102" s="70"/>
      <c r="VV102" s="70"/>
      <c r="VW102" s="70"/>
      <c r="VX102" s="70"/>
      <c r="VY102" s="70"/>
      <c r="VZ102" s="70"/>
      <c r="WA102" s="70"/>
      <c r="WB102" s="70"/>
      <c r="WC102" s="70"/>
      <c r="WD102" s="70"/>
      <c r="WE102" s="70"/>
      <c r="WF102" s="70"/>
      <c r="WG102" s="70"/>
      <c r="WH102" s="70"/>
      <c r="WI102" s="70"/>
      <c r="WJ102" s="70"/>
      <c r="WK102" s="70"/>
      <c r="WL102" s="70"/>
      <c r="WM102" s="70"/>
      <c r="WN102" s="70"/>
      <c r="WO102" s="70"/>
      <c r="WP102" s="70"/>
      <c r="WQ102" s="70"/>
      <c r="WR102" s="70"/>
      <c r="WS102" s="70"/>
      <c r="WT102" s="70"/>
      <c r="WU102" s="70"/>
      <c r="WV102" s="70"/>
      <c r="WW102" s="70"/>
      <c r="WX102" s="70"/>
      <c r="WY102" s="70"/>
      <c r="WZ102" s="70"/>
      <c r="XA102" s="70"/>
      <c r="XB102" s="70"/>
      <c r="XC102" s="70"/>
      <c r="XD102" s="70"/>
      <c r="XE102" s="70"/>
      <c r="XF102" s="70"/>
      <c r="XG102" s="70"/>
      <c r="XH102" s="70"/>
      <c r="XI102" s="70"/>
      <c r="XJ102" s="70"/>
      <c r="XK102" s="70"/>
      <c r="XL102" s="70"/>
      <c r="XM102" s="70"/>
      <c r="XN102" s="70"/>
      <c r="XO102" s="70"/>
      <c r="XP102" s="70"/>
      <c r="XQ102" s="70"/>
      <c r="XR102" s="70"/>
      <c r="XS102" s="70"/>
      <c r="XT102" s="70"/>
      <c r="XU102" s="70"/>
      <c r="XV102" s="70"/>
      <c r="XW102" s="70"/>
      <c r="XX102" s="70"/>
      <c r="XY102" s="70"/>
      <c r="XZ102" s="70"/>
      <c r="YA102" s="70"/>
      <c r="YB102" s="70"/>
      <c r="YC102" s="70"/>
      <c r="YD102" s="70"/>
      <c r="YE102" s="70"/>
      <c r="YF102" s="70"/>
      <c r="YG102" s="70"/>
      <c r="YH102" s="70"/>
      <c r="YI102" s="70"/>
      <c r="YJ102" s="70"/>
      <c r="YK102" s="70"/>
      <c r="YL102" s="70"/>
      <c r="YM102" s="70"/>
      <c r="YN102" s="70"/>
      <c r="YO102" s="70"/>
      <c r="YP102" s="70"/>
      <c r="YQ102" s="70"/>
      <c r="YR102" s="70"/>
      <c r="YS102" s="70"/>
      <c r="YT102" s="70"/>
      <c r="YU102" s="70"/>
      <c r="YV102" s="70"/>
      <c r="YW102" s="70"/>
      <c r="YX102" s="70"/>
      <c r="YY102" s="70"/>
      <c r="YZ102" s="70"/>
      <c r="ZA102" s="70"/>
      <c r="ZB102" s="70"/>
      <c r="ZC102" s="70"/>
      <c r="ZD102" s="70"/>
      <c r="ZE102" s="70"/>
      <c r="ZF102" s="70"/>
      <c r="ZG102" s="70"/>
      <c r="ZH102" s="70"/>
      <c r="ZI102" s="70"/>
      <c r="ZJ102" s="70"/>
      <c r="ZK102" s="70"/>
      <c r="ZL102" s="70"/>
      <c r="ZM102" s="70"/>
      <c r="ZN102" s="70"/>
      <c r="ZO102" s="70"/>
      <c r="ZP102" s="70"/>
      <c r="ZQ102" s="70"/>
      <c r="ZR102" s="70"/>
      <c r="ZS102" s="70"/>
      <c r="ZT102" s="70"/>
      <c r="ZU102" s="70"/>
      <c r="ZV102" s="70"/>
      <c r="ZW102" s="70"/>
      <c r="ZX102" s="70"/>
      <c r="ZY102" s="70"/>
      <c r="ZZ102" s="70"/>
      <c r="AAA102" s="70"/>
      <c r="AAB102" s="70"/>
      <c r="AAC102" s="70"/>
      <c r="AAD102" s="70"/>
      <c r="AAE102" s="70"/>
      <c r="AAF102" s="70"/>
      <c r="AAG102" s="70"/>
      <c r="AAH102" s="70"/>
      <c r="AAI102" s="70"/>
      <c r="AAJ102" s="70"/>
      <c r="AAK102" s="70"/>
      <c r="AAL102" s="70"/>
      <c r="AAM102" s="70"/>
      <c r="AAN102" s="70"/>
      <c r="AAO102" s="70"/>
      <c r="AAP102" s="70"/>
      <c r="AAQ102" s="70"/>
      <c r="AAR102" s="70"/>
      <c r="AAS102" s="70"/>
      <c r="AAT102" s="70"/>
      <c r="AAU102" s="70"/>
      <c r="AAV102" s="70"/>
      <c r="AAW102" s="70"/>
      <c r="AAX102" s="70"/>
      <c r="AAY102" s="70"/>
      <c r="AAZ102" s="70"/>
      <c r="ABA102" s="70"/>
      <c r="ABB102" s="70"/>
      <c r="ABC102" s="70"/>
      <c r="ABD102" s="70"/>
      <c r="ABE102" s="70"/>
      <c r="ABF102" s="70"/>
      <c r="ABG102" s="70"/>
      <c r="ABH102" s="70"/>
      <c r="ABI102" s="70"/>
      <c r="ABJ102" s="70"/>
      <c r="ABK102" s="70"/>
      <c r="ABL102" s="70"/>
      <c r="ABM102" s="70"/>
      <c r="ABN102" s="70"/>
      <c r="ABO102" s="70"/>
      <c r="ABP102" s="70"/>
      <c r="ABQ102" s="70"/>
      <c r="ABR102" s="70"/>
      <c r="ABS102" s="70"/>
      <c r="ABT102" s="70"/>
      <c r="ABU102" s="70"/>
      <c r="ABV102" s="70"/>
      <c r="ABW102" s="70"/>
      <c r="ABX102" s="70"/>
      <c r="ABY102" s="70"/>
      <c r="ABZ102" s="70"/>
      <c r="ACA102" s="70"/>
      <c r="ACB102" s="70"/>
      <c r="ACC102" s="70"/>
      <c r="ACD102" s="70"/>
      <c r="ACE102" s="70"/>
      <c r="ACF102" s="70"/>
      <c r="ACG102" s="70"/>
      <c r="ACH102" s="70"/>
      <c r="ACI102" s="70"/>
      <c r="ACJ102" s="70"/>
      <c r="ACK102" s="70"/>
      <c r="ACL102" s="70"/>
      <c r="ACM102" s="70"/>
      <c r="ACN102" s="70"/>
      <c r="ACO102" s="70"/>
      <c r="ACP102" s="70"/>
      <c r="ACQ102" s="70"/>
      <c r="ACR102" s="70"/>
      <c r="ACS102" s="70"/>
      <c r="ACT102" s="70"/>
      <c r="ACU102" s="70"/>
      <c r="ACV102" s="70"/>
      <c r="ACW102" s="70"/>
      <c r="ACX102" s="70"/>
      <c r="ACY102" s="70"/>
      <c r="ACZ102" s="70"/>
      <c r="ADA102" s="70"/>
      <c r="ADB102" s="70"/>
      <c r="ADC102" s="70"/>
      <c r="ADD102" s="70"/>
      <c r="ADE102" s="70"/>
      <c r="ADF102" s="70"/>
      <c r="ADG102" s="70"/>
      <c r="ADH102" s="70"/>
      <c r="ADI102" s="70"/>
      <c r="ADJ102" s="70"/>
      <c r="ADK102" s="70"/>
      <c r="ADL102" s="70"/>
      <c r="ADM102" s="70"/>
      <c r="ADN102" s="70"/>
      <c r="ADO102" s="70"/>
      <c r="ADP102" s="70"/>
      <c r="ADQ102" s="70"/>
      <c r="ADR102" s="70"/>
      <c r="ADS102" s="70"/>
      <c r="ADT102" s="70"/>
      <c r="ADU102" s="70"/>
      <c r="ADV102" s="70"/>
      <c r="ADW102" s="70"/>
      <c r="ADX102" s="70"/>
      <c r="ADY102" s="70"/>
      <c r="ADZ102" s="70"/>
      <c r="AEA102" s="70"/>
      <c r="AEB102" s="70"/>
      <c r="AEC102" s="70"/>
      <c r="AED102" s="70"/>
      <c r="AEE102" s="70"/>
      <c r="AEF102" s="70"/>
      <c r="AEG102" s="70"/>
      <c r="AEH102" s="70"/>
      <c r="AEI102" s="70"/>
      <c r="AEJ102" s="70"/>
      <c r="AEK102" s="70"/>
      <c r="AEL102" s="70"/>
      <c r="AEM102" s="70"/>
      <c r="AEN102" s="70"/>
    </row>
    <row r="103" spans="1:820" s="8" customFormat="1" ht="75" customHeight="1" x14ac:dyDescent="0.35">
      <c r="A103" s="87"/>
      <c r="B103" s="308" t="s">
        <v>825</v>
      </c>
      <c r="C103" s="305" t="s">
        <v>660</v>
      </c>
      <c r="D103" s="83" t="s">
        <v>887</v>
      </c>
      <c r="E103" s="66"/>
      <c r="F103" s="66"/>
      <c r="G103" s="88">
        <v>4.7499999999999999E-3</v>
      </c>
      <c r="H103" s="311" t="s">
        <v>204</v>
      </c>
      <c r="I103" s="311" t="s">
        <v>931</v>
      </c>
      <c r="J103" s="317" t="s">
        <v>889</v>
      </c>
      <c r="K103" s="318"/>
      <c r="L103" s="318"/>
      <c r="M103" s="318"/>
      <c r="N103" s="318"/>
      <c r="O103" s="318"/>
      <c r="P103" s="318"/>
      <c r="Q103" s="318"/>
      <c r="R103" s="318"/>
      <c r="S103" s="318"/>
      <c r="T103" s="318"/>
      <c r="U103" s="318"/>
      <c r="V103" s="319"/>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c r="BL103" s="70"/>
      <c r="BM103" s="70"/>
      <c r="BN103" s="70"/>
      <c r="BO103" s="70"/>
      <c r="BP103" s="70"/>
      <c r="BQ103" s="70"/>
      <c r="BR103" s="70"/>
      <c r="BS103" s="70"/>
      <c r="BT103" s="70"/>
      <c r="BU103" s="70"/>
      <c r="BV103" s="70"/>
      <c r="BW103" s="70"/>
      <c r="BX103" s="70"/>
      <c r="BY103" s="70"/>
      <c r="BZ103" s="70"/>
      <c r="CA103" s="70"/>
      <c r="CB103" s="70"/>
      <c r="CC103" s="70"/>
      <c r="CD103" s="70"/>
      <c r="CE103" s="70"/>
      <c r="CF103" s="70"/>
      <c r="CG103" s="70"/>
      <c r="CH103" s="70"/>
      <c r="CI103" s="70"/>
      <c r="CJ103" s="70"/>
      <c r="CK103" s="70"/>
      <c r="CL103" s="70"/>
      <c r="CM103" s="70"/>
      <c r="CN103" s="70"/>
      <c r="CO103" s="70"/>
      <c r="CP103" s="70"/>
      <c r="CQ103" s="70"/>
      <c r="CR103" s="70"/>
      <c r="CS103" s="70"/>
      <c r="CT103" s="70"/>
      <c r="CU103" s="70"/>
      <c r="CV103" s="70"/>
      <c r="CW103" s="70"/>
      <c r="CX103" s="70"/>
      <c r="CY103" s="70"/>
      <c r="CZ103" s="70"/>
      <c r="DA103" s="70"/>
      <c r="DB103" s="70"/>
      <c r="DC103" s="70"/>
      <c r="DD103" s="70"/>
      <c r="DE103" s="70"/>
      <c r="DF103" s="70"/>
      <c r="DG103" s="70"/>
      <c r="DH103" s="70"/>
      <c r="DI103" s="70"/>
      <c r="DJ103" s="70"/>
      <c r="DK103" s="70"/>
      <c r="DL103" s="70"/>
      <c r="DM103" s="70"/>
      <c r="DN103" s="70"/>
      <c r="DO103" s="70"/>
      <c r="DP103" s="70"/>
      <c r="DQ103" s="70"/>
      <c r="DR103" s="70"/>
      <c r="DS103" s="70"/>
      <c r="DT103" s="70"/>
      <c r="DU103" s="70"/>
      <c r="DV103" s="70"/>
      <c r="DW103" s="70"/>
      <c r="DX103" s="70"/>
      <c r="DY103" s="70"/>
      <c r="DZ103" s="70"/>
      <c r="EA103" s="70"/>
      <c r="EB103" s="70"/>
      <c r="EC103" s="70"/>
      <c r="ED103" s="70"/>
      <c r="EE103" s="70"/>
      <c r="EF103" s="70"/>
      <c r="EG103" s="70"/>
      <c r="EH103" s="70"/>
      <c r="EI103" s="70"/>
      <c r="EJ103" s="70"/>
      <c r="EK103" s="70"/>
      <c r="EL103" s="70"/>
      <c r="EM103" s="70"/>
      <c r="EN103" s="70"/>
      <c r="EO103" s="70"/>
      <c r="EP103" s="70"/>
      <c r="EQ103" s="70"/>
      <c r="ER103" s="70"/>
      <c r="ES103" s="70"/>
      <c r="ET103" s="70"/>
      <c r="EU103" s="70"/>
      <c r="EV103" s="70"/>
      <c r="EW103" s="70"/>
      <c r="EX103" s="70"/>
      <c r="EY103" s="70"/>
      <c r="EZ103" s="70"/>
      <c r="FA103" s="70"/>
      <c r="FB103" s="70"/>
      <c r="FC103" s="70"/>
      <c r="FD103" s="70"/>
      <c r="FE103" s="70"/>
      <c r="FF103" s="70"/>
      <c r="FG103" s="70"/>
      <c r="FH103" s="70"/>
      <c r="FI103" s="70"/>
      <c r="FJ103" s="70"/>
      <c r="FK103" s="70"/>
      <c r="FL103" s="70"/>
      <c r="FM103" s="70"/>
      <c r="FN103" s="70"/>
      <c r="FO103" s="70"/>
      <c r="FP103" s="70"/>
      <c r="FQ103" s="70"/>
      <c r="FR103" s="70"/>
      <c r="FS103" s="70"/>
      <c r="FT103" s="70"/>
      <c r="FU103" s="70"/>
      <c r="FV103" s="70"/>
      <c r="FW103" s="70"/>
      <c r="FX103" s="70"/>
      <c r="FY103" s="70"/>
      <c r="FZ103" s="70"/>
      <c r="GA103" s="70"/>
      <c r="GB103" s="70"/>
      <c r="GC103" s="70"/>
      <c r="GD103" s="70"/>
      <c r="GE103" s="70"/>
      <c r="GF103" s="70"/>
      <c r="GG103" s="70"/>
      <c r="GH103" s="70"/>
      <c r="GI103" s="70"/>
      <c r="GJ103" s="70"/>
      <c r="GK103" s="70"/>
      <c r="GL103" s="70"/>
      <c r="GM103" s="70"/>
      <c r="GN103" s="70"/>
      <c r="GO103" s="70"/>
      <c r="GP103" s="70"/>
      <c r="GQ103" s="70"/>
      <c r="GR103" s="70"/>
      <c r="GS103" s="70"/>
      <c r="GT103" s="70"/>
      <c r="GU103" s="70"/>
      <c r="GV103" s="70"/>
      <c r="GW103" s="70"/>
      <c r="GX103" s="70"/>
      <c r="GY103" s="70"/>
      <c r="GZ103" s="70"/>
      <c r="HA103" s="70"/>
      <c r="HB103" s="70"/>
      <c r="HC103" s="70"/>
      <c r="HD103" s="70"/>
      <c r="HE103" s="70"/>
      <c r="HF103" s="70"/>
      <c r="HG103" s="70"/>
      <c r="HH103" s="70"/>
      <c r="HI103" s="70"/>
      <c r="HJ103" s="70"/>
      <c r="HK103" s="70"/>
      <c r="HL103" s="70"/>
      <c r="HM103" s="70"/>
      <c r="HN103" s="70"/>
      <c r="HO103" s="70"/>
      <c r="HP103" s="70"/>
      <c r="HQ103" s="70"/>
      <c r="HR103" s="70"/>
      <c r="HS103" s="70"/>
      <c r="HT103" s="70"/>
      <c r="HU103" s="70"/>
      <c r="HV103" s="70"/>
      <c r="HW103" s="70"/>
      <c r="HX103" s="70"/>
      <c r="HY103" s="70"/>
      <c r="HZ103" s="70"/>
      <c r="IA103" s="70"/>
      <c r="IB103" s="70"/>
      <c r="IC103" s="70"/>
      <c r="ID103" s="70"/>
      <c r="IE103" s="70"/>
      <c r="IF103" s="70"/>
      <c r="IG103" s="70"/>
      <c r="IH103" s="70"/>
      <c r="II103" s="70"/>
      <c r="IJ103" s="70"/>
      <c r="IK103" s="70"/>
      <c r="IL103" s="70"/>
      <c r="IM103" s="70"/>
      <c r="IN103" s="70"/>
      <c r="IO103" s="70"/>
      <c r="IP103" s="70"/>
      <c r="IQ103" s="70"/>
      <c r="IR103" s="70"/>
      <c r="IS103" s="70"/>
      <c r="IT103" s="70"/>
      <c r="IU103" s="70"/>
      <c r="IV103" s="70"/>
      <c r="IW103" s="70"/>
      <c r="IX103" s="70"/>
      <c r="IY103" s="70"/>
      <c r="IZ103" s="70"/>
      <c r="JA103" s="70"/>
      <c r="JB103" s="70"/>
      <c r="JC103" s="70"/>
      <c r="JD103" s="70"/>
      <c r="JE103" s="70"/>
      <c r="JF103" s="70"/>
      <c r="JG103" s="70"/>
      <c r="JH103" s="70"/>
      <c r="JI103" s="70"/>
      <c r="JJ103" s="70"/>
      <c r="JK103" s="70"/>
      <c r="JL103" s="70"/>
      <c r="JM103" s="70"/>
      <c r="JN103" s="70"/>
      <c r="JO103" s="70"/>
      <c r="JP103" s="70"/>
      <c r="JQ103" s="70"/>
      <c r="JR103" s="70"/>
      <c r="JS103" s="70"/>
      <c r="JT103" s="70"/>
      <c r="JU103" s="70"/>
      <c r="JV103" s="70"/>
      <c r="JW103" s="70"/>
      <c r="JX103" s="70"/>
      <c r="JY103" s="70"/>
      <c r="JZ103" s="70"/>
      <c r="KA103" s="70"/>
      <c r="KB103" s="70"/>
      <c r="KC103" s="70"/>
      <c r="KD103" s="70"/>
      <c r="KE103" s="70"/>
      <c r="KF103" s="70"/>
      <c r="KG103" s="70"/>
      <c r="KH103" s="70"/>
      <c r="KI103" s="70"/>
      <c r="KJ103" s="70"/>
      <c r="KK103" s="70"/>
      <c r="KL103" s="70"/>
      <c r="KM103" s="70"/>
      <c r="KN103" s="70"/>
      <c r="KO103" s="70"/>
      <c r="KP103" s="70"/>
      <c r="KQ103" s="70"/>
      <c r="KR103" s="70"/>
      <c r="KS103" s="70"/>
      <c r="KT103" s="70"/>
      <c r="KU103" s="70"/>
      <c r="KV103" s="70"/>
      <c r="KW103" s="70"/>
      <c r="KX103" s="70"/>
      <c r="KY103" s="70"/>
      <c r="KZ103" s="70"/>
      <c r="LA103" s="70"/>
      <c r="LB103" s="70"/>
      <c r="LC103" s="70"/>
      <c r="LD103" s="70"/>
      <c r="LE103" s="70"/>
      <c r="LF103" s="70"/>
      <c r="LG103" s="70"/>
      <c r="LH103" s="70"/>
      <c r="LI103" s="70"/>
      <c r="LJ103" s="70"/>
      <c r="LK103" s="70"/>
      <c r="LL103" s="70"/>
      <c r="LM103" s="70"/>
      <c r="LN103" s="70"/>
      <c r="LO103" s="70"/>
      <c r="LP103" s="70"/>
      <c r="LQ103" s="70"/>
      <c r="LR103" s="70"/>
      <c r="LS103" s="70"/>
      <c r="LT103" s="70"/>
      <c r="LU103" s="70"/>
      <c r="LV103" s="70"/>
      <c r="LW103" s="70"/>
      <c r="LX103" s="70"/>
      <c r="LY103" s="70"/>
      <c r="LZ103" s="70"/>
      <c r="MA103" s="70"/>
      <c r="MB103" s="70"/>
      <c r="MC103" s="70"/>
      <c r="MD103" s="70"/>
      <c r="ME103" s="70"/>
      <c r="MF103" s="70"/>
      <c r="MG103" s="70"/>
      <c r="MH103" s="70"/>
      <c r="MI103" s="70"/>
      <c r="MJ103" s="70"/>
      <c r="MK103" s="70"/>
      <c r="ML103" s="70"/>
      <c r="MM103" s="70"/>
      <c r="MN103" s="70"/>
      <c r="MO103" s="70"/>
      <c r="MP103" s="70"/>
      <c r="MQ103" s="70"/>
      <c r="MR103" s="70"/>
      <c r="MS103" s="70"/>
      <c r="MT103" s="70"/>
      <c r="MU103" s="70"/>
      <c r="MV103" s="70"/>
      <c r="MW103" s="70"/>
      <c r="MX103" s="70"/>
      <c r="MY103" s="70"/>
      <c r="MZ103" s="70"/>
      <c r="NA103" s="70"/>
      <c r="NB103" s="70"/>
      <c r="NC103" s="70"/>
      <c r="ND103" s="70"/>
      <c r="NE103" s="70"/>
      <c r="NF103" s="70"/>
      <c r="NG103" s="70"/>
      <c r="NH103" s="70"/>
      <c r="NI103" s="70"/>
      <c r="NJ103" s="70"/>
      <c r="NK103" s="70"/>
      <c r="NL103" s="70"/>
      <c r="NM103" s="70"/>
      <c r="NN103" s="70"/>
      <c r="NO103" s="70"/>
      <c r="NP103" s="70"/>
      <c r="NQ103" s="70"/>
      <c r="NR103" s="70"/>
      <c r="NS103" s="70"/>
      <c r="NT103" s="70"/>
      <c r="NU103" s="70"/>
      <c r="NV103" s="70"/>
      <c r="NW103" s="70"/>
      <c r="NX103" s="70"/>
      <c r="NY103" s="70"/>
      <c r="NZ103" s="70"/>
      <c r="OA103" s="70"/>
      <c r="OB103" s="70"/>
      <c r="OC103" s="70"/>
      <c r="OD103" s="70"/>
      <c r="OE103" s="70"/>
      <c r="OF103" s="70"/>
      <c r="OG103" s="70"/>
      <c r="OH103" s="70"/>
      <c r="OI103" s="70"/>
      <c r="OJ103" s="70"/>
      <c r="OK103" s="70"/>
      <c r="OL103" s="70"/>
      <c r="OM103" s="70"/>
      <c r="ON103" s="70"/>
      <c r="OO103" s="70"/>
      <c r="OP103" s="70"/>
      <c r="OQ103" s="70"/>
      <c r="OR103" s="70"/>
      <c r="OS103" s="70"/>
      <c r="OT103" s="70"/>
      <c r="OU103" s="70"/>
      <c r="OV103" s="70"/>
      <c r="OW103" s="70"/>
      <c r="OX103" s="70"/>
      <c r="OY103" s="70"/>
      <c r="OZ103" s="70"/>
      <c r="PA103" s="70"/>
      <c r="PB103" s="70"/>
      <c r="PC103" s="70"/>
      <c r="PD103" s="70"/>
      <c r="PE103" s="70"/>
      <c r="PF103" s="70"/>
      <c r="PG103" s="70"/>
      <c r="PH103" s="70"/>
      <c r="PI103" s="70"/>
      <c r="PJ103" s="70"/>
      <c r="PK103" s="70"/>
      <c r="PL103" s="70"/>
      <c r="PM103" s="70"/>
      <c r="PN103" s="70"/>
      <c r="PO103" s="70"/>
      <c r="PP103" s="70"/>
      <c r="PQ103" s="70"/>
      <c r="PR103" s="70"/>
      <c r="PS103" s="70"/>
      <c r="PT103" s="70"/>
      <c r="PU103" s="70"/>
      <c r="PV103" s="70"/>
      <c r="PW103" s="70"/>
      <c r="PX103" s="70"/>
      <c r="PY103" s="70"/>
      <c r="PZ103" s="70"/>
      <c r="QA103" s="70"/>
      <c r="QB103" s="70"/>
      <c r="QC103" s="70"/>
      <c r="QD103" s="70"/>
      <c r="QE103" s="70"/>
      <c r="QF103" s="70"/>
      <c r="QG103" s="70"/>
      <c r="QH103" s="70"/>
      <c r="QI103" s="70"/>
      <c r="QJ103" s="70"/>
      <c r="QK103" s="70"/>
      <c r="QL103" s="70"/>
      <c r="QM103" s="70"/>
      <c r="QN103" s="70"/>
      <c r="QO103" s="70"/>
      <c r="QP103" s="70"/>
      <c r="QQ103" s="70"/>
      <c r="QR103" s="70"/>
      <c r="QS103" s="70"/>
      <c r="QT103" s="70"/>
      <c r="QU103" s="70"/>
      <c r="QV103" s="70"/>
      <c r="QW103" s="70"/>
      <c r="QX103" s="70"/>
      <c r="QY103" s="70"/>
      <c r="QZ103" s="70"/>
      <c r="RA103" s="70"/>
      <c r="RB103" s="70"/>
      <c r="RC103" s="70"/>
      <c r="RD103" s="70"/>
      <c r="RE103" s="70"/>
      <c r="RF103" s="70"/>
      <c r="RG103" s="70"/>
      <c r="RH103" s="70"/>
      <c r="RI103" s="70"/>
      <c r="RJ103" s="70"/>
      <c r="RK103" s="70"/>
      <c r="RL103" s="70"/>
      <c r="RM103" s="70"/>
      <c r="RN103" s="70"/>
      <c r="RO103" s="70"/>
      <c r="RP103" s="70"/>
      <c r="RQ103" s="70"/>
      <c r="RR103" s="70"/>
      <c r="RS103" s="70"/>
      <c r="RT103" s="70"/>
      <c r="RU103" s="70"/>
      <c r="RV103" s="70"/>
      <c r="RW103" s="70"/>
      <c r="RX103" s="70"/>
      <c r="RY103" s="70"/>
      <c r="RZ103" s="70"/>
      <c r="SA103" s="70"/>
      <c r="SB103" s="70"/>
      <c r="SC103" s="70"/>
      <c r="SD103" s="70"/>
      <c r="SE103" s="70"/>
      <c r="SF103" s="70"/>
      <c r="SG103" s="70"/>
      <c r="SH103" s="70"/>
      <c r="SI103" s="70"/>
      <c r="SJ103" s="70"/>
      <c r="SK103" s="70"/>
      <c r="SL103" s="70"/>
      <c r="SM103" s="70"/>
      <c r="SN103" s="70"/>
      <c r="SO103" s="70"/>
      <c r="SP103" s="70"/>
      <c r="SQ103" s="70"/>
      <c r="SR103" s="70"/>
      <c r="SS103" s="70"/>
      <c r="ST103" s="70"/>
      <c r="SU103" s="70"/>
      <c r="SV103" s="70"/>
      <c r="SW103" s="70"/>
      <c r="SX103" s="70"/>
      <c r="SY103" s="70"/>
      <c r="SZ103" s="70"/>
      <c r="TA103" s="70"/>
      <c r="TB103" s="70"/>
      <c r="TC103" s="70"/>
      <c r="TD103" s="70"/>
      <c r="TE103" s="70"/>
      <c r="TF103" s="70"/>
      <c r="TG103" s="70"/>
      <c r="TH103" s="70"/>
      <c r="TI103" s="70"/>
      <c r="TJ103" s="70"/>
      <c r="TK103" s="70"/>
      <c r="TL103" s="70"/>
      <c r="TM103" s="70"/>
      <c r="TN103" s="70"/>
      <c r="TO103" s="70"/>
      <c r="TP103" s="70"/>
      <c r="TQ103" s="70"/>
      <c r="TR103" s="70"/>
      <c r="TS103" s="70"/>
      <c r="TT103" s="70"/>
      <c r="TU103" s="70"/>
      <c r="TV103" s="70"/>
      <c r="TW103" s="70"/>
      <c r="TX103" s="70"/>
      <c r="TY103" s="70"/>
      <c r="TZ103" s="70"/>
      <c r="UA103" s="70"/>
      <c r="UB103" s="70"/>
      <c r="UC103" s="70"/>
      <c r="UD103" s="70"/>
      <c r="UE103" s="70"/>
      <c r="UF103" s="70"/>
      <c r="UG103" s="70"/>
      <c r="UH103" s="70"/>
      <c r="UI103" s="70"/>
      <c r="UJ103" s="70"/>
      <c r="UK103" s="70"/>
      <c r="UL103" s="70"/>
      <c r="UM103" s="70"/>
      <c r="UN103" s="70"/>
      <c r="UO103" s="70"/>
      <c r="UP103" s="70"/>
      <c r="UQ103" s="70"/>
      <c r="UR103" s="70"/>
      <c r="US103" s="70"/>
      <c r="UT103" s="70"/>
      <c r="UU103" s="70"/>
      <c r="UV103" s="70"/>
      <c r="UW103" s="70"/>
      <c r="UX103" s="70"/>
      <c r="UY103" s="70"/>
      <c r="UZ103" s="70"/>
      <c r="VA103" s="70"/>
      <c r="VB103" s="70"/>
      <c r="VC103" s="70"/>
      <c r="VD103" s="70"/>
      <c r="VE103" s="70"/>
      <c r="VF103" s="70"/>
      <c r="VG103" s="70"/>
      <c r="VH103" s="70"/>
      <c r="VI103" s="70"/>
      <c r="VJ103" s="70"/>
      <c r="VK103" s="70"/>
      <c r="VL103" s="70"/>
      <c r="VM103" s="70"/>
      <c r="VN103" s="70"/>
      <c r="VO103" s="70"/>
      <c r="VP103" s="70"/>
      <c r="VQ103" s="70"/>
      <c r="VR103" s="70"/>
      <c r="VS103" s="70"/>
      <c r="VT103" s="70"/>
      <c r="VU103" s="70"/>
      <c r="VV103" s="70"/>
      <c r="VW103" s="70"/>
      <c r="VX103" s="70"/>
      <c r="VY103" s="70"/>
      <c r="VZ103" s="70"/>
      <c r="WA103" s="70"/>
      <c r="WB103" s="70"/>
      <c r="WC103" s="70"/>
      <c r="WD103" s="70"/>
      <c r="WE103" s="70"/>
      <c r="WF103" s="70"/>
      <c r="WG103" s="70"/>
      <c r="WH103" s="70"/>
      <c r="WI103" s="70"/>
      <c r="WJ103" s="70"/>
      <c r="WK103" s="70"/>
      <c r="WL103" s="70"/>
      <c r="WM103" s="70"/>
      <c r="WN103" s="70"/>
      <c r="WO103" s="70"/>
      <c r="WP103" s="70"/>
      <c r="WQ103" s="70"/>
      <c r="WR103" s="70"/>
      <c r="WS103" s="70"/>
      <c r="WT103" s="70"/>
      <c r="WU103" s="70"/>
      <c r="WV103" s="70"/>
      <c r="WW103" s="70"/>
      <c r="WX103" s="70"/>
      <c r="WY103" s="70"/>
      <c r="WZ103" s="70"/>
      <c r="XA103" s="70"/>
      <c r="XB103" s="70"/>
      <c r="XC103" s="70"/>
      <c r="XD103" s="70"/>
      <c r="XE103" s="70"/>
      <c r="XF103" s="70"/>
      <c r="XG103" s="70"/>
      <c r="XH103" s="70"/>
      <c r="XI103" s="70"/>
      <c r="XJ103" s="70"/>
      <c r="XK103" s="70"/>
      <c r="XL103" s="70"/>
      <c r="XM103" s="70"/>
      <c r="XN103" s="70"/>
      <c r="XO103" s="70"/>
      <c r="XP103" s="70"/>
      <c r="XQ103" s="70"/>
      <c r="XR103" s="70"/>
      <c r="XS103" s="70"/>
      <c r="XT103" s="70"/>
      <c r="XU103" s="70"/>
      <c r="XV103" s="70"/>
      <c r="XW103" s="70"/>
      <c r="XX103" s="70"/>
      <c r="XY103" s="70"/>
      <c r="XZ103" s="70"/>
      <c r="YA103" s="70"/>
      <c r="YB103" s="70"/>
      <c r="YC103" s="70"/>
      <c r="YD103" s="70"/>
      <c r="YE103" s="70"/>
      <c r="YF103" s="70"/>
      <c r="YG103" s="70"/>
      <c r="YH103" s="70"/>
      <c r="YI103" s="70"/>
      <c r="YJ103" s="70"/>
      <c r="YK103" s="70"/>
      <c r="YL103" s="70"/>
      <c r="YM103" s="70"/>
      <c r="YN103" s="70"/>
      <c r="YO103" s="70"/>
      <c r="YP103" s="70"/>
      <c r="YQ103" s="70"/>
      <c r="YR103" s="70"/>
      <c r="YS103" s="70"/>
      <c r="YT103" s="70"/>
      <c r="YU103" s="70"/>
      <c r="YV103" s="70"/>
      <c r="YW103" s="70"/>
      <c r="YX103" s="70"/>
      <c r="YY103" s="70"/>
      <c r="YZ103" s="70"/>
      <c r="ZA103" s="70"/>
      <c r="ZB103" s="70"/>
      <c r="ZC103" s="70"/>
      <c r="ZD103" s="70"/>
      <c r="ZE103" s="70"/>
      <c r="ZF103" s="70"/>
      <c r="ZG103" s="70"/>
      <c r="ZH103" s="70"/>
      <c r="ZI103" s="70"/>
      <c r="ZJ103" s="70"/>
      <c r="ZK103" s="70"/>
      <c r="ZL103" s="70"/>
      <c r="ZM103" s="70"/>
      <c r="ZN103" s="70"/>
      <c r="ZO103" s="70"/>
      <c r="ZP103" s="70"/>
      <c r="ZQ103" s="70"/>
      <c r="ZR103" s="70"/>
      <c r="ZS103" s="70"/>
      <c r="ZT103" s="70"/>
      <c r="ZU103" s="70"/>
      <c r="ZV103" s="70"/>
      <c r="ZW103" s="70"/>
      <c r="ZX103" s="70"/>
      <c r="ZY103" s="70"/>
      <c r="ZZ103" s="70"/>
      <c r="AAA103" s="70"/>
      <c r="AAB103" s="70"/>
      <c r="AAC103" s="70"/>
      <c r="AAD103" s="70"/>
      <c r="AAE103" s="70"/>
      <c r="AAF103" s="70"/>
      <c r="AAG103" s="70"/>
      <c r="AAH103" s="70"/>
      <c r="AAI103" s="70"/>
      <c r="AAJ103" s="70"/>
      <c r="AAK103" s="70"/>
      <c r="AAL103" s="70"/>
      <c r="AAM103" s="70"/>
      <c r="AAN103" s="70"/>
      <c r="AAO103" s="70"/>
      <c r="AAP103" s="70"/>
      <c r="AAQ103" s="70"/>
      <c r="AAR103" s="70"/>
      <c r="AAS103" s="70"/>
      <c r="AAT103" s="70"/>
      <c r="AAU103" s="70"/>
      <c r="AAV103" s="70"/>
      <c r="AAW103" s="70"/>
      <c r="AAX103" s="70"/>
      <c r="AAY103" s="70"/>
      <c r="AAZ103" s="70"/>
      <c r="ABA103" s="70"/>
      <c r="ABB103" s="70"/>
      <c r="ABC103" s="70"/>
      <c r="ABD103" s="70"/>
      <c r="ABE103" s="70"/>
      <c r="ABF103" s="70"/>
      <c r="ABG103" s="70"/>
      <c r="ABH103" s="70"/>
      <c r="ABI103" s="70"/>
      <c r="ABJ103" s="70"/>
      <c r="ABK103" s="70"/>
      <c r="ABL103" s="70"/>
      <c r="ABM103" s="70"/>
      <c r="ABN103" s="70"/>
      <c r="ABO103" s="70"/>
      <c r="ABP103" s="70"/>
      <c r="ABQ103" s="70"/>
      <c r="ABR103" s="70"/>
      <c r="ABS103" s="70"/>
      <c r="ABT103" s="70"/>
      <c r="ABU103" s="70"/>
      <c r="ABV103" s="70"/>
      <c r="ABW103" s="70"/>
      <c r="ABX103" s="70"/>
      <c r="ABY103" s="70"/>
      <c r="ABZ103" s="70"/>
      <c r="ACA103" s="70"/>
      <c r="ACB103" s="70"/>
      <c r="ACC103" s="70"/>
      <c r="ACD103" s="70"/>
      <c r="ACE103" s="70"/>
      <c r="ACF103" s="70"/>
      <c r="ACG103" s="70"/>
      <c r="ACH103" s="70"/>
      <c r="ACI103" s="70"/>
      <c r="ACJ103" s="70"/>
      <c r="ACK103" s="70"/>
      <c r="ACL103" s="70"/>
      <c r="ACM103" s="70"/>
      <c r="ACN103" s="70"/>
      <c r="ACO103" s="70"/>
      <c r="ACP103" s="70"/>
      <c r="ACQ103" s="70"/>
      <c r="ACR103" s="70"/>
      <c r="ACS103" s="70"/>
      <c r="ACT103" s="70"/>
      <c r="ACU103" s="70"/>
      <c r="ACV103" s="70"/>
      <c r="ACW103" s="70"/>
      <c r="ACX103" s="70"/>
      <c r="ACY103" s="70"/>
      <c r="ACZ103" s="70"/>
      <c r="ADA103" s="70"/>
      <c r="ADB103" s="70"/>
      <c r="ADC103" s="70"/>
      <c r="ADD103" s="70"/>
      <c r="ADE103" s="70"/>
      <c r="ADF103" s="70"/>
      <c r="ADG103" s="70"/>
      <c r="ADH103" s="70"/>
      <c r="ADI103" s="70"/>
      <c r="ADJ103" s="70"/>
      <c r="ADK103" s="70"/>
      <c r="ADL103" s="70"/>
      <c r="ADM103" s="70"/>
      <c r="ADN103" s="70"/>
      <c r="ADO103" s="70"/>
      <c r="ADP103" s="70"/>
      <c r="ADQ103" s="70"/>
      <c r="ADR103" s="70"/>
      <c r="ADS103" s="70"/>
      <c r="ADT103" s="70"/>
      <c r="ADU103" s="70"/>
      <c r="ADV103" s="70"/>
      <c r="ADW103" s="70"/>
      <c r="ADX103" s="70"/>
      <c r="ADY103" s="70"/>
      <c r="ADZ103" s="70"/>
      <c r="AEA103" s="70"/>
      <c r="AEB103" s="70"/>
      <c r="AEC103" s="70"/>
      <c r="AED103" s="70"/>
      <c r="AEE103" s="70"/>
      <c r="AEF103" s="70"/>
      <c r="AEG103" s="70"/>
      <c r="AEH103" s="70"/>
      <c r="AEI103" s="70"/>
      <c r="AEJ103" s="70"/>
      <c r="AEK103" s="70"/>
      <c r="AEL103" s="70"/>
      <c r="AEM103" s="70"/>
      <c r="AEN103" s="70"/>
    </row>
    <row r="104" spans="1:820" s="8" customFormat="1" ht="29" x14ac:dyDescent="0.35">
      <c r="A104" s="87"/>
      <c r="B104" s="309"/>
      <c r="C104" s="306"/>
      <c r="D104" s="83" t="s">
        <v>932</v>
      </c>
      <c r="E104" s="66"/>
      <c r="F104" s="66"/>
      <c r="G104" s="88">
        <v>6.2599999999999999E-3</v>
      </c>
      <c r="H104" s="312"/>
      <c r="I104" s="312"/>
      <c r="J104" s="320"/>
      <c r="K104" s="321"/>
      <c r="L104" s="321"/>
      <c r="M104" s="321"/>
      <c r="N104" s="321"/>
      <c r="O104" s="321"/>
      <c r="P104" s="321"/>
      <c r="Q104" s="321"/>
      <c r="R104" s="321"/>
      <c r="S104" s="321"/>
      <c r="T104" s="321"/>
      <c r="U104" s="321"/>
      <c r="V104" s="322"/>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c r="BL104" s="70"/>
      <c r="BM104" s="70"/>
      <c r="BN104" s="70"/>
      <c r="BO104" s="70"/>
      <c r="BP104" s="70"/>
      <c r="BQ104" s="70"/>
      <c r="BR104" s="70"/>
      <c r="BS104" s="70"/>
      <c r="BT104" s="70"/>
      <c r="BU104" s="70"/>
      <c r="BV104" s="70"/>
      <c r="BW104" s="70"/>
      <c r="BX104" s="70"/>
      <c r="BY104" s="70"/>
      <c r="BZ104" s="70"/>
      <c r="CA104" s="70"/>
      <c r="CB104" s="70"/>
      <c r="CC104" s="70"/>
      <c r="CD104" s="70"/>
      <c r="CE104" s="70"/>
      <c r="CF104" s="70"/>
      <c r="CG104" s="70"/>
      <c r="CH104" s="70"/>
      <c r="CI104" s="70"/>
      <c r="CJ104" s="70"/>
      <c r="CK104" s="70"/>
      <c r="CL104" s="70"/>
      <c r="CM104" s="70"/>
      <c r="CN104" s="70"/>
      <c r="CO104" s="70"/>
      <c r="CP104" s="70"/>
      <c r="CQ104" s="70"/>
      <c r="CR104" s="70"/>
      <c r="CS104" s="70"/>
      <c r="CT104" s="70"/>
      <c r="CU104" s="70"/>
      <c r="CV104" s="70"/>
      <c r="CW104" s="70"/>
      <c r="CX104" s="70"/>
      <c r="CY104" s="70"/>
      <c r="CZ104" s="70"/>
      <c r="DA104" s="70"/>
      <c r="DB104" s="70"/>
      <c r="DC104" s="70"/>
      <c r="DD104" s="70"/>
      <c r="DE104" s="70"/>
      <c r="DF104" s="70"/>
      <c r="DG104" s="70"/>
      <c r="DH104" s="70"/>
      <c r="DI104" s="70"/>
      <c r="DJ104" s="70"/>
      <c r="DK104" s="70"/>
      <c r="DL104" s="70"/>
      <c r="DM104" s="70"/>
      <c r="DN104" s="70"/>
      <c r="DO104" s="70"/>
      <c r="DP104" s="70"/>
      <c r="DQ104" s="70"/>
      <c r="DR104" s="70"/>
      <c r="DS104" s="70"/>
      <c r="DT104" s="70"/>
      <c r="DU104" s="70"/>
      <c r="DV104" s="70"/>
      <c r="DW104" s="70"/>
      <c r="DX104" s="70"/>
      <c r="DY104" s="70"/>
      <c r="DZ104" s="70"/>
      <c r="EA104" s="70"/>
      <c r="EB104" s="70"/>
      <c r="EC104" s="70"/>
      <c r="ED104" s="70"/>
      <c r="EE104" s="70"/>
      <c r="EF104" s="70"/>
      <c r="EG104" s="70"/>
      <c r="EH104" s="70"/>
      <c r="EI104" s="70"/>
      <c r="EJ104" s="70"/>
      <c r="EK104" s="70"/>
      <c r="EL104" s="70"/>
      <c r="EM104" s="70"/>
      <c r="EN104" s="70"/>
      <c r="EO104" s="70"/>
      <c r="EP104" s="70"/>
      <c r="EQ104" s="70"/>
      <c r="ER104" s="70"/>
      <c r="ES104" s="70"/>
      <c r="ET104" s="70"/>
      <c r="EU104" s="70"/>
      <c r="EV104" s="70"/>
      <c r="EW104" s="70"/>
      <c r="EX104" s="70"/>
      <c r="EY104" s="70"/>
      <c r="EZ104" s="70"/>
      <c r="FA104" s="70"/>
      <c r="FB104" s="70"/>
      <c r="FC104" s="70"/>
      <c r="FD104" s="70"/>
      <c r="FE104" s="70"/>
      <c r="FF104" s="70"/>
      <c r="FG104" s="70"/>
      <c r="FH104" s="70"/>
      <c r="FI104" s="70"/>
      <c r="FJ104" s="70"/>
      <c r="FK104" s="70"/>
      <c r="FL104" s="70"/>
      <c r="FM104" s="70"/>
      <c r="FN104" s="70"/>
      <c r="FO104" s="70"/>
      <c r="FP104" s="70"/>
      <c r="FQ104" s="70"/>
      <c r="FR104" s="70"/>
      <c r="FS104" s="70"/>
      <c r="FT104" s="70"/>
      <c r="FU104" s="70"/>
      <c r="FV104" s="70"/>
      <c r="FW104" s="70"/>
      <c r="FX104" s="70"/>
      <c r="FY104" s="70"/>
      <c r="FZ104" s="70"/>
      <c r="GA104" s="70"/>
      <c r="GB104" s="70"/>
      <c r="GC104" s="70"/>
      <c r="GD104" s="70"/>
      <c r="GE104" s="70"/>
      <c r="GF104" s="70"/>
      <c r="GG104" s="70"/>
      <c r="GH104" s="70"/>
      <c r="GI104" s="70"/>
      <c r="GJ104" s="70"/>
      <c r="GK104" s="70"/>
      <c r="GL104" s="70"/>
      <c r="GM104" s="70"/>
      <c r="GN104" s="70"/>
      <c r="GO104" s="70"/>
      <c r="GP104" s="70"/>
      <c r="GQ104" s="70"/>
      <c r="GR104" s="70"/>
      <c r="GS104" s="70"/>
      <c r="GT104" s="70"/>
      <c r="GU104" s="70"/>
      <c r="GV104" s="70"/>
      <c r="GW104" s="70"/>
      <c r="GX104" s="70"/>
      <c r="GY104" s="70"/>
      <c r="GZ104" s="70"/>
      <c r="HA104" s="70"/>
      <c r="HB104" s="70"/>
      <c r="HC104" s="70"/>
      <c r="HD104" s="70"/>
      <c r="HE104" s="70"/>
      <c r="HF104" s="70"/>
      <c r="HG104" s="70"/>
      <c r="HH104" s="70"/>
      <c r="HI104" s="70"/>
      <c r="HJ104" s="70"/>
      <c r="HK104" s="70"/>
      <c r="HL104" s="70"/>
      <c r="HM104" s="70"/>
      <c r="HN104" s="70"/>
      <c r="HO104" s="70"/>
      <c r="HP104" s="70"/>
      <c r="HQ104" s="70"/>
      <c r="HR104" s="70"/>
      <c r="HS104" s="70"/>
      <c r="HT104" s="70"/>
      <c r="HU104" s="70"/>
      <c r="HV104" s="70"/>
      <c r="HW104" s="70"/>
      <c r="HX104" s="70"/>
      <c r="HY104" s="70"/>
      <c r="HZ104" s="70"/>
      <c r="IA104" s="70"/>
      <c r="IB104" s="70"/>
      <c r="IC104" s="70"/>
      <c r="ID104" s="70"/>
      <c r="IE104" s="70"/>
      <c r="IF104" s="70"/>
      <c r="IG104" s="70"/>
      <c r="IH104" s="70"/>
      <c r="II104" s="70"/>
      <c r="IJ104" s="70"/>
      <c r="IK104" s="70"/>
      <c r="IL104" s="70"/>
      <c r="IM104" s="70"/>
      <c r="IN104" s="70"/>
      <c r="IO104" s="70"/>
      <c r="IP104" s="70"/>
      <c r="IQ104" s="70"/>
      <c r="IR104" s="70"/>
      <c r="IS104" s="70"/>
      <c r="IT104" s="70"/>
      <c r="IU104" s="70"/>
      <c r="IV104" s="70"/>
      <c r="IW104" s="70"/>
      <c r="IX104" s="70"/>
      <c r="IY104" s="70"/>
      <c r="IZ104" s="70"/>
      <c r="JA104" s="70"/>
      <c r="JB104" s="70"/>
      <c r="JC104" s="70"/>
      <c r="JD104" s="70"/>
      <c r="JE104" s="70"/>
      <c r="JF104" s="70"/>
      <c r="JG104" s="70"/>
      <c r="JH104" s="70"/>
      <c r="JI104" s="70"/>
      <c r="JJ104" s="70"/>
      <c r="JK104" s="70"/>
      <c r="JL104" s="70"/>
      <c r="JM104" s="70"/>
      <c r="JN104" s="70"/>
      <c r="JO104" s="70"/>
      <c r="JP104" s="70"/>
      <c r="JQ104" s="70"/>
      <c r="JR104" s="70"/>
      <c r="JS104" s="70"/>
      <c r="JT104" s="70"/>
      <c r="JU104" s="70"/>
      <c r="JV104" s="70"/>
      <c r="JW104" s="70"/>
      <c r="JX104" s="70"/>
      <c r="JY104" s="70"/>
      <c r="JZ104" s="70"/>
      <c r="KA104" s="70"/>
      <c r="KB104" s="70"/>
      <c r="KC104" s="70"/>
      <c r="KD104" s="70"/>
      <c r="KE104" s="70"/>
      <c r="KF104" s="70"/>
      <c r="KG104" s="70"/>
      <c r="KH104" s="70"/>
      <c r="KI104" s="70"/>
      <c r="KJ104" s="70"/>
      <c r="KK104" s="70"/>
      <c r="KL104" s="70"/>
      <c r="KM104" s="70"/>
      <c r="KN104" s="70"/>
      <c r="KO104" s="70"/>
      <c r="KP104" s="70"/>
      <c r="KQ104" s="70"/>
      <c r="KR104" s="70"/>
      <c r="KS104" s="70"/>
      <c r="KT104" s="70"/>
      <c r="KU104" s="70"/>
      <c r="KV104" s="70"/>
      <c r="KW104" s="70"/>
      <c r="KX104" s="70"/>
      <c r="KY104" s="70"/>
      <c r="KZ104" s="70"/>
      <c r="LA104" s="70"/>
      <c r="LB104" s="70"/>
      <c r="LC104" s="70"/>
      <c r="LD104" s="70"/>
      <c r="LE104" s="70"/>
      <c r="LF104" s="70"/>
      <c r="LG104" s="70"/>
      <c r="LH104" s="70"/>
      <c r="LI104" s="70"/>
      <c r="LJ104" s="70"/>
      <c r="LK104" s="70"/>
      <c r="LL104" s="70"/>
      <c r="LM104" s="70"/>
      <c r="LN104" s="70"/>
      <c r="LO104" s="70"/>
      <c r="LP104" s="70"/>
      <c r="LQ104" s="70"/>
      <c r="LR104" s="70"/>
      <c r="LS104" s="70"/>
      <c r="LT104" s="70"/>
      <c r="LU104" s="70"/>
      <c r="LV104" s="70"/>
      <c r="LW104" s="70"/>
      <c r="LX104" s="70"/>
      <c r="LY104" s="70"/>
      <c r="LZ104" s="70"/>
      <c r="MA104" s="70"/>
      <c r="MB104" s="70"/>
      <c r="MC104" s="70"/>
      <c r="MD104" s="70"/>
      <c r="ME104" s="70"/>
      <c r="MF104" s="70"/>
      <c r="MG104" s="70"/>
      <c r="MH104" s="70"/>
      <c r="MI104" s="70"/>
      <c r="MJ104" s="70"/>
      <c r="MK104" s="70"/>
      <c r="ML104" s="70"/>
      <c r="MM104" s="70"/>
      <c r="MN104" s="70"/>
      <c r="MO104" s="70"/>
      <c r="MP104" s="70"/>
      <c r="MQ104" s="70"/>
      <c r="MR104" s="70"/>
      <c r="MS104" s="70"/>
      <c r="MT104" s="70"/>
      <c r="MU104" s="70"/>
      <c r="MV104" s="70"/>
      <c r="MW104" s="70"/>
      <c r="MX104" s="70"/>
      <c r="MY104" s="70"/>
      <c r="MZ104" s="70"/>
      <c r="NA104" s="70"/>
      <c r="NB104" s="70"/>
      <c r="NC104" s="70"/>
      <c r="ND104" s="70"/>
      <c r="NE104" s="70"/>
      <c r="NF104" s="70"/>
      <c r="NG104" s="70"/>
      <c r="NH104" s="70"/>
      <c r="NI104" s="70"/>
      <c r="NJ104" s="70"/>
      <c r="NK104" s="70"/>
      <c r="NL104" s="70"/>
      <c r="NM104" s="70"/>
      <c r="NN104" s="70"/>
      <c r="NO104" s="70"/>
      <c r="NP104" s="70"/>
      <c r="NQ104" s="70"/>
      <c r="NR104" s="70"/>
      <c r="NS104" s="70"/>
      <c r="NT104" s="70"/>
      <c r="NU104" s="70"/>
      <c r="NV104" s="70"/>
      <c r="NW104" s="70"/>
      <c r="NX104" s="70"/>
      <c r="NY104" s="70"/>
      <c r="NZ104" s="70"/>
      <c r="OA104" s="70"/>
      <c r="OB104" s="70"/>
      <c r="OC104" s="70"/>
      <c r="OD104" s="70"/>
      <c r="OE104" s="70"/>
      <c r="OF104" s="70"/>
      <c r="OG104" s="70"/>
      <c r="OH104" s="70"/>
      <c r="OI104" s="70"/>
      <c r="OJ104" s="70"/>
      <c r="OK104" s="70"/>
      <c r="OL104" s="70"/>
      <c r="OM104" s="70"/>
      <c r="ON104" s="70"/>
      <c r="OO104" s="70"/>
      <c r="OP104" s="70"/>
      <c r="OQ104" s="70"/>
      <c r="OR104" s="70"/>
      <c r="OS104" s="70"/>
      <c r="OT104" s="70"/>
      <c r="OU104" s="70"/>
      <c r="OV104" s="70"/>
      <c r="OW104" s="70"/>
      <c r="OX104" s="70"/>
      <c r="OY104" s="70"/>
      <c r="OZ104" s="70"/>
      <c r="PA104" s="70"/>
      <c r="PB104" s="70"/>
      <c r="PC104" s="70"/>
      <c r="PD104" s="70"/>
      <c r="PE104" s="70"/>
      <c r="PF104" s="70"/>
      <c r="PG104" s="70"/>
      <c r="PH104" s="70"/>
      <c r="PI104" s="70"/>
      <c r="PJ104" s="70"/>
      <c r="PK104" s="70"/>
      <c r="PL104" s="70"/>
      <c r="PM104" s="70"/>
      <c r="PN104" s="70"/>
      <c r="PO104" s="70"/>
      <c r="PP104" s="70"/>
      <c r="PQ104" s="70"/>
      <c r="PR104" s="70"/>
      <c r="PS104" s="70"/>
      <c r="PT104" s="70"/>
      <c r="PU104" s="70"/>
      <c r="PV104" s="70"/>
      <c r="PW104" s="70"/>
      <c r="PX104" s="70"/>
      <c r="PY104" s="70"/>
      <c r="PZ104" s="70"/>
      <c r="QA104" s="70"/>
      <c r="QB104" s="70"/>
      <c r="QC104" s="70"/>
      <c r="QD104" s="70"/>
      <c r="QE104" s="70"/>
      <c r="QF104" s="70"/>
      <c r="QG104" s="70"/>
      <c r="QH104" s="70"/>
      <c r="QI104" s="70"/>
      <c r="QJ104" s="70"/>
      <c r="QK104" s="70"/>
      <c r="QL104" s="70"/>
      <c r="QM104" s="70"/>
      <c r="QN104" s="70"/>
      <c r="QO104" s="70"/>
      <c r="QP104" s="70"/>
      <c r="QQ104" s="70"/>
      <c r="QR104" s="70"/>
      <c r="QS104" s="70"/>
      <c r="QT104" s="70"/>
      <c r="QU104" s="70"/>
      <c r="QV104" s="70"/>
      <c r="QW104" s="70"/>
      <c r="QX104" s="70"/>
      <c r="QY104" s="70"/>
      <c r="QZ104" s="70"/>
      <c r="RA104" s="70"/>
      <c r="RB104" s="70"/>
      <c r="RC104" s="70"/>
      <c r="RD104" s="70"/>
      <c r="RE104" s="70"/>
      <c r="RF104" s="70"/>
      <c r="RG104" s="70"/>
      <c r="RH104" s="70"/>
      <c r="RI104" s="70"/>
      <c r="RJ104" s="70"/>
      <c r="RK104" s="70"/>
      <c r="RL104" s="70"/>
      <c r="RM104" s="70"/>
      <c r="RN104" s="70"/>
      <c r="RO104" s="70"/>
      <c r="RP104" s="70"/>
      <c r="RQ104" s="70"/>
      <c r="RR104" s="70"/>
      <c r="RS104" s="70"/>
      <c r="RT104" s="70"/>
      <c r="RU104" s="70"/>
      <c r="RV104" s="70"/>
      <c r="RW104" s="70"/>
      <c r="RX104" s="70"/>
      <c r="RY104" s="70"/>
      <c r="RZ104" s="70"/>
      <c r="SA104" s="70"/>
      <c r="SB104" s="70"/>
      <c r="SC104" s="70"/>
      <c r="SD104" s="70"/>
      <c r="SE104" s="70"/>
      <c r="SF104" s="70"/>
      <c r="SG104" s="70"/>
      <c r="SH104" s="70"/>
      <c r="SI104" s="70"/>
      <c r="SJ104" s="70"/>
      <c r="SK104" s="70"/>
      <c r="SL104" s="70"/>
      <c r="SM104" s="70"/>
      <c r="SN104" s="70"/>
      <c r="SO104" s="70"/>
      <c r="SP104" s="70"/>
      <c r="SQ104" s="70"/>
      <c r="SR104" s="70"/>
      <c r="SS104" s="70"/>
      <c r="ST104" s="70"/>
      <c r="SU104" s="70"/>
      <c r="SV104" s="70"/>
      <c r="SW104" s="70"/>
      <c r="SX104" s="70"/>
      <c r="SY104" s="70"/>
      <c r="SZ104" s="70"/>
      <c r="TA104" s="70"/>
      <c r="TB104" s="70"/>
      <c r="TC104" s="70"/>
      <c r="TD104" s="70"/>
      <c r="TE104" s="70"/>
      <c r="TF104" s="70"/>
      <c r="TG104" s="70"/>
      <c r="TH104" s="70"/>
      <c r="TI104" s="70"/>
      <c r="TJ104" s="70"/>
      <c r="TK104" s="70"/>
      <c r="TL104" s="70"/>
      <c r="TM104" s="70"/>
      <c r="TN104" s="70"/>
      <c r="TO104" s="70"/>
      <c r="TP104" s="70"/>
      <c r="TQ104" s="70"/>
      <c r="TR104" s="70"/>
      <c r="TS104" s="70"/>
      <c r="TT104" s="70"/>
      <c r="TU104" s="70"/>
      <c r="TV104" s="70"/>
      <c r="TW104" s="70"/>
      <c r="TX104" s="70"/>
      <c r="TY104" s="70"/>
      <c r="TZ104" s="70"/>
      <c r="UA104" s="70"/>
      <c r="UB104" s="70"/>
      <c r="UC104" s="70"/>
      <c r="UD104" s="70"/>
      <c r="UE104" s="70"/>
      <c r="UF104" s="70"/>
      <c r="UG104" s="70"/>
      <c r="UH104" s="70"/>
      <c r="UI104" s="70"/>
      <c r="UJ104" s="70"/>
      <c r="UK104" s="70"/>
      <c r="UL104" s="70"/>
      <c r="UM104" s="70"/>
      <c r="UN104" s="70"/>
      <c r="UO104" s="70"/>
      <c r="UP104" s="70"/>
      <c r="UQ104" s="70"/>
      <c r="UR104" s="70"/>
      <c r="US104" s="70"/>
      <c r="UT104" s="70"/>
      <c r="UU104" s="70"/>
      <c r="UV104" s="70"/>
      <c r="UW104" s="70"/>
      <c r="UX104" s="70"/>
      <c r="UY104" s="70"/>
      <c r="UZ104" s="70"/>
      <c r="VA104" s="70"/>
      <c r="VB104" s="70"/>
      <c r="VC104" s="70"/>
      <c r="VD104" s="70"/>
      <c r="VE104" s="70"/>
      <c r="VF104" s="70"/>
      <c r="VG104" s="70"/>
      <c r="VH104" s="70"/>
      <c r="VI104" s="70"/>
      <c r="VJ104" s="70"/>
      <c r="VK104" s="70"/>
      <c r="VL104" s="70"/>
      <c r="VM104" s="70"/>
      <c r="VN104" s="70"/>
      <c r="VO104" s="70"/>
      <c r="VP104" s="70"/>
      <c r="VQ104" s="70"/>
      <c r="VR104" s="70"/>
      <c r="VS104" s="70"/>
      <c r="VT104" s="70"/>
      <c r="VU104" s="70"/>
      <c r="VV104" s="70"/>
      <c r="VW104" s="70"/>
      <c r="VX104" s="70"/>
      <c r="VY104" s="70"/>
      <c r="VZ104" s="70"/>
      <c r="WA104" s="70"/>
      <c r="WB104" s="70"/>
      <c r="WC104" s="70"/>
      <c r="WD104" s="70"/>
      <c r="WE104" s="70"/>
      <c r="WF104" s="70"/>
      <c r="WG104" s="70"/>
      <c r="WH104" s="70"/>
      <c r="WI104" s="70"/>
      <c r="WJ104" s="70"/>
      <c r="WK104" s="70"/>
      <c r="WL104" s="70"/>
      <c r="WM104" s="70"/>
      <c r="WN104" s="70"/>
      <c r="WO104" s="70"/>
      <c r="WP104" s="70"/>
      <c r="WQ104" s="70"/>
      <c r="WR104" s="70"/>
      <c r="WS104" s="70"/>
      <c r="WT104" s="70"/>
      <c r="WU104" s="70"/>
      <c r="WV104" s="70"/>
      <c r="WW104" s="70"/>
      <c r="WX104" s="70"/>
      <c r="WY104" s="70"/>
      <c r="WZ104" s="70"/>
      <c r="XA104" s="70"/>
      <c r="XB104" s="70"/>
      <c r="XC104" s="70"/>
      <c r="XD104" s="70"/>
      <c r="XE104" s="70"/>
      <c r="XF104" s="70"/>
      <c r="XG104" s="70"/>
      <c r="XH104" s="70"/>
      <c r="XI104" s="70"/>
      <c r="XJ104" s="70"/>
      <c r="XK104" s="70"/>
      <c r="XL104" s="70"/>
      <c r="XM104" s="70"/>
      <c r="XN104" s="70"/>
      <c r="XO104" s="70"/>
      <c r="XP104" s="70"/>
      <c r="XQ104" s="70"/>
      <c r="XR104" s="70"/>
      <c r="XS104" s="70"/>
      <c r="XT104" s="70"/>
      <c r="XU104" s="70"/>
      <c r="XV104" s="70"/>
      <c r="XW104" s="70"/>
      <c r="XX104" s="70"/>
      <c r="XY104" s="70"/>
      <c r="XZ104" s="70"/>
      <c r="YA104" s="70"/>
      <c r="YB104" s="70"/>
      <c r="YC104" s="70"/>
      <c r="YD104" s="70"/>
      <c r="YE104" s="70"/>
      <c r="YF104" s="70"/>
      <c r="YG104" s="70"/>
      <c r="YH104" s="70"/>
      <c r="YI104" s="70"/>
      <c r="YJ104" s="70"/>
      <c r="YK104" s="70"/>
      <c r="YL104" s="70"/>
      <c r="YM104" s="70"/>
      <c r="YN104" s="70"/>
      <c r="YO104" s="70"/>
      <c r="YP104" s="70"/>
      <c r="YQ104" s="70"/>
      <c r="YR104" s="70"/>
      <c r="YS104" s="70"/>
      <c r="YT104" s="70"/>
      <c r="YU104" s="70"/>
      <c r="YV104" s="70"/>
      <c r="YW104" s="70"/>
      <c r="YX104" s="70"/>
      <c r="YY104" s="70"/>
      <c r="YZ104" s="70"/>
      <c r="ZA104" s="70"/>
      <c r="ZB104" s="70"/>
      <c r="ZC104" s="70"/>
      <c r="ZD104" s="70"/>
      <c r="ZE104" s="70"/>
      <c r="ZF104" s="70"/>
      <c r="ZG104" s="70"/>
      <c r="ZH104" s="70"/>
      <c r="ZI104" s="70"/>
      <c r="ZJ104" s="70"/>
      <c r="ZK104" s="70"/>
      <c r="ZL104" s="70"/>
      <c r="ZM104" s="70"/>
      <c r="ZN104" s="70"/>
      <c r="ZO104" s="70"/>
      <c r="ZP104" s="70"/>
      <c r="ZQ104" s="70"/>
      <c r="ZR104" s="70"/>
      <c r="ZS104" s="70"/>
      <c r="ZT104" s="70"/>
      <c r="ZU104" s="70"/>
      <c r="ZV104" s="70"/>
      <c r="ZW104" s="70"/>
      <c r="ZX104" s="70"/>
      <c r="ZY104" s="70"/>
      <c r="ZZ104" s="70"/>
      <c r="AAA104" s="70"/>
      <c r="AAB104" s="70"/>
      <c r="AAC104" s="70"/>
      <c r="AAD104" s="70"/>
      <c r="AAE104" s="70"/>
      <c r="AAF104" s="70"/>
      <c r="AAG104" s="70"/>
      <c r="AAH104" s="70"/>
      <c r="AAI104" s="70"/>
      <c r="AAJ104" s="70"/>
      <c r="AAK104" s="70"/>
      <c r="AAL104" s="70"/>
      <c r="AAM104" s="70"/>
      <c r="AAN104" s="70"/>
      <c r="AAO104" s="70"/>
      <c r="AAP104" s="70"/>
      <c r="AAQ104" s="70"/>
      <c r="AAR104" s="70"/>
      <c r="AAS104" s="70"/>
      <c r="AAT104" s="70"/>
      <c r="AAU104" s="70"/>
      <c r="AAV104" s="70"/>
      <c r="AAW104" s="70"/>
      <c r="AAX104" s="70"/>
      <c r="AAY104" s="70"/>
      <c r="AAZ104" s="70"/>
      <c r="ABA104" s="70"/>
      <c r="ABB104" s="70"/>
      <c r="ABC104" s="70"/>
      <c r="ABD104" s="70"/>
      <c r="ABE104" s="70"/>
      <c r="ABF104" s="70"/>
      <c r="ABG104" s="70"/>
      <c r="ABH104" s="70"/>
      <c r="ABI104" s="70"/>
      <c r="ABJ104" s="70"/>
      <c r="ABK104" s="70"/>
      <c r="ABL104" s="70"/>
      <c r="ABM104" s="70"/>
      <c r="ABN104" s="70"/>
      <c r="ABO104" s="70"/>
      <c r="ABP104" s="70"/>
      <c r="ABQ104" s="70"/>
      <c r="ABR104" s="70"/>
      <c r="ABS104" s="70"/>
      <c r="ABT104" s="70"/>
      <c r="ABU104" s="70"/>
      <c r="ABV104" s="70"/>
      <c r="ABW104" s="70"/>
      <c r="ABX104" s="70"/>
      <c r="ABY104" s="70"/>
      <c r="ABZ104" s="70"/>
      <c r="ACA104" s="70"/>
      <c r="ACB104" s="70"/>
      <c r="ACC104" s="70"/>
      <c r="ACD104" s="70"/>
      <c r="ACE104" s="70"/>
      <c r="ACF104" s="70"/>
      <c r="ACG104" s="70"/>
      <c r="ACH104" s="70"/>
      <c r="ACI104" s="70"/>
      <c r="ACJ104" s="70"/>
      <c r="ACK104" s="70"/>
      <c r="ACL104" s="70"/>
      <c r="ACM104" s="70"/>
      <c r="ACN104" s="70"/>
      <c r="ACO104" s="70"/>
      <c r="ACP104" s="70"/>
      <c r="ACQ104" s="70"/>
      <c r="ACR104" s="70"/>
      <c r="ACS104" s="70"/>
      <c r="ACT104" s="70"/>
      <c r="ACU104" s="70"/>
      <c r="ACV104" s="70"/>
      <c r="ACW104" s="70"/>
      <c r="ACX104" s="70"/>
      <c r="ACY104" s="70"/>
      <c r="ACZ104" s="70"/>
      <c r="ADA104" s="70"/>
      <c r="ADB104" s="70"/>
      <c r="ADC104" s="70"/>
      <c r="ADD104" s="70"/>
      <c r="ADE104" s="70"/>
      <c r="ADF104" s="70"/>
      <c r="ADG104" s="70"/>
      <c r="ADH104" s="70"/>
      <c r="ADI104" s="70"/>
      <c r="ADJ104" s="70"/>
      <c r="ADK104" s="70"/>
      <c r="ADL104" s="70"/>
      <c r="ADM104" s="70"/>
      <c r="ADN104" s="70"/>
      <c r="ADO104" s="70"/>
      <c r="ADP104" s="70"/>
      <c r="ADQ104" s="70"/>
      <c r="ADR104" s="70"/>
      <c r="ADS104" s="70"/>
      <c r="ADT104" s="70"/>
      <c r="ADU104" s="70"/>
      <c r="ADV104" s="70"/>
      <c r="ADW104" s="70"/>
      <c r="ADX104" s="70"/>
      <c r="ADY104" s="70"/>
      <c r="ADZ104" s="70"/>
      <c r="AEA104" s="70"/>
      <c r="AEB104" s="70"/>
      <c r="AEC104" s="70"/>
      <c r="AED104" s="70"/>
      <c r="AEE104" s="70"/>
      <c r="AEF104" s="70"/>
      <c r="AEG104" s="70"/>
      <c r="AEH104" s="70"/>
      <c r="AEI104" s="70"/>
      <c r="AEJ104" s="70"/>
      <c r="AEK104" s="70"/>
      <c r="AEL104" s="70"/>
      <c r="AEM104" s="70"/>
      <c r="AEN104" s="70"/>
    </row>
    <row r="105" spans="1:820" s="8" customFormat="1" ht="30" customHeight="1" x14ac:dyDescent="0.35">
      <c r="A105" s="87"/>
      <c r="B105" s="310"/>
      <c r="C105" s="306"/>
      <c r="D105" s="84" t="s">
        <v>933</v>
      </c>
      <c r="E105" s="66"/>
      <c r="F105" s="66"/>
      <c r="G105" s="88">
        <v>5.3499999999999997E-3</v>
      </c>
      <c r="H105" s="313"/>
      <c r="I105" s="313"/>
      <c r="J105" s="323"/>
      <c r="K105" s="324"/>
      <c r="L105" s="324"/>
      <c r="M105" s="324"/>
      <c r="N105" s="324"/>
      <c r="O105" s="324"/>
      <c r="P105" s="324"/>
      <c r="Q105" s="324"/>
      <c r="R105" s="324"/>
      <c r="S105" s="324"/>
      <c r="T105" s="324"/>
      <c r="U105" s="324"/>
      <c r="V105" s="325"/>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c r="BL105" s="70"/>
      <c r="BM105" s="70"/>
      <c r="BN105" s="70"/>
      <c r="BO105" s="70"/>
      <c r="BP105" s="70"/>
      <c r="BQ105" s="70"/>
      <c r="BR105" s="70"/>
      <c r="BS105" s="70"/>
      <c r="BT105" s="70"/>
      <c r="BU105" s="70"/>
      <c r="BV105" s="70"/>
      <c r="BW105" s="70"/>
      <c r="BX105" s="70"/>
      <c r="BY105" s="70"/>
      <c r="BZ105" s="70"/>
      <c r="CA105" s="70"/>
      <c r="CB105" s="70"/>
      <c r="CC105" s="70"/>
      <c r="CD105" s="70"/>
      <c r="CE105" s="70"/>
      <c r="CF105" s="70"/>
      <c r="CG105" s="70"/>
      <c r="CH105" s="70"/>
      <c r="CI105" s="70"/>
      <c r="CJ105" s="70"/>
      <c r="CK105" s="70"/>
      <c r="CL105" s="70"/>
      <c r="CM105" s="70"/>
      <c r="CN105" s="70"/>
      <c r="CO105" s="70"/>
      <c r="CP105" s="70"/>
      <c r="CQ105" s="70"/>
      <c r="CR105" s="70"/>
      <c r="CS105" s="70"/>
      <c r="CT105" s="70"/>
      <c r="CU105" s="70"/>
      <c r="CV105" s="70"/>
      <c r="CW105" s="70"/>
      <c r="CX105" s="70"/>
      <c r="CY105" s="70"/>
      <c r="CZ105" s="70"/>
      <c r="DA105" s="70"/>
      <c r="DB105" s="70"/>
      <c r="DC105" s="70"/>
      <c r="DD105" s="70"/>
      <c r="DE105" s="70"/>
      <c r="DF105" s="70"/>
      <c r="DG105" s="70"/>
      <c r="DH105" s="70"/>
      <c r="DI105" s="70"/>
      <c r="DJ105" s="70"/>
      <c r="DK105" s="70"/>
      <c r="DL105" s="70"/>
      <c r="DM105" s="70"/>
      <c r="DN105" s="70"/>
      <c r="DO105" s="70"/>
      <c r="DP105" s="70"/>
      <c r="DQ105" s="70"/>
      <c r="DR105" s="70"/>
      <c r="DS105" s="70"/>
      <c r="DT105" s="70"/>
      <c r="DU105" s="70"/>
      <c r="DV105" s="70"/>
      <c r="DW105" s="70"/>
      <c r="DX105" s="70"/>
      <c r="DY105" s="70"/>
      <c r="DZ105" s="70"/>
      <c r="EA105" s="70"/>
      <c r="EB105" s="70"/>
      <c r="EC105" s="70"/>
      <c r="ED105" s="70"/>
      <c r="EE105" s="70"/>
      <c r="EF105" s="70"/>
      <c r="EG105" s="70"/>
      <c r="EH105" s="70"/>
      <c r="EI105" s="70"/>
      <c r="EJ105" s="70"/>
      <c r="EK105" s="70"/>
      <c r="EL105" s="70"/>
      <c r="EM105" s="70"/>
      <c r="EN105" s="70"/>
      <c r="EO105" s="70"/>
      <c r="EP105" s="70"/>
      <c r="EQ105" s="70"/>
      <c r="ER105" s="70"/>
      <c r="ES105" s="70"/>
      <c r="ET105" s="70"/>
      <c r="EU105" s="70"/>
      <c r="EV105" s="70"/>
      <c r="EW105" s="70"/>
      <c r="EX105" s="70"/>
      <c r="EY105" s="70"/>
      <c r="EZ105" s="70"/>
      <c r="FA105" s="70"/>
      <c r="FB105" s="70"/>
      <c r="FC105" s="70"/>
      <c r="FD105" s="70"/>
      <c r="FE105" s="70"/>
      <c r="FF105" s="70"/>
      <c r="FG105" s="70"/>
      <c r="FH105" s="70"/>
      <c r="FI105" s="70"/>
      <c r="FJ105" s="70"/>
      <c r="FK105" s="70"/>
      <c r="FL105" s="70"/>
      <c r="FM105" s="70"/>
      <c r="FN105" s="70"/>
      <c r="FO105" s="70"/>
      <c r="FP105" s="70"/>
      <c r="FQ105" s="70"/>
      <c r="FR105" s="70"/>
      <c r="FS105" s="70"/>
      <c r="FT105" s="70"/>
      <c r="FU105" s="70"/>
      <c r="FV105" s="70"/>
      <c r="FW105" s="70"/>
      <c r="FX105" s="70"/>
      <c r="FY105" s="70"/>
      <c r="FZ105" s="70"/>
      <c r="GA105" s="70"/>
      <c r="GB105" s="70"/>
      <c r="GC105" s="70"/>
      <c r="GD105" s="70"/>
      <c r="GE105" s="70"/>
      <c r="GF105" s="70"/>
      <c r="GG105" s="70"/>
      <c r="GH105" s="70"/>
      <c r="GI105" s="70"/>
      <c r="GJ105" s="70"/>
      <c r="GK105" s="70"/>
      <c r="GL105" s="70"/>
      <c r="GM105" s="70"/>
      <c r="GN105" s="70"/>
      <c r="GO105" s="70"/>
      <c r="GP105" s="70"/>
      <c r="GQ105" s="70"/>
      <c r="GR105" s="70"/>
      <c r="GS105" s="70"/>
      <c r="GT105" s="70"/>
      <c r="GU105" s="70"/>
      <c r="GV105" s="70"/>
      <c r="GW105" s="70"/>
      <c r="GX105" s="70"/>
      <c r="GY105" s="70"/>
      <c r="GZ105" s="70"/>
      <c r="HA105" s="70"/>
      <c r="HB105" s="70"/>
      <c r="HC105" s="70"/>
      <c r="HD105" s="70"/>
      <c r="HE105" s="70"/>
      <c r="HF105" s="70"/>
      <c r="HG105" s="70"/>
      <c r="HH105" s="70"/>
      <c r="HI105" s="70"/>
      <c r="HJ105" s="70"/>
      <c r="HK105" s="70"/>
      <c r="HL105" s="70"/>
      <c r="HM105" s="70"/>
      <c r="HN105" s="70"/>
      <c r="HO105" s="70"/>
      <c r="HP105" s="70"/>
      <c r="HQ105" s="70"/>
      <c r="HR105" s="70"/>
      <c r="HS105" s="70"/>
      <c r="HT105" s="70"/>
      <c r="HU105" s="70"/>
      <c r="HV105" s="70"/>
      <c r="HW105" s="70"/>
      <c r="HX105" s="70"/>
      <c r="HY105" s="70"/>
      <c r="HZ105" s="70"/>
      <c r="IA105" s="70"/>
      <c r="IB105" s="70"/>
      <c r="IC105" s="70"/>
      <c r="ID105" s="70"/>
      <c r="IE105" s="70"/>
      <c r="IF105" s="70"/>
      <c r="IG105" s="70"/>
      <c r="IH105" s="70"/>
      <c r="II105" s="70"/>
      <c r="IJ105" s="70"/>
      <c r="IK105" s="70"/>
      <c r="IL105" s="70"/>
      <c r="IM105" s="70"/>
      <c r="IN105" s="70"/>
      <c r="IO105" s="70"/>
      <c r="IP105" s="70"/>
      <c r="IQ105" s="70"/>
      <c r="IR105" s="70"/>
      <c r="IS105" s="70"/>
      <c r="IT105" s="70"/>
      <c r="IU105" s="70"/>
      <c r="IV105" s="70"/>
      <c r="IW105" s="70"/>
      <c r="IX105" s="70"/>
      <c r="IY105" s="70"/>
      <c r="IZ105" s="70"/>
      <c r="JA105" s="70"/>
      <c r="JB105" s="70"/>
      <c r="JC105" s="70"/>
      <c r="JD105" s="70"/>
      <c r="JE105" s="70"/>
      <c r="JF105" s="70"/>
      <c r="JG105" s="70"/>
      <c r="JH105" s="70"/>
      <c r="JI105" s="70"/>
      <c r="JJ105" s="70"/>
      <c r="JK105" s="70"/>
      <c r="JL105" s="70"/>
      <c r="JM105" s="70"/>
      <c r="JN105" s="70"/>
      <c r="JO105" s="70"/>
      <c r="JP105" s="70"/>
      <c r="JQ105" s="70"/>
      <c r="JR105" s="70"/>
      <c r="JS105" s="70"/>
      <c r="JT105" s="70"/>
      <c r="JU105" s="70"/>
      <c r="JV105" s="70"/>
      <c r="JW105" s="70"/>
      <c r="JX105" s="70"/>
      <c r="JY105" s="70"/>
      <c r="JZ105" s="70"/>
      <c r="KA105" s="70"/>
      <c r="KB105" s="70"/>
      <c r="KC105" s="70"/>
      <c r="KD105" s="70"/>
      <c r="KE105" s="70"/>
      <c r="KF105" s="70"/>
      <c r="KG105" s="70"/>
      <c r="KH105" s="70"/>
      <c r="KI105" s="70"/>
      <c r="KJ105" s="70"/>
      <c r="KK105" s="70"/>
      <c r="KL105" s="70"/>
      <c r="KM105" s="70"/>
      <c r="KN105" s="70"/>
      <c r="KO105" s="70"/>
      <c r="KP105" s="70"/>
      <c r="KQ105" s="70"/>
      <c r="KR105" s="70"/>
      <c r="KS105" s="70"/>
      <c r="KT105" s="70"/>
      <c r="KU105" s="70"/>
      <c r="KV105" s="70"/>
      <c r="KW105" s="70"/>
      <c r="KX105" s="70"/>
      <c r="KY105" s="70"/>
      <c r="KZ105" s="70"/>
      <c r="LA105" s="70"/>
      <c r="LB105" s="70"/>
      <c r="LC105" s="70"/>
      <c r="LD105" s="70"/>
      <c r="LE105" s="70"/>
      <c r="LF105" s="70"/>
      <c r="LG105" s="70"/>
      <c r="LH105" s="70"/>
      <c r="LI105" s="70"/>
      <c r="LJ105" s="70"/>
      <c r="LK105" s="70"/>
      <c r="LL105" s="70"/>
      <c r="LM105" s="70"/>
      <c r="LN105" s="70"/>
      <c r="LO105" s="70"/>
      <c r="LP105" s="70"/>
      <c r="LQ105" s="70"/>
      <c r="LR105" s="70"/>
      <c r="LS105" s="70"/>
      <c r="LT105" s="70"/>
      <c r="LU105" s="70"/>
      <c r="LV105" s="70"/>
      <c r="LW105" s="70"/>
      <c r="LX105" s="70"/>
      <c r="LY105" s="70"/>
      <c r="LZ105" s="70"/>
      <c r="MA105" s="70"/>
      <c r="MB105" s="70"/>
      <c r="MC105" s="70"/>
      <c r="MD105" s="70"/>
      <c r="ME105" s="70"/>
      <c r="MF105" s="70"/>
      <c r="MG105" s="70"/>
      <c r="MH105" s="70"/>
      <c r="MI105" s="70"/>
      <c r="MJ105" s="70"/>
      <c r="MK105" s="70"/>
      <c r="ML105" s="70"/>
      <c r="MM105" s="70"/>
      <c r="MN105" s="70"/>
      <c r="MO105" s="70"/>
      <c r="MP105" s="70"/>
      <c r="MQ105" s="70"/>
      <c r="MR105" s="70"/>
      <c r="MS105" s="70"/>
      <c r="MT105" s="70"/>
      <c r="MU105" s="70"/>
      <c r="MV105" s="70"/>
      <c r="MW105" s="70"/>
      <c r="MX105" s="70"/>
      <c r="MY105" s="70"/>
      <c r="MZ105" s="70"/>
      <c r="NA105" s="70"/>
      <c r="NB105" s="70"/>
      <c r="NC105" s="70"/>
      <c r="ND105" s="70"/>
      <c r="NE105" s="70"/>
      <c r="NF105" s="70"/>
      <c r="NG105" s="70"/>
      <c r="NH105" s="70"/>
      <c r="NI105" s="70"/>
      <c r="NJ105" s="70"/>
      <c r="NK105" s="70"/>
      <c r="NL105" s="70"/>
      <c r="NM105" s="70"/>
      <c r="NN105" s="70"/>
      <c r="NO105" s="70"/>
      <c r="NP105" s="70"/>
      <c r="NQ105" s="70"/>
      <c r="NR105" s="70"/>
      <c r="NS105" s="70"/>
      <c r="NT105" s="70"/>
      <c r="NU105" s="70"/>
      <c r="NV105" s="70"/>
      <c r="NW105" s="70"/>
      <c r="NX105" s="70"/>
      <c r="NY105" s="70"/>
      <c r="NZ105" s="70"/>
      <c r="OA105" s="70"/>
      <c r="OB105" s="70"/>
      <c r="OC105" s="70"/>
      <c r="OD105" s="70"/>
      <c r="OE105" s="70"/>
      <c r="OF105" s="70"/>
      <c r="OG105" s="70"/>
      <c r="OH105" s="70"/>
      <c r="OI105" s="70"/>
      <c r="OJ105" s="70"/>
      <c r="OK105" s="70"/>
      <c r="OL105" s="70"/>
      <c r="OM105" s="70"/>
      <c r="ON105" s="70"/>
      <c r="OO105" s="70"/>
      <c r="OP105" s="70"/>
      <c r="OQ105" s="70"/>
      <c r="OR105" s="70"/>
      <c r="OS105" s="70"/>
      <c r="OT105" s="70"/>
      <c r="OU105" s="70"/>
      <c r="OV105" s="70"/>
      <c r="OW105" s="70"/>
      <c r="OX105" s="70"/>
      <c r="OY105" s="70"/>
      <c r="OZ105" s="70"/>
      <c r="PA105" s="70"/>
      <c r="PB105" s="70"/>
      <c r="PC105" s="70"/>
      <c r="PD105" s="70"/>
      <c r="PE105" s="70"/>
      <c r="PF105" s="70"/>
      <c r="PG105" s="70"/>
      <c r="PH105" s="70"/>
      <c r="PI105" s="70"/>
      <c r="PJ105" s="70"/>
      <c r="PK105" s="70"/>
      <c r="PL105" s="70"/>
      <c r="PM105" s="70"/>
      <c r="PN105" s="70"/>
      <c r="PO105" s="70"/>
      <c r="PP105" s="70"/>
      <c r="PQ105" s="70"/>
      <c r="PR105" s="70"/>
      <c r="PS105" s="70"/>
      <c r="PT105" s="70"/>
      <c r="PU105" s="70"/>
      <c r="PV105" s="70"/>
      <c r="PW105" s="70"/>
      <c r="PX105" s="70"/>
      <c r="PY105" s="70"/>
      <c r="PZ105" s="70"/>
      <c r="QA105" s="70"/>
      <c r="QB105" s="70"/>
      <c r="QC105" s="70"/>
      <c r="QD105" s="70"/>
      <c r="QE105" s="70"/>
      <c r="QF105" s="70"/>
      <c r="QG105" s="70"/>
      <c r="QH105" s="70"/>
      <c r="QI105" s="70"/>
      <c r="QJ105" s="70"/>
      <c r="QK105" s="70"/>
      <c r="QL105" s="70"/>
      <c r="QM105" s="70"/>
      <c r="QN105" s="70"/>
      <c r="QO105" s="70"/>
      <c r="QP105" s="70"/>
      <c r="QQ105" s="70"/>
      <c r="QR105" s="70"/>
      <c r="QS105" s="70"/>
      <c r="QT105" s="70"/>
      <c r="QU105" s="70"/>
      <c r="QV105" s="70"/>
      <c r="QW105" s="70"/>
      <c r="QX105" s="70"/>
      <c r="QY105" s="70"/>
      <c r="QZ105" s="70"/>
      <c r="RA105" s="70"/>
      <c r="RB105" s="70"/>
      <c r="RC105" s="70"/>
      <c r="RD105" s="70"/>
      <c r="RE105" s="70"/>
      <c r="RF105" s="70"/>
      <c r="RG105" s="70"/>
      <c r="RH105" s="70"/>
      <c r="RI105" s="70"/>
      <c r="RJ105" s="70"/>
      <c r="RK105" s="70"/>
      <c r="RL105" s="70"/>
      <c r="RM105" s="70"/>
      <c r="RN105" s="70"/>
      <c r="RO105" s="70"/>
      <c r="RP105" s="70"/>
      <c r="RQ105" s="70"/>
      <c r="RR105" s="70"/>
      <c r="RS105" s="70"/>
      <c r="RT105" s="70"/>
      <c r="RU105" s="70"/>
      <c r="RV105" s="70"/>
      <c r="RW105" s="70"/>
      <c r="RX105" s="70"/>
      <c r="RY105" s="70"/>
      <c r="RZ105" s="70"/>
      <c r="SA105" s="70"/>
      <c r="SB105" s="70"/>
      <c r="SC105" s="70"/>
      <c r="SD105" s="70"/>
      <c r="SE105" s="70"/>
      <c r="SF105" s="70"/>
      <c r="SG105" s="70"/>
      <c r="SH105" s="70"/>
      <c r="SI105" s="70"/>
      <c r="SJ105" s="70"/>
      <c r="SK105" s="70"/>
      <c r="SL105" s="70"/>
      <c r="SM105" s="70"/>
      <c r="SN105" s="70"/>
      <c r="SO105" s="70"/>
      <c r="SP105" s="70"/>
      <c r="SQ105" s="70"/>
      <c r="SR105" s="70"/>
      <c r="SS105" s="70"/>
      <c r="ST105" s="70"/>
      <c r="SU105" s="70"/>
      <c r="SV105" s="70"/>
      <c r="SW105" s="70"/>
      <c r="SX105" s="70"/>
      <c r="SY105" s="70"/>
      <c r="SZ105" s="70"/>
      <c r="TA105" s="70"/>
      <c r="TB105" s="70"/>
      <c r="TC105" s="70"/>
      <c r="TD105" s="70"/>
      <c r="TE105" s="70"/>
      <c r="TF105" s="70"/>
      <c r="TG105" s="70"/>
      <c r="TH105" s="70"/>
      <c r="TI105" s="70"/>
      <c r="TJ105" s="70"/>
      <c r="TK105" s="70"/>
      <c r="TL105" s="70"/>
      <c r="TM105" s="70"/>
      <c r="TN105" s="70"/>
      <c r="TO105" s="70"/>
      <c r="TP105" s="70"/>
      <c r="TQ105" s="70"/>
      <c r="TR105" s="70"/>
      <c r="TS105" s="70"/>
      <c r="TT105" s="70"/>
      <c r="TU105" s="70"/>
      <c r="TV105" s="70"/>
      <c r="TW105" s="70"/>
      <c r="TX105" s="70"/>
      <c r="TY105" s="70"/>
      <c r="TZ105" s="70"/>
      <c r="UA105" s="70"/>
      <c r="UB105" s="70"/>
      <c r="UC105" s="70"/>
      <c r="UD105" s="70"/>
      <c r="UE105" s="70"/>
      <c r="UF105" s="70"/>
      <c r="UG105" s="70"/>
      <c r="UH105" s="70"/>
      <c r="UI105" s="70"/>
      <c r="UJ105" s="70"/>
      <c r="UK105" s="70"/>
      <c r="UL105" s="70"/>
      <c r="UM105" s="70"/>
      <c r="UN105" s="70"/>
      <c r="UO105" s="70"/>
      <c r="UP105" s="70"/>
      <c r="UQ105" s="70"/>
      <c r="UR105" s="70"/>
      <c r="US105" s="70"/>
      <c r="UT105" s="70"/>
      <c r="UU105" s="70"/>
      <c r="UV105" s="70"/>
      <c r="UW105" s="70"/>
      <c r="UX105" s="70"/>
      <c r="UY105" s="70"/>
      <c r="UZ105" s="70"/>
      <c r="VA105" s="70"/>
      <c r="VB105" s="70"/>
      <c r="VC105" s="70"/>
      <c r="VD105" s="70"/>
      <c r="VE105" s="70"/>
      <c r="VF105" s="70"/>
      <c r="VG105" s="70"/>
      <c r="VH105" s="70"/>
      <c r="VI105" s="70"/>
      <c r="VJ105" s="70"/>
      <c r="VK105" s="70"/>
      <c r="VL105" s="70"/>
      <c r="VM105" s="70"/>
      <c r="VN105" s="70"/>
      <c r="VO105" s="70"/>
      <c r="VP105" s="70"/>
      <c r="VQ105" s="70"/>
      <c r="VR105" s="70"/>
      <c r="VS105" s="70"/>
      <c r="VT105" s="70"/>
      <c r="VU105" s="70"/>
      <c r="VV105" s="70"/>
      <c r="VW105" s="70"/>
      <c r="VX105" s="70"/>
      <c r="VY105" s="70"/>
      <c r="VZ105" s="70"/>
      <c r="WA105" s="70"/>
      <c r="WB105" s="70"/>
      <c r="WC105" s="70"/>
      <c r="WD105" s="70"/>
      <c r="WE105" s="70"/>
      <c r="WF105" s="70"/>
      <c r="WG105" s="70"/>
      <c r="WH105" s="70"/>
      <c r="WI105" s="70"/>
      <c r="WJ105" s="70"/>
      <c r="WK105" s="70"/>
      <c r="WL105" s="70"/>
      <c r="WM105" s="70"/>
      <c r="WN105" s="70"/>
      <c r="WO105" s="70"/>
      <c r="WP105" s="70"/>
      <c r="WQ105" s="70"/>
      <c r="WR105" s="70"/>
      <c r="WS105" s="70"/>
      <c r="WT105" s="70"/>
      <c r="WU105" s="70"/>
      <c r="WV105" s="70"/>
      <c r="WW105" s="70"/>
      <c r="WX105" s="70"/>
      <c r="WY105" s="70"/>
      <c r="WZ105" s="70"/>
      <c r="XA105" s="70"/>
      <c r="XB105" s="70"/>
      <c r="XC105" s="70"/>
      <c r="XD105" s="70"/>
      <c r="XE105" s="70"/>
      <c r="XF105" s="70"/>
      <c r="XG105" s="70"/>
      <c r="XH105" s="70"/>
      <c r="XI105" s="70"/>
      <c r="XJ105" s="70"/>
      <c r="XK105" s="70"/>
      <c r="XL105" s="70"/>
      <c r="XM105" s="70"/>
      <c r="XN105" s="70"/>
      <c r="XO105" s="70"/>
      <c r="XP105" s="70"/>
      <c r="XQ105" s="70"/>
      <c r="XR105" s="70"/>
      <c r="XS105" s="70"/>
      <c r="XT105" s="70"/>
      <c r="XU105" s="70"/>
      <c r="XV105" s="70"/>
      <c r="XW105" s="70"/>
      <c r="XX105" s="70"/>
      <c r="XY105" s="70"/>
      <c r="XZ105" s="70"/>
      <c r="YA105" s="70"/>
      <c r="YB105" s="70"/>
      <c r="YC105" s="70"/>
      <c r="YD105" s="70"/>
      <c r="YE105" s="70"/>
      <c r="YF105" s="70"/>
      <c r="YG105" s="70"/>
      <c r="YH105" s="70"/>
      <c r="YI105" s="70"/>
      <c r="YJ105" s="70"/>
      <c r="YK105" s="70"/>
      <c r="YL105" s="70"/>
      <c r="YM105" s="70"/>
      <c r="YN105" s="70"/>
      <c r="YO105" s="70"/>
      <c r="YP105" s="70"/>
      <c r="YQ105" s="70"/>
      <c r="YR105" s="70"/>
      <c r="YS105" s="70"/>
      <c r="YT105" s="70"/>
      <c r="YU105" s="70"/>
      <c r="YV105" s="70"/>
      <c r="YW105" s="70"/>
      <c r="YX105" s="70"/>
      <c r="YY105" s="70"/>
      <c r="YZ105" s="70"/>
      <c r="ZA105" s="70"/>
      <c r="ZB105" s="70"/>
      <c r="ZC105" s="70"/>
      <c r="ZD105" s="70"/>
      <c r="ZE105" s="70"/>
      <c r="ZF105" s="70"/>
      <c r="ZG105" s="70"/>
      <c r="ZH105" s="70"/>
      <c r="ZI105" s="70"/>
      <c r="ZJ105" s="70"/>
      <c r="ZK105" s="70"/>
      <c r="ZL105" s="70"/>
      <c r="ZM105" s="70"/>
      <c r="ZN105" s="70"/>
      <c r="ZO105" s="70"/>
      <c r="ZP105" s="70"/>
      <c r="ZQ105" s="70"/>
      <c r="ZR105" s="70"/>
      <c r="ZS105" s="70"/>
      <c r="ZT105" s="70"/>
      <c r="ZU105" s="70"/>
      <c r="ZV105" s="70"/>
      <c r="ZW105" s="70"/>
      <c r="ZX105" s="70"/>
      <c r="ZY105" s="70"/>
      <c r="ZZ105" s="70"/>
      <c r="AAA105" s="70"/>
      <c r="AAB105" s="70"/>
      <c r="AAC105" s="70"/>
      <c r="AAD105" s="70"/>
      <c r="AAE105" s="70"/>
      <c r="AAF105" s="70"/>
      <c r="AAG105" s="70"/>
      <c r="AAH105" s="70"/>
      <c r="AAI105" s="70"/>
      <c r="AAJ105" s="70"/>
      <c r="AAK105" s="70"/>
      <c r="AAL105" s="70"/>
      <c r="AAM105" s="70"/>
      <c r="AAN105" s="70"/>
      <c r="AAO105" s="70"/>
      <c r="AAP105" s="70"/>
      <c r="AAQ105" s="70"/>
      <c r="AAR105" s="70"/>
      <c r="AAS105" s="70"/>
      <c r="AAT105" s="70"/>
      <c r="AAU105" s="70"/>
      <c r="AAV105" s="70"/>
      <c r="AAW105" s="70"/>
      <c r="AAX105" s="70"/>
      <c r="AAY105" s="70"/>
      <c r="AAZ105" s="70"/>
      <c r="ABA105" s="70"/>
      <c r="ABB105" s="70"/>
      <c r="ABC105" s="70"/>
      <c r="ABD105" s="70"/>
      <c r="ABE105" s="70"/>
      <c r="ABF105" s="70"/>
      <c r="ABG105" s="70"/>
      <c r="ABH105" s="70"/>
      <c r="ABI105" s="70"/>
      <c r="ABJ105" s="70"/>
      <c r="ABK105" s="70"/>
      <c r="ABL105" s="70"/>
      <c r="ABM105" s="70"/>
      <c r="ABN105" s="70"/>
      <c r="ABO105" s="70"/>
      <c r="ABP105" s="70"/>
      <c r="ABQ105" s="70"/>
      <c r="ABR105" s="70"/>
      <c r="ABS105" s="70"/>
      <c r="ABT105" s="70"/>
      <c r="ABU105" s="70"/>
      <c r="ABV105" s="70"/>
      <c r="ABW105" s="70"/>
      <c r="ABX105" s="70"/>
      <c r="ABY105" s="70"/>
      <c r="ABZ105" s="70"/>
      <c r="ACA105" s="70"/>
      <c r="ACB105" s="70"/>
      <c r="ACC105" s="70"/>
      <c r="ACD105" s="70"/>
      <c r="ACE105" s="70"/>
      <c r="ACF105" s="70"/>
      <c r="ACG105" s="70"/>
      <c r="ACH105" s="70"/>
      <c r="ACI105" s="70"/>
      <c r="ACJ105" s="70"/>
      <c r="ACK105" s="70"/>
      <c r="ACL105" s="70"/>
      <c r="ACM105" s="70"/>
      <c r="ACN105" s="70"/>
      <c r="ACO105" s="70"/>
      <c r="ACP105" s="70"/>
      <c r="ACQ105" s="70"/>
      <c r="ACR105" s="70"/>
      <c r="ACS105" s="70"/>
      <c r="ACT105" s="70"/>
      <c r="ACU105" s="70"/>
      <c r="ACV105" s="70"/>
      <c r="ACW105" s="70"/>
      <c r="ACX105" s="70"/>
      <c r="ACY105" s="70"/>
      <c r="ACZ105" s="70"/>
      <c r="ADA105" s="70"/>
      <c r="ADB105" s="70"/>
      <c r="ADC105" s="70"/>
      <c r="ADD105" s="70"/>
      <c r="ADE105" s="70"/>
      <c r="ADF105" s="70"/>
      <c r="ADG105" s="70"/>
      <c r="ADH105" s="70"/>
      <c r="ADI105" s="70"/>
      <c r="ADJ105" s="70"/>
      <c r="ADK105" s="70"/>
      <c r="ADL105" s="70"/>
      <c r="ADM105" s="70"/>
      <c r="ADN105" s="70"/>
      <c r="ADO105" s="70"/>
      <c r="ADP105" s="70"/>
      <c r="ADQ105" s="70"/>
      <c r="ADR105" s="70"/>
      <c r="ADS105" s="70"/>
      <c r="ADT105" s="70"/>
      <c r="ADU105" s="70"/>
      <c r="ADV105" s="70"/>
      <c r="ADW105" s="70"/>
      <c r="ADX105" s="70"/>
      <c r="ADY105" s="70"/>
      <c r="ADZ105" s="70"/>
      <c r="AEA105" s="70"/>
      <c r="AEB105" s="70"/>
      <c r="AEC105" s="70"/>
      <c r="AED105" s="70"/>
      <c r="AEE105" s="70"/>
      <c r="AEF105" s="70"/>
      <c r="AEG105" s="70"/>
      <c r="AEH105" s="70"/>
      <c r="AEI105" s="70"/>
      <c r="AEJ105" s="70"/>
      <c r="AEK105" s="70"/>
      <c r="AEL105" s="70"/>
      <c r="AEM105" s="70"/>
      <c r="AEN105" s="70"/>
    </row>
    <row r="106" spans="1:820" s="8" customFormat="1" ht="15" customHeight="1" x14ac:dyDescent="0.35">
      <c r="A106" s="87"/>
      <c r="B106" s="308" t="s">
        <v>891</v>
      </c>
      <c r="C106" s="305" t="s">
        <v>892</v>
      </c>
      <c r="D106" s="276" t="s">
        <v>893</v>
      </c>
      <c r="E106" s="276"/>
      <c r="F106" s="276"/>
      <c r="G106" s="50">
        <v>0.78</v>
      </c>
      <c r="H106" s="311" t="s">
        <v>204</v>
      </c>
      <c r="I106" s="311" t="s">
        <v>610</v>
      </c>
      <c r="J106" s="317" t="s">
        <v>934</v>
      </c>
      <c r="K106" s="318"/>
      <c r="L106" s="318"/>
      <c r="M106" s="318"/>
      <c r="N106" s="318"/>
      <c r="O106" s="318"/>
      <c r="P106" s="318"/>
      <c r="Q106" s="318"/>
      <c r="R106" s="318"/>
      <c r="S106" s="318"/>
      <c r="T106" s="318"/>
      <c r="U106" s="318"/>
      <c r="V106" s="319"/>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c r="BL106" s="70"/>
      <c r="BM106" s="70"/>
      <c r="BN106" s="70"/>
      <c r="BO106" s="70"/>
      <c r="BP106" s="70"/>
      <c r="BQ106" s="70"/>
      <c r="BR106" s="70"/>
      <c r="BS106" s="70"/>
      <c r="BT106" s="70"/>
      <c r="BU106" s="70"/>
      <c r="BV106" s="70"/>
      <c r="BW106" s="70"/>
      <c r="BX106" s="70"/>
      <c r="BY106" s="70"/>
      <c r="BZ106" s="70"/>
      <c r="CA106" s="70"/>
      <c r="CB106" s="70"/>
      <c r="CC106" s="70"/>
      <c r="CD106" s="70"/>
      <c r="CE106" s="70"/>
      <c r="CF106" s="70"/>
      <c r="CG106" s="70"/>
      <c r="CH106" s="70"/>
      <c r="CI106" s="70"/>
      <c r="CJ106" s="70"/>
      <c r="CK106" s="70"/>
      <c r="CL106" s="70"/>
      <c r="CM106" s="70"/>
      <c r="CN106" s="70"/>
      <c r="CO106" s="70"/>
      <c r="CP106" s="70"/>
      <c r="CQ106" s="70"/>
      <c r="CR106" s="70"/>
      <c r="CS106" s="70"/>
      <c r="CT106" s="70"/>
      <c r="CU106" s="70"/>
      <c r="CV106" s="70"/>
      <c r="CW106" s="70"/>
      <c r="CX106" s="70"/>
      <c r="CY106" s="70"/>
      <c r="CZ106" s="70"/>
      <c r="DA106" s="70"/>
      <c r="DB106" s="70"/>
      <c r="DC106" s="70"/>
      <c r="DD106" s="70"/>
      <c r="DE106" s="70"/>
      <c r="DF106" s="70"/>
      <c r="DG106" s="70"/>
      <c r="DH106" s="70"/>
      <c r="DI106" s="70"/>
      <c r="DJ106" s="70"/>
      <c r="DK106" s="70"/>
      <c r="DL106" s="70"/>
      <c r="DM106" s="70"/>
      <c r="DN106" s="70"/>
      <c r="DO106" s="70"/>
      <c r="DP106" s="70"/>
      <c r="DQ106" s="70"/>
      <c r="DR106" s="70"/>
      <c r="DS106" s="70"/>
      <c r="DT106" s="70"/>
      <c r="DU106" s="70"/>
      <c r="DV106" s="70"/>
      <c r="DW106" s="70"/>
      <c r="DX106" s="70"/>
      <c r="DY106" s="70"/>
      <c r="DZ106" s="70"/>
      <c r="EA106" s="70"/>
      <c r="EB106" s="70"/>
      <c r="EC106" s="70"/>
      <c r="ED106" s="70"/>
      <c r="EE106" s="70"/>
      <c r="EF106" s="70"/>
      <c r="EG106" s="70"/>
      <c r="EH106" s="70"/>
      <c r="EI106" s="70"/>
      <c r="EJ106" s="70"/>
      <c r="EK106" s="70"/>
      <c r="EL106" s="70"/>
      <c r="EM106" s="70"/>
      <c r="EN106" s="70"/>
      <c r="EO106" s="70"/>
      <c r="EP106" s="70"/>
      <c r="EQ106" s="70"/>
      <c r="ER106" s="70"/>
      <c r="ES106" s="70"/>
      <c r="ET106" s="70"/>
      <c r="EU106" s="70"/>
      <c r="EV106" s="70"/>
      <c r="EW106" s="70"/>
      <c r="EX106" s="70"/>
      <c r="EY106" s="70"/>
      <c r="EZ106" s="70"/>
      <c r="FA106" s="70"/>
      <c r="FB106" s="70"/>
      <c r="FC106" s="70"/>
      <c r="FD106" s="70"/>
      <c r="FE106" s="70"/>
      <c r="FF106" s="70"/>
      <c r="FG106" s="70"/>
      <c r="FH106" s="70"/>
      <c r="FI106" s="70"/>
      <c r="FJ106" s="70"/>
      <c r="FK106" s="70"/>
      <c r="FL106" s="70"/>
      <c r="FM106" s="70"/>
      <c r="FN106" s="70"/>
      <c r="FO106" s="70"/>
      <c r="FP106" s="70"/>
      <c r="FQ106" s="70"/>
      <c r="FR106" s="70"/>
      <c r="FS106" s="70"/>
      <c r="FT106" s="70"/>
      <c r="FU106" s="70"/>
      <c r="FV106" s="70"/>
      <c r="FW106" s="70"/>
      <c r="FX106" s="70"/>
      <c r="FY106" s="70"/>
      <c r="FZ106" s="70"/>
      <c r="GA106" s="70"/>
      <c r="GB106" s="70"/>
      <c r="GC106" s="70"/>
      <c r="GD106" s="70"/>
      <c r="GE106" s="70"/>
      <c r="GF106" s="70"/>
      <c r="GG106" s="70"/>
      <c r="GH106" s="70"/>
      <c r="GI106" s="70"/>
      <c r="GJ106" s="70"/>
      <c r="GK106" s="70"/>
      <c r="GL106" s="70"/>
      <c r="GM106" s="70"/>
      <c r="GN106" s="70"/>
      <c r="GO106" s="70"/>
      <c r="GP106" s="70"/>
      <c r="GQ106" s="70"/>
      <c r="GR106" s="70"/>
      <c r="GS106" s="70"/>
      <c r="GT106" s="70"/>
      <c r="GU106" s="70"/>
      <c r="GV106" s="70"/>
      <c r="GW106" s="70"/>
      <c r="GX106" s="70"/>
      <c r="GY106" s="70"/>
      <c r="GZ106" s="70"/>
      <c r="HA106" s="70"/>
      <c r="HB106" s="70"/>
      <c r="HC106" s="70"/>
      <c r="HD106" s="70"/>
      <c r="HE106" s="70"/>
      <c r="HF106" s="70"/>
      <c r="HG106" s="70"/>
      <c r="HH106" s="70"/>
      <c r="HI106" s="70"/>
      <c r="HJ106" s="70"/>
      <c r="HK106" s="70"/>
      <c r="HL106" s="70"/>
      <c r="HM106" s="70"/>
      <c r="HN106" s="70"/>
      <c r="HO106" s="70"/>
      <c r="HP106" s="70"/>
      <c r="HQ106" s="70"/>
      <c r="HR106" s="70"/>
      <c r="HS106" s="70"/>
      <c r="HT106" s="70"/>
      <c r="HU106" s="70"/>
      <c r="HV106" s="70"/>
      <c r="HW106" s="70"/>
      <c r="HX106" s="70"/>
      <c r="HY106" s="70"/>
      <c r="HZ106" s="70"/>
      <c r="IA106" s="70"/>
      <c r="IB106" s="70"/>
      <c r="IC106" s="70"/>
      <c r="ID106" s="70"/>
      <c r="IE106" s="70"/>
      <c r="IF106" s="70"/>
      <c r="IG106" s="70"/>
      <c r="IH106" s="70"/>
      <c r="II106" s="70"/>
      <c r="IJ106" s="70"/>
      <c r="IK106" s="70"/>
      <c r="IL106" s="70"/>
      <c r="IM106" s="70"/>
      <c r="IN106" s="70"/>
      <c r="IO106" s="70"/>
      <c r="IP106" s="70"/>
      <c r="IQ106" s="70"/>
      <c r="IR106" s="70"/>
      <c r="IS106" s="70"/>
      <c r="IT106" s="70"/>
      <c r="IU106" s="70"/>
      <c r="IV106" s="70"/>
      <c r="IW106" s="70"/>
      <c r="IX106" s="70"/>
      <c r="IY106" s="70"/>
      <c r="IZ106" s="70"/>
      <c r="JA106" s="70"/>
      <c r="JB106" s="70"/>
      <c r="JC106" s="70"/>
      <c r="JD106" s="70"/>
      <c r="JE106" s="70"/>
      <c r="JF106" s="70"/>
      <c r="JG106" s="70"/>
      <c r="JH106" s="70"/>
      <c r="JI106" s="70"/>
      <c r="JJ106" s="70"/>
      <c r="JK106" s="70"/>
      <c r="JL106" s="70"/>
      <c r="JM106" s="70"/>
      <c r="JN106" s="70"/>
      <c r="JO106" s="70"/>
      <c r="JP106" s="70"/>
      <c r="JQ106" s="70"/>
      <c r="JR106" s="70"/>
      <c r="JS106" s="70"/>
      <c r="JT106" s="70"/>
      <c r="JU106" s="70"/>
      <c r="JV106" s="70"/>
      <c r="JW106" s="70"/>
      <c r="JX106" s="70"/>
      <c r="JY106" s="70"/>
      <c r="JZ106" s="70"/>
      <c r="KA106" s="70"/>
      <c r="KB106" s="70"/>
      <c r="KC106" s="70"/>
      <c r="KD106" s="70"/>
      <c r="KE106" s="70"/>
      <c r="KF106" s="70"/>
      <c r="KG106" s="70"/>
      <c r="KH106" s="70"/>
      <c r="KI106" s="70"/>
      <c r="KJ106" s="70"/>
      <c r="KK106" s="70"/>
      <c r="KL106" s="70"/>
      <c r="KM106" s="70"/>
      <c r="KN106" s="70"/>
      <c r="KO106" s="70"/>
      <c r="KP106" s="70"/>
      <c r="KQ106" s="70"/>
      <c r="KR106" s="70"/>
      <c r="KS106" s="70"/>
      <c r="KT106" s="70"/>
      <c r="KU106" s="70"/>
      <c r="KV106" s="70"/>
      <c r="KW106" s="70"/>
      <c r="KX106" s="70"/>
      <c r="KY106" s="70"/>
      <c r="KZ106" s="70"/>
      <c r="LA106" s="70"/>
      <c r="LB106" s="70"/>
      <c r="LC106" s="70"/>
      <c r="LD106" s="70"/>
      <c r="LE106" s="70"/>
      <c r="LF106" s="70"/>
      <c r="LG106" s="70"/>
      <c r="LH106" s="70"/>
      <c r="LI106" s="70"/>
      <c r="LJ106" s="70"/>
      <c r="LK106" s="70"/>
      <c r="LL106" s="70"/>
      <c r="LM106" s="70"/>
      <c r="LN106" s="70"/>
      <c r="LO106" s="70"/>
      <c r="LP106" s="70"/>
      <c r="LQ106" s="70"/>
      <c r="LR106" s="70"/>
      <c r="LS106" s="70"/>
      <c r="LT106" s="70"/>
      <c r="LU106" s="70"/>
      <c r="LV106" s="70"/>
      <c r="LW106" s="70"/>
      <c r="LX106" s="70"/>
      <c r="LY106" s="70"/>
      <c r="LZ106" s="70"/>
      <c r="MA106" s="70"/>
      <c r="MB106" s="70"/>
      <c r="MC106" s="70"/>
      <c r="MD106" s="70"/>
      <c r="ME106" s="70"/>
      <c r="MF106" s="70"/>
      <c r="MG106" s="70"/>
      <c r="MH106" s="70"/>
      <c r="MI106" s="70"/>
      <c r="MJ106" s="70"/>
      <c r="MK106" s="70"/>
      <c r="ML106" s="70"/>
      <c r="MM106" s="70"/>
      <c r="MN106" s="70"/>
      <c r="MO106" s="70"/>
      <c r="MP106" s="70"/>
      <c r="MQ106" s="70"/>
      <c r="MR106" s="70"/>
      <c r="MS106" s="70"/>
      <c r="MT106" s="70"/>
      <c r="MU106" s="70"/>
      <c r="MV106" s="70"/>
      <c r="MW106" s="70"/>
      <c r="MX106" s="70"/>
      <c r="MY106" s="70"/>
      <c r="MZ106" s="70"/>
      <c r="NA106" s="70"/>
      <c r="NB106" s="70"/>
      <c r="NC106" s="70"/>
      <c r="ND106" s="70"/>
      <c r="NE106" s="70"/>
      <c r="NF106" s="70"/>
      <c r="NG106" s="70"/>
      <c r="NH106" s="70"/>
      <c r="NI106" s="70"/>
      <c r="NJ106" s="70"/>
      <c r="NK106" s="70"/>
      <c r="NL106" s="70"/>
      <c r="NM106" s="70"/>
      <c r="NN106" s="70"/>
      <c r="NO106" s="70"/>
      <c r="NP106" s="70"/>
      <c r="NQ106" s="70"/>
      <c r="NR106" s="70"/>
      <c r="NS106" s="70"/>
      <c r="NT106" s="70"/>
      <c r="NU106" s="70"/>
      <c r="NV106" s="70"/>
      <c r="NW106" s="70"/>
      <c r="NX106" s="70"/>
      <c r="NY106" s="70"/>
      <c r="NZ106" s="70"/>
      <c r="OA106" s="70"/>
      <c r="OB106" s="70"/>
      <c r="OC106" s="70"/>
      <c r="OD106" s="70"/>
      <c r="OE106" s="70"/>
      <c r="OF106" s="70"/>
      <c r="OG106" s="70"/>
      <c r="OH106" s="70"/>
      <c r="OI106" s="70"/>
      <c r="OJ106" s="70"/>
      <c r="OK106" s="70"/>
      <c r="OL106" s="70"/>
      <c r="OM106" s="70"/>
      <c r="ON106" s="70"/>
      <c r="OO106" s="70"/>
      <c r="OP106" s="70"/>
      <c r="OQ106" s="70"/>
      <c r="OR106" s="70"/>
      <c r="OS106" s="70"/>
      <c r="OT106" s="70"/>
      <c r="OU106" s="70"/>
      <c r="OV106" s="70"/>
      <c r="OW106" s="70"/>
      <c r="OX106" s="70"/>
      <c r="OY106" s="70"/>
      <c r="OZ106" s="70"/>
      <c r="PA106" s="70"/>
      <c r="PB106" s="70"/>
      <c r="PC106" s="70"/>
      <c r="PD106" s="70"/>
      <c r="PE106" s="70"/>
      <c r="PF106" s="70"/>
      <c r="PG106" s="70"/>
      <c r="PH106" s="70"/>
      <c r="PI106" s="70"/>
      <c r="PJ106" s="70"/>
      <c r="PK106" s="70"/>
      <c r="PL106" s="70"/>
      <c r="PM106" s="70"/>
      <c r="PN106" s="70"/>
      <c r="PO106" s="70"/>
      <c r="PP106" s="70"/>
      <c r="PQ106" s="70"/>
      <c r="PR106" s="70"/>
      <c r="PS106" s="70"/>
      <c r="PT106" s="70"/>
      <c r="PU106" s="70"/>
      <c r="PV106" s="70"/>
      <c r="PW106" s="70"/>
      <c r="PX106" s="70"/>
      <c r="PY106" s="70"/>
      <c r="PZ106" s="70"/>
      <c r="QA106" s="70"/>
      <c r="QB106" s="70"/>
      <c r="QC106" s="70"/>
      <c r="QD106" s="70"/>
      <c r="QE106" s="70"/>
      <c r="QF106" s="70"/>
      <c r="QG106" s="70"/>
      <c r="QH106" s="70"/>
      <c r="QI106" s="70"/>
      <c r="QJ106" s="70"/>
      <c r="QK106" s="70"/>
      <c r="QL106" s="70"/>
      <c r="QM106" s="70"/>
      <c r="QN106" s="70"/>
      <c r="QO106" s="70"/>
      <c r="QP106" s="70"/>
      <c r="QQ106" s="70"/>
      <c r="QR106" s="70"/>
      <c r="QS106" s="70"/>
      <c r="QT106" s="70"/>
      <c r="QU106" s="70"/>
      <c r="QV106" s="70"/>
      <c r="QW106" s="70"/>
      <c r="QX106" s="70"/>
      <c r="QY106" s="70"/>
      <c r="QZ106" s="70"/>
      <c r="RA106" s="70"/>
      <c r="RB106" s="70"/>
      <c r="RC106" s="70"/>
      <c r="RD106" s="70"/>
      <c r="RE106" s="70"/>
      <c r="RF106" s="70"/>
      <c r="RG106" s="70"/>
      <c r="RH106" s="70"/>
      <c r="RI106" s="70"/>
      <c r="RJ106" s="70"/>
      <c r="RK106" s="70"/>
      <c r="RL106" s="70"/>
      <c r="RM106" s="70"/>
      <c r="RN106" s="70"/>
      <c r="RO106" s="70"/>
      <c r="RP106" s="70"/>
      <c r="RQ106" s="70"/>
      <c r="RR106" s="70"/>
      <c r="RS106" s="70"/>
      <c r="RT106" s="70"/>
      <c r="RU106" s="70"/>
      <c r="RV106" s="70"/>
      <c r="RW106" s="70"/>
      <c r="RX106" s="70"/>
      <c r="RY106" s="70"/>
      <c r="RZ106" s="70"/>
      <c r="SA106" s="70"/>
      <c r="SB106" s="70"/>
      <c r="SC106" s="70"/>
      <c r="SD106" s="70"/>
      <c r="SE106" s="70"/>
      <c r="SF106" s="70"/>
      <c r="SG106" s="70"/>
      <c r="SH106" s="70"/>
      <c r="SI106" s="70"/>
      <c r="SJ106" s="70"/>
      <c r="SK106" s="70"/>
      <c r="SL106" s="70"/>
      <c r="SM106" s="70"/>
      <c r="SN106" s="70"/>
      <c r="SO106" s="70"/>
      <c r="SP106" s="70"/>
      <c r="SQ106" s="70"/>
      <c r="SR106" s="70"/>
      <c r="SS106" s="70"/>
      <c r="ST106" s="70"/>
      <c r="SU106" s="70"/>
      <c r="SV106" s="70"/>
      <c r="SW106" s="70"/>
      <c r="SX106" s="70"/>
      <c r="SY106" s="70"/>
      <c r="SZ106" s="70"/>
      <c r="TA106" s="70"/>
      <c r="TB106" s="70"/>
      <c r="TC106" s="70"/>
      <c r="TD106" s="70"/>
      <c r="TE106" s="70"/>
      <c r="TF106" s="70"/>
      <c r="TG106" s="70"/>
      <c r="TH106" s="70"/>
      <c r="TI106" s="70"/>
      <c r="TJ106" s="70"/>
      <c r="TK106" s="70"/>
      <c r="TL106" s="70"/>
      <c r="TM106" s="70"/>
      <c r="TN106" s="70"/>
      <c r="TO106" s="70"/>
      <c r="TP106" s="70"/>
      <c r="TQ106" s="70"/>
      <c r="TR106" s="70"/>
      <c r="TS106" s="70"/>
      <c r="TT106" s="70"/>
      <c r="TU106" s="70"/>
      <c r="TV106" s="70"/>
      <c r="TW106" s="70"/>
      <c r="TX106" s="70"/>
      <c r="TY106" s="70"/>
      <c r="TZ106" s="70"/>
      <c r="UA106" s="70"/>
      <c r="UB106" s="70"/>
      <c r="UC106" s="70"/>
      <c r="UD106" s="70"/>
      <c r="UE106" s="70"/>
      <c r="UF106" s="70"/>
      <c r="UG106" s="70"/>
      <c r="UH106" s="70"/>
      <c r="UI106" s="70"/>
      <c r="UJ106" s="70"/>
      <c r="UK106" s="70"/>
      <c r="UL106" s="70"/>
      <c r="UM106" s="70"/>
      <c r="UN106" s="70"/>
      <c r="UO106" s="70"/>
      <c r="UP106" s="70"/>
      <c r="UQ106" s="70"/>
      <c r="UR106" s="70"/>
      <c r="US106" s="70"/>
      <c r="UT106" s="70"/>
      <c r="UU106" s="70"/>
      <c r="UV106" s="70"/>
      <c r="UW106" s="70"/>
      <c r="UX106" s="70"/>
      <c r="UY106" s="70"/>
      <c r="UZ106" s="70"/>
      <c r="VA106" s="70"/>
      <c r="VB106" s="70"/>
      <c r="VC106" s="70"/>
      <c r="VD106" s="70"/>
      <c r="VE106" s="70"/>
      <c r="VF106" s="70"/>
      <c r="VG106" s="70"/>
      <c r="VH106" s="70"/>
      <c r="VI106" s="70"/>
      <c r="VJ106" s="70"/>
      <c r="VK106" s="70"/>
      <c r="VL106" s="70"/>
      <c r="VM106" s="70"/>
      <c r="VN106" s="70"/>
      <c r="VO106" s="70"/>
      <c r="VP106" s="70"/>
      <c r="VQ106" s="70"/>
      <c r="VR106" s="70"/>
      <c r="VS106" s="70"/>
      <c r="VT106" s="70"/>
      <c r="VU106" s="70"/>
      <c r="VV106" s="70"/>
      <c r="VW106" s="70"/>
      <c r="VX106" s="70"/>
      <c r="VY106" s="70"/>
      <c r="VZ106" s="70"/>
      <c r="WA106" s="70"/>
      <c r="WB106" s="70"/>
      <c r="WC106" s="70"/>
      <c r="WD106" s="70"/>
      <c r="WE106" s="70"/>
      <c r="WF106" s="70"/>
      <c r="WG106" s="70"/>
      <c r="WH106" s="70"/>
      <c r="WI106" s="70"/>
      <c r="WJ106" s="70"/>
      <c r="WK106" s="70"/>
      <c r="WL106" s="70"/>
      <c r="WM106" s="70"/>
      <c r="WN106" s="70"/>
      <c r="WO106" s="70"/>
      <c r="WP106" s="70"/>
      <c r="WQ106" s="70"/>
      <c r="WR106" s="70"/>
      <c r="WS106" s="70"/>
      <c r="WT106" s="70"/>
      <c r="WU106" s="70"/>
      <c r="WV106" s="70"/>
      <c r="WW106" s="70"/>
      <c r="WX106" s="70"/>
      <c r="WY106" s="70"/>
      <c r="WZ106" s="70"/>
      <c r="XA106" s="70"/>
      <c r="XB106" s="70"/>
      <c r="XC106" s="70"/>
      <c r="XD106" s="70"/>
      <c r="XE106" s="70"/>
      <c r="XF106" s="70"/>
      <c r="XG106" s="70"/>
      <c r="XH106" s="70"/>
      <c r="XI106" s="70"/>
      <c r="XJ106" s="70"/>
      <c r="XK106" s="70"/>
      <c r="XL106" s="70"/>
      <c r="XM106" s="70"/>
      <c r="XN106" s="70"/>
      <c r="XO106" s="70"/>
      <c r="XP106" s="70"/>
      <c r="XQ106" s="70"/>
      <c r="XR106" s="70"/>
      <c r="XS106" s="70"/>
      <c r="XT106" s="70"/>
      <c r="XU106" s="70"/>
      <c r="XV106" s="70"/>
      <c r="XW106" s="70"/>
      <c r="XX106" s="70"/>
      <c r="XY106" s="70"/>
      <c r="XZ106" s="70"/>
      <c r="YA106" s="70"/>
      <c r="YB106" s="70"/>
      <c r="YC106" s="70"/>
      <c r="YD106" s="70"/>
      <c r="YE106" s="70"/>
      <c r="YF106" s="70"/>
      <c r="YG106" s="70"/>
      <c r="YH106" s="70"/>
      <c r="YI106" s="70"/>
      <c r="YJ106" s="70"/>
      <c r="YK106" s="70"/>
      <c r="YL106" s="70"/>
      <c r="YM106" s="70"/>
      <c r="YN106" s="70"/>
      <c r="YO106" s="70"/>
      <c r="YP106" s="70"/>
      <c r="YQ106" s="70"/>
      <c r="YR106" s="70"/>
      <c r="YS106" s="70"/>
      <c r="YT106" s="70"/>
      <c r="YU106" s="70"/>
      <c r="YV106" s="70"/>
      <c r="YW106" s="70"/>
      <c r="YX106" s="70"/>
      <c r="YY106" s="70"/>
      <c r="YZ106" s="70"/>
      <c r="ZA106" s="70"/>
      <c r="ZB106" s="70"/>
      <c r="ZC106" s="70"/>
      <c r="ZD106" s="70"/>
      <c r="ZE106" s="70"/>
      <c r="ZF106" s="70"/>
      <c r="ZG106" s="70"/>
      <c r="ZH106" s="70"/>
      <c r="ZI106" s="70"/>
      <c r="ZJ106" s="70"/>
      <c r="ZK106" s="70"/>
      <c r="ZL106" s="70"/>
      <c r="ZM106" s="70"/>
      <c r="ZN106" s="70"/>
      <c r="ZO106" s="70"/>
      <c r="ZP106" s="70"/>
      <c r="ZQ106" s="70"/>
      <c r="ZR106" s="70"/>
      <c r="ZS106" s="70"/>
      <c r="ZT106" s="70"/>
      <c r="ZU106" s="70"/>
      <c r="ZV106" s="70"/>
      <c r="ZW106" s="70"/>
      <c r="ZX106" s="70"/>
      <c r="ZY106" s="70"/>
      <c r="ZZ106" s="70"/>
      <c r="AAA106" s="70"/>
      <c r="AAB106" s="70"/>
      <c r="AAC106" s="70"/>
      <c r="AAD106" s="70"/>
      <c r="AAE106" s="70"/>
      <c r="AAF106" s="70"/>
      <c r="AAG106" s="70"/>
      <c r="AAH106" s="70"/>
      <c r="AAI106" s="70"/>
      <c r="AAJ106" s="70"/>
      <c r="AAK106" s="70"/>
      <c r="AAL106" s="70"/>
      <c r="AAM106" s="70"/>
      <c r="AAN106" s="70"/>
      <c r="AAO106" s="70"/>
      <c r="AAP106" s="70"/>
      <c r="AAQ106" s="70"/>
      <c r="AAR106" s="70"/>
      <c r="AAS106" s="70"/>
      <c r="AAT106" s="70"/>
      <c r="AAU106" s="70"/>
      <c r="AAV106" s="70"/>
      <c r="AAW106" s="70"/>
      <c r="AAX106" s="70"/>
      <c r="AAY106" s="70"/>
      <c r="AAZ106" s="70"/>
      <c r="ABA106" s="70"/>
      <c r="ABB106" s="70"/>
      <c r="ABC106" s="70"/>
      <c r="ABD106" s="70"/>
      <c r="ABE106" s="70"/>
      <c r="ABF106" s="70"/>
      <c r="ABG106" s="70"/>
      <c r="ABH106" s="70"/>
      <c r="ABI106" s="70"/>
      <c r="ABJ106" s="70"/>
      <c r="ABK106" s="70"/>
      <c r="ABL106" s="70"/>
      <c r="ABM106" s="70"/>
      <c r="ABN106" s="70"/>
      <c r="ABO106" s="70"/>
      <c r="ABP106" s="70"/>
      <c r="ABQ106" s="70"/>
      <c r="ABR106" s="70"/>
      <c r="ABS106" s="70"/>
      <c r="ABT106" s="70"/>
      <c r="ABU106" s="70"/>
      <c r="ABV106" s="70"/>
      <c r="ABW106" s="70"/>
      <c r="ABX106" s="70"/>
      <c r="ABY106" s="70"/>
      <c r="ABZ106" s="70"/>
      <c r="ACA106" s="70"/>
      <c r="ACB106" s="70"/>
      <c r="ACC106" s="70"/>
      <c r="ACD106" s="70"/>
      <c r="ACE106" s="70"/>
      <c r="ACF106" s="70"/>
      <c r="ACG106" s="70"/>
      <c r="ACH106" s="70"/>
      <c r="ACI106" s="70"/>
      <c r="ACJ106" s="70"/>
      <c r="ACK106" s="70"/>
      <c r="ACL106" s="70"/>
      <c r="ACM106" s="70"/>
      <c r="ACN106" s="70"/>
      <c r="ACO106" s="70"/>
      <c r="ACP106" s="70"/>
      <c r="ACQ106" s="70"/>
      <c r="ACR106" s="70"/>
      <c r="ACS106" s="70"/>
      <c r="ACT106" s="70"/>
      <c r="ACU106" s="70"/>
      <c r="ACV106" s="70"/>
      <c r="ACW106" s="70"/>
      <c r="ACX106" s="70"/>
      <c r="ACY106" s="70"/>
      <c r="ACZ106" s="70"/>
      <c r="ADA106" s="70"/>
      <c r="ADB106" s="70"/>
      <c r="ADC106" s="70"/>
      <c r="ADD106" s="70"/>
      <c r="ADE106" s="70"/>
      <c r="ADF106" s="70"/>
      <c r="ADG106" s="70"/>
      <c r="ADH106" s="70"/>
      <c r="ADI106" s="70"/>
      <c r="ADJ106" s="70"/>
      <c r="ADK106" s="70"/>
      <c r="ADL106" s="70"/>
      <c r="ADM106" s="70"/>
      <c r="ADN106" s="70"/>
      <c r="ADO106" s="70"/>
      <c r="ADP106" s="70"/>
      <c r="ADQ106" s="70"/>
      <c r="ADR106" s="70"/>
      <c r="ADS106" s="70"/>
      <c r="ADT106" s="70"/>
      <c r="ADU106" s="70"/>
      <c r="ADV106" s="70"/>
      <c r="ADW106" s="70"/>
      <c r="ADX106" s="70"/>
      <c r="ADY106" s="70"/>
      <c r="ADZ106" s="70"/>
      <c r="AEA106" s="70"/>
      <c r="AEB106" s="70"/>
      <c r="AEC106" s="70"/>
      <c r="AED106" s="70"/>
      <c r="AEE106" s="70"/>
      <c r="AEF106" s="70"/>
      <c r="AEG106" s="70"/>
      <c r="AEH106" s="70"/>
      <c r="AEI106" s="70"/>
      <c r="AEJ106" s="70"/>
      <c r="AEK106" s="70"/>
      <c r="AEL106" s="70"/>
      <c r="AEM106" s="70"/>
      <c r="AEN106" s="70"/>
    </row>
    <row r="107" spans="1:820" s="8" customFormat="1" ht="15" customHeight="1" x14ac:dyDescent="0.35">
      <c r="A107" s="87"/>
      <c r="B107" s="309"/>
      <c r="C107" s="306"/>
      <c r="D107" s="305" t="s">
        <v>690</v>
      </c>
      <c r="E107" s="305" t="s">
        <v>660</v>
      </c>
      <c r="F107" s="276" t="s">
        <v>894</v>
      </c>
      <c r="G107" s="50">
        <v>0.78</v>
      </c>
      <c r="H107" s="312"/>
      <c r="I107" s="312"/>
      <c r="J107" s="320"/>
      <c r="K107" s="321"/>
      <c r="L107" s="321"/>
      <c r="M107" s="321"/>
      <c r="N107" s="321"/>
      <c r="O107" s="321"/>
      <c r="P107" s="321"/>
      <c r="Q107" s="321"/>
      <c r="R107" s="321"/>
      <c r="S107" s="321"/>
      <c r="T107" s="321"/>
      <c r="U107" s="321"/>
      <c r="V107" s="322"/>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c r="EA107" s="70"/>
      <c r="EB107" s="70"/>
      <c r="EC107" s="70"/>
      <c r="ED107" s="70"/>
      <c r="EE107" s="70"/>
      <c r="EF107" s="70"/>
      <c r="EG107" s="70"/>
      <c r="EH107" s="70"/>
      <c r="EI107" s="70"/>
      <c r="EJ107" s="70"/>
      <c r="EK107" s="70"/>
      <c r="EL107" s="70"/>
      <c r="EM107" s="70"/>
      <c r="EN107" s="70"/>
      <c r="EO107" s="70"/>
      <c r="EP107" s="70"/>
      <c r="EQ107" s="70"/>
      <c r="ER107" s="70"/>
      <c r="ES107" s="70"/>
      <c r="ET107" s="70"/>
      <c r="EU107" s="70"/>
      <c r="EV107" s="70"/>
      <c r="EW107" s="70"/>
      <c r="EX107" s="70"/>
      <c r="EY107" s="70"/>
      <c r="EZ107" s="70"/>
      <c r="FA107" s="70"/>
      <c r="FB107" s="70"/>
      <c r="FC107" s="70"/>
      <c r="FD107" s="70"/>
      <c r="FE107" s="70"/>
      <c r="FF107" s="70"/>
      <c r="FG107" s="70"/>
      <c r="FH107" s="70"/>
      <c r="FI107" s="70"/>
      <c r="FJ107" s="70"/>
      <c r="FK107" s="70"/>
      <c r="FL107" s="70"/>
      <c r="FM107" s="70"/>
      <c r="FN107" s="70"/>
      <c r="FO107" s="70"/>
      <c r="FP107" s="70"/>
      <c r="FQ107" s="70"/>
      <c r="FR107" s="70"/>
      <c r="FS107" s="70"/>
      <c r="FT107" s="70"/>
      <c r="FU107" s="70"/>
      <c r="FV107" s="70"/>
      <c r="FW107" s="70"/>
      <c r="FX107" s="70"/>
      <c r="FY107" s="70"/>
      <c r="FZ107" s="70"/>
      <c r="GA107" s="70"/>
      <c r="GB107" s="70"/>
      <c r="GC107" s="70"/>
      <c r="GD107" s="70"/>
      <c r="GE107" s="70"/>
      <c r="GF107" s="70"/>
      <c r="GG107" s="70"/>
      <c r="GH107" s="70"/>
      <c r="GI107" s="70"/>
      <c r="GJ107" s="70"/>
      <c r="GK107" s="70"/>
      <c r="GL107" s="70"/>
      <c r="GM107" s="70"/>
      <c r="GN107" s="70"/>
      <c r="GO107" s="70"/>
      <c r="GP107" s="70"/>
      <c r="GQ107" s="70"/>
      <c r="GR107" s="70"/>
      <c r="GS107" s="70"/>
      <c r="GT107" s="70"/>
      <c r="GU107" s="70"/>
      <c r="GV107" s="70"/>
      <c r="GW107" s="70"/>
      <c r="GX107" s="70"/>
      <c r="GY107" s="70"/>
      <c r="GZ107" s="70"/>
      <c r="HA107" s="70"/>
      <c r="HB107" s="70"/>
      <c r="HC107" s="70"/>
      <c r="HD107" s="70"/>
      <c r="HE107" s="70"/>
      <c r="HF107" s="70"/>
      <c r="HG107" s="70"/>
      <c r="HH107" s="70"/>
      <c r="HI107" s="70"/>
      <c r="HJ107" s="70"/>
      <c r="HK107" s="70"/>
      <c r="HL107" s="70"/>
      <c r="HM107" s="70"/>
      <c r="HN107" s="70"/>
      <c r="HO107" s="70"/>
      <c r="HP107" s="70"/>
      <c r="HQ107" s="70"/>
      <c r="HR107" s="70"/>
      <c r="HS107" s="70"/>
      <c r="HT107" s="70"/>
      <c r="HU107" s="70"/>
      <c r="HV107" s="70"/>
      <c r="HW107" s="70"/>
      <c r="HX107" s="70"/>
      <c r="HY107" s="70"/>
      <c r="HZ107" s="70"/>
      <c r="IA107" s="70"/>
      <c r="IB107" s="70"/>
      <c r="IC107" s="70"/>
      <c r="ID107" s="70"/>
      <c r="IE107" s="70"/>
      <c r="IF107" s="70"/>
      <c r="IG107" s="70"/>
      <c r="IH107" s="70"/>
      <c r="II107" s="70"/>
      <c r="IJ107" s="70"/>
      <c r="IK107" s="70"/>
      <c r="IL107" s="70"/>
      <c r="IM107" s="70"/>
      <c r="IN107" s="70"/>
      <c r="IO107" s="70"/>
      <c r="IP107" s="70"/>
      <c r="IQ107" s="70"/>
      <c r="IR107" s="70"/>
      <c r="IS107" s="70"/>
      <c r="IT107" s="70"/>
      <c r="IU107" s="70"/>
      <c r="IV107" s="70"/>
      <c r="IW107" s="70"/>
      <c r="IX107" s="70"/>
      <c r="IY107" s="70"/>
      <c r="IZ107" s="70"/>
      <c r="JA107" s="70"/>
      <c r="JB107" s="70"/>
      <c r="JC107" s="70"/>
      <c r="JD107" s="70"/>
      <c r="JE107" s="70"/>
      <c r="JF107" s="70"/>
      <c r="JG107" s="70"/>
      <c r="JH107" s="70"/>
      <c r="JI107" s="70"/>
      <c r="JJ107" s="70"/>
      <c r="JK107" s="70"/>
      <c r="JL107" s="70"/>
      <c r="JM107" s="70"/>
      <c r="JN107" s="70"/>
      <c r="JO107" s="70"/>
      <c r="JP107" s="70"/>
      <c r="JQ107" s="70"/>
      <c r="JR107" s="70"/>
      <c r="JS107" s="70"/>
      <c r="JT107" s="70"/>
      <c r="JU107" s="70"/>
      <c r="JV107" s="70"/>
      <c r="JW107" s="70"/>
      <c r="JX107" s="70"/>
      <c r="JY107" s="70"/>
      <c r="JZ107" s="70"/>
      <c r="KA107" s="70"/>
      <c r="KB107" s="70"/>
      <c r="KC107" s="70"/>
      <c r="KD107" s="70"/>
      <c r="KE107" s="70"/>
      <c r="KF107" s="70"/>
      <c r="KG107" s="70"/>
      <c r="KH107" s="70"/>
      <c r="KI107" s="70"/>
      <c r="KJ107" s="70"/>
      <c r="KK107" s="70"/>
      <c r="KL107" s="70"/>
      <c r="KM107" s="70"/>
      <c r="KN107" s="70"/>
      <c r="KO107" s="70"/>
      <c r="KP107" s="70"/>
      <c r="KQ107" s="70"/>
      <c r="KR107" s="70"/>
      <c r="KS107" s="70"/>
      <c r="KT107" s="70"/>
      <c r="KU107" s="70"/>
      <c r="KV107" s="70"/>
      <c r="KW107" s="70"/>
      <c r="KX107" s="70"/>
      <c r="KY107" s="70"/>
      <c r="KZ107" s="70"/>
      <c r="LA107" s="70"/>
      <c r="LB107" s="70"/>
      <c r="LC107" s="70"/>
      <c r="LD107" s="70"/>
      <c r="LE107" s="70"/>
      <c r="LF107" s="70"/>
      <c r="LG107" s="70"/>
      <c r="LH107" s="70"/>
      <c r="LI107" s="70"/>
      <c r="LJ107" s="70"/>
      <c r="LK107" s="70"/>
      <c r="LL107" s="70"/>
      <c r="LM107" s="70"/>
      <c r="LN107" s="70"/>
      <c r="LO107" s="70"/>
      <c r="LP107" s="70"/>
      <c r="LQ107" s="70"/>
      <c r="LR107" s="70"/>
      <c r="LS107" s="70"/>
      <c r="LT107" s="70"/>
      <c r="LU107" s="70"/>
      <c r="LV107" s="70"/>
      <c r="LW107" s="70"/>
      <c r="LX107" s="70"/>
      <c r="LY107" s="70"/>
      <c r="LZ107" s="70"/>
      <c r="MA107" s="70"/>
      <c r="MB107" s="70"/>
      <c r="MC107" s="70"/>
      <c r="MD107" s="70"/>
      <c r="ME107" s="70"/>
      <c r="MF107" s="70"/>
      <c r="MG107" s="70"/>
      <c r="MH107" s="70"/>
      <c r="MI107" s="70"/>
      <c r="MJ107" s="70"/>
      <c r="MK107" s="70"/>
      <c r="ML107" s="70"/>
      <c r="MM107" s="70"/>
      <c r="MN107" s="70"/>
      <c r="MO107" s="70"/>
      <c r="MP107" s="70"/>
      <c r="MQ107" s="70"/>
      <c r="MR107" s="70"/>
      <c r="MS107" s="70"/>
      <c r="MT107" s="70"/>
      <c r="MU107" s="70"/>
      <c r="MV107" s="70"/>
      <c r="MW107" s="70"/>
      <c r="MX107" s="70"/>
      <c r="MY107" s="70"/>
      <c r="MZ107" s="70"/>
      <c r="NA107" s="70"/>
      <c r="NB107" s="70"/>
      <c r="NC107" s="70"/>
      <c r="ND107" s="70"/>
      <c r="NE107" s="70"/>
      <c r="NF107" s="70"/>
      <c r="NG107" s="70"/>
      <c r="NH107" s="70"/>
      <c r="NI107" s="70"/>
      <c r="NJ107" s="70"/>
      <c r="NK107" s="70"/>
      <c r="NL107" s="70"/>
      <c r="NM107" s="70"/>
      <c r="NN107" s="70"/>
      <c r="NO107" s="70"/>
      <c r="NP107" s="70"/>
      <c r="NQ107" s="70"/>
      <c r="NR107" s="70"/>
      <c r="NS107" s="70"/>
      <c r="NT107" s="70"/>
      <c r="NU107" s="70"/>
      <c r="NV107" s="70"/>
      <c r="NW107" s="70"/>
      <c r="NX107" s="70"/>
      <c r="NY107" s="70"/>
      <c r="NZ107" s="70"/>
      <c r="OA107" s="70"/>
      <c r="OB107" s="70"/>
      <c r="OC107" s="70"/>
      <c r="OD107" s="70"/>
      <c r="OE107" s="70"/>
      <c r="OF107" s="70"/>
      <c r="OG107" s="70"/>
      <c r="OH107" s="70"/>
      <c r="OI107" s="70"/>
      <c r="OJ107" s="70"/>
      <c r="OK107" s="70"/>
      <c r="OL107" s="70"/>
      <c r="OM107" s="70"/>
      <c r="ON107" s="70"/>
      <c r="OO107" s="70"/>
      <c r="OP107" s="70"/>
      <c r="OQ107" s="70"/>
      <c r="OR107" s="70"/>
      <c r="OS107" s="70"/>
      <c r="OT107" s="70"/>
      <c r="OU107" s="70"/>
      <c r="OV107" s="70"/>
      <c r="OW107" s="70"/>
      <c r="OX107" s="70"/>
      <c r="OY107" s="70"/>
      <c r="OZ107" s="70"/>
      <c r="PA107" s="70"/>
      <c r="PB107" s="70"/>
      <c r="PC107" s="70"/>
      <c r="PD107" s="70"/>
      <c r="PE107" s="70"/>
      <c r="PF107" s="70"/>
      <c r="PG107" s="70"/>
      <c r="PH107" s="70"/>
      <c r="PI107" s="70"/>
      <c r="PJ107" s="70"/>
      <c r="PK107" s="70"/>
      <c r="PL107" s="70"/>
      <c r="PM107" s="70"/>
      <c r="PN107" s="70"/>
      <c r="PO107" s="70"/>
      <c r="PP107" s="70"/>
      <c r="PQ107" s="70"/>
      <c r="PR107" s="70"/>
      <c r="PS107" s="70"/>
      <c r="PT107" s="70"/>
      <c r="PU107" s="70"/>
      <c r="PV107" s="70"/>
      <c r="PW107" s="70"/>
      <c r="PX107" s="70"/>
      <c r="PY107" s="70"/>
      <c r="PZ107" s="70"/>
      <c r="QA107" s="70"/>
      <c r="QB107" s="70"/>
      <c r="QC107" s="70"/>
      <c r="QD107" s="70"/>
      <c r="QE107" s="70"/>
      <c r="QF107" s="70"/>
      <c r="QG107" s="70"/>
      <c r="QH107" s="70"/>
      <c r="QI107" s="70"/>
      <c r="QJ107" s="70"/>
      <c r="QK107" s="70"/>
      <c r="QL107" s="70"/>
      <c r="QM107" s="70"/>
      <c r="QN107" s="70"/>
      <c r="QO107" s="70"/>
      <c r="QP107" s="70"/>
      <c r="QQ107" s="70"/>
      <c r="QR107" s="70"/>
      <c r="QS107" s="70"/>
      <c r="QT107" s="70"/>
      <c r="QU107" s="70"/>
      <c r="QV107" s="70"/>
      <c r="QW107" s="70"/>
      <c r="QX107" s="70"/>
      <c r="QY107" s="70"/>
      <c r="QZ107" s="70"/>
      <c r="RA107" s="70"/>
      <c r="RB107" s="70"/>
      <c r="RC107" s="70"/>
      <c r="RD107" s="70"/>
      <c r="RE107" s="70"/>
      <c r="RF107" s="70"/>
      <c r="RG107" s="70"/>
      <c r="RH107" s="70"/>
      <c r="RI107" s="70"/>
      <c r="RJ107" s="70"/>
      <c r="RK107" s="70"/>
      <c r="RL107" s="70"/>
      <c r="RM107" s="70"/>
      <c r="RN107" s="70"/>
      <c r="RO107" s="70"/>
      <c r="RP107" s="70"/>
      <c r="RQ107" s="70"/>
      <c r="RR107" s="70"/>
      <c r="RS107" s="70"/>
      <c r="RT107" s="70"/>
      <c r="RU107" s="70"/>
      <c r="RV107" s="70"/>
      <c r="RW107" s="70"/>
      <c r="RX107" s="70"/>
      <c r="RY107" s="70"/>
      <c r="RZ107" s="70"/>
      <c r="SA107" s="70"/>
      <c r="SB107" s="70"/>
      <c r="SC107" s="70"/>
      <c r="SD107" s="70"/>
      <c r="SE107" s="70"/>
      <c r="SF107" s="70"/>
      <c r="SG107" s="70"/>
      <c r="SH107" s="70"/>
      <c r="SI107" s="70"/>
      <c r="SJ107" s="70"/>
      <c r="SK107" s="70"/>
      <c r="SL107" s="70"/>
      <c r="SM107" s="70"/>
      <c r="SN107" s="70"/>
      <c r="SO107" s="70"/>
      <c r="SP107" s="70"/>
      <c r="SQ107" s="70"/>
      <c r="SR107" s="70"/>
      <c r="SS107" s="70"/>
      <c r="ST107" s="70"/>
      <c r="SU107" s="70"/>
      <c r="SV107" s="70"/>
      <c r="SW107" s="70"/>
      <c r="SX107" s="70"/>
      <c r="SY107" s="70"/>
      <c r="SZ107" s="70"/>
      <c r="TA107" s="70"/>
      <c r="TB107" s="70"/>
      <c r="TC107" s="70"/>
      <c r="TD107" s="70"/>
      <c r="TE107" s="70"/>
      <c r="TF107" s="70"/>
      <c r="TG107" s="70"/>
      <c r="TH107" s="70"/>
      <c r="TI107" s="70"/>
      <c r="TJ107" s="70"/>
      <c r="TK107" s="70"/>
      <c r="TL107" s="70"/>
      <c r="TM107" s="70"/>
      <c r="TN107" s="70"/>
      <c r="TO107" s="70"/>
      <c r="TP107" s="70"/>
      <c r="TQ107" s="70"/>
      <c r="TR107" s="70"/>
      <c r="TS107" s="70"/>
      <c r="TT107" s="70"/>
      <c r="TU107" s="70"/>
      <c r="TV107" s="70"/>
      <c r="TW107" s="70"/>
      <c r="TX107" s="70"/>
      <c r="TY107" s="70"/>
      <c r="TZ107" s="70"/>
      <c r="UA107" s="70"/>
      <c r="UB107" s="70"/>
      <c r="UC107" s="70"/>
      <c r="UD107" s="70"/>
      <c r="UE107" s="70"/>
      <c r="UF107" s="70"/>
      <c r="UG107" s="70"/>
      <c r="UH107" s="70"/>
      <c r="UI107" s="70"/>
      <c r="UJ107" s="70"/>
      <c r="UK107" s="70"/>
      <c r="UL107" s="70"/>
      <c r="UM107" s="70"/>
      <c r="UN107" s="70"/>
      <c r="UO107" s="70"/>
      <c r="UP107" s="70"/>
      <c r="UQ107" s="70"/>
      <c r="UR107" s="70"/>
      <c r="US107" s="70"/>
      <c r="UT107" s="70"/>
      <c r="UU107" s="70"/>
      <c r="UV107" s="70"/>
      <c r="UW107" s="70"/>
      <c r="UX107" s="70"/>
      <c r="UY107" s="70"/>
      <c r="UZ107" s="70"/>
      <c r="VA107" s="70"/>
      <c r="VB107" s="70"/>
      <c r="VC107" s="70"/>
      <c r="VD107" s="70"/>
      <c r="VE107" s="70"/>
      <c r="VF107" s="70"/>
      <c r="VG107" s="70"/>
      <c r="VH107" s="70"/>
      <c r="VI107" s="70"/>
      <c r="VJ107" s="70"/>
      <c r="VK107" s="70"/>
      <c r="VL107" s="70"/>
      <c r="VM107" s="70"/>
      <c r="VN107" s="70"/>
      <c r="VO107" s="70"/>
      <c r="VP107" s="70"/>
      <c r="VQ107" s="70"/>
      <c r="VR107" s="70"/>
      <c r="VS107" s="70"/>
      <c r="VT107" s="70"/>
      <c r="VU107" s="70"/>
      <c r="VV107" s="70"/>
      <c r="VW107" s="70"/>
      <c r="VX107" s="70"/>
      <c r="VY107" s="70"/>
      <c r="VZ107" s="70"/>
      <c r="WA107" s="70"/>
      <c r="WB107" s="70"/>
      <c r="WC107" s="70"/>
      <c r="WD107" s="70"/>
      <c r="WE107" s="70"/>
      <c r="WF107" s="70"/>
      <c r="WG107" s="70"/>
      <c r="WH107" s="70"/>
      <c r="WI107" s="70"/>
      <c r="WJ107" s="70"/>
      <c r="WK107" s="70"/>
      <c r="WL107" s="70"/>
      <c r="WM107" s="70"/>
      <c r="WN107" s="70"/>
      <c r="WO107" s="70"/>
      <c r="WP107" s="70"/>
      <c r="WQ107" s="70"/>
      <c r="WR107" s="70"/>
      <c r="WS107" s="70"/>
      <c r="WT107" s="70"/>
      <c r="WU107" s="70"/>
      <c r="WV107" s="70"/>
      <c r="WW107" s="70"/>
      <c r="WX107" s="70"/>
      <c r="WY107" s="70"/>
      <c r="WZ107" s="70"/>
      <c r="XA107" s="70"/>
      <c r="XB107" s="70"/>
      <c r="XC107" s="70"/>
      <c r="XD107" s="70"/>
      <c r="XE107" s="70"/>
      <c r="XF107" s="70"/>
      <c r="XG107" s="70"/>
      <c r="XH107" s="70"/>
      <c r="XI107" s="70"/>
      <c r="XJ107" s="70"/>
      <c r="XK107" s="70"/>
      <c r="XL107" s="70"/>
      <c r="XM107" s="70"/>
      <c r="XN107" s="70"/>
      <c r="XO107" s="70"/>
      <c r="XP107" s="70"/>
      <c r="XQ107" s="70"/>
      <c r="XR107" s="70"/>
      <c r="XS107" s="70"/>
      <c r="XT107" s="70"/>
      <c r="XU107" s="70"/>
      <c r="XV107" s="70"/>
      <c r="XW107" s="70"/>
      <c r="XX107" s="70"/>
      <c r="XY107" s="70"/>
      <c r="XZ107" s="70"/>
      <c r="YA107" s="70"/>
      <c r="YB107" s="70"/>
      <c r="YC107" s="70"/>
      <c r="YD107" s="70"/>
      <c r="YE107" s="70"/>
      <c r="YF107" s="70"/>
      <c r="YG107" s="70"/>
      <c r="YH107" s="70"/>
      <c r="YI107" s="70"/>
      <c r="YJ107" s="70"/>
      <c r="YK107" s="70"/>
      <c r="YL107" s="70"/>
      <c r="YM107" s="70"/>
      <c r="YN107" s="70"/>
      <c r="YO107" s="70"/>
      <c r="YP107" s="70"/>
      <c r="YQ107" s="70"/>
      <c r="YR107" s="70"/>
      <c r="YS107" s="70"/>
      <c r="YT107" s="70"/>
      <c r="YU107" s="70"/>
      <c r="YV107" s="70"/>
      <c r="YW107" s="70"/>
      <c r="YX107" s="70"/>
      <c r="YY107" s="70"/>
      <c r="YZ107" s="70"/>
      <c r="ZA107" s="70"/>
      <c r="ZB107" s="70"/>
      <c r="ZC107" s="70"/>
      <c r="ZD107" s="70"/>
      <c r="ZE107" s="70"/>
      <c r="ZF107" s="70"/>
      <c r="ZG107" s="70"/>
      <c r="ZH107" s="70"/>
      <c r="ZI107" s="70"/>
      <c r="ZJ107" s="70"/>
      <c r="ZK107" s="70"/>
      <c r="ZL107" s="70"/>
      <c r="ZM107" s="70"/>
      <c r="ZN107" s="70"/>
      <c r="ZO107" s="70"/>
      <c r="ZP107" s="70"/>
      <c r="ZQ107" s="70"/>
      <c r="ZR107" s="70"/>
      <c r="ZS107" s="70"/>
      <c r="ZT107" s="70"/>
      <c r="ZU107" s="70"/>
      <c r="ZV107" s="70"/>
      <c r="ZW107" s="70"/>
      <c r="ZX107" s="70"/>
      <c r="ZY107" s="70"/>
      <c r="ZZ107" s="70"/>
      <c r="AAA107" s="70"/>
      <c r="AAB107" s="70"/>
      <c r="AAC107" s="70"/>
      <c r="AAD107" s="70"/>
      <c r="AAE107" s="70"/>
      <c r="AAF107" s="70"/>
      <c r="AAG107" s="70"/>
      <c r="AAH107" s="70"/>
      <c r="AAI107" s="70"/>
      <c r="AAJ107" s="70"/>
      <c r="AAK107" s="70"/>
      <c r="AAL107" s="70"/>
      <c r="AAM107" s="70"/>
      <c r="AAN107" s="70"/>
      <c r="AAO107" s="70"/>
      <c r="AAP107" s="70"/>
      <c r="AAQ107" s="70"/>
      <c r="AAR107" s="70"/>
      <c r="AAS107" s="70"/>
      <c r="AAT107" s="70"/>
      <c r="AAU107" s="70"/>
      <c r="AAV107" s="70"/>
      <c r="AAW107" s="70"/>
      <c r="AAX107" s="70"/>
      <c r="AAY107" s="70"/>
      <c r="AAZ107" s="70"/>
      <c r="ABA107" s="70"/>
      <c r="ABB107" s="70"/>
      <c r="ABC107" s="70"/>
      <c r="ABD107" s="70"/>
      <c r="ABE107" s="70"/>
      <c r="ABF107" s="70"/>
      <c r="ABG107" s="70"/>
      <c r="ABH107" s="70"/>
      <c r="ABI107" s="70"/>
      <c r="ABJ107" s="70"/>
      <c r="ABK107" s="70"/>
      <c r="ABL107" s="70"/>
      <c r="ABM107" s="70"/>
      <c r="ABN107" s="70"/>
      <c r="ABO107" s="70"/>
      <c r="ABP107" s="70"/>
      <c r="ABQ107" s="70"/>
      <c r="ABR107" s="70"/>
      <c r="ABS107" s="70"/>
      <c r="ABT107" s="70"/>
      <c r="ABU107" s="70"/>
      <c r="ABV107" s="70"/>
      <c r="ABW107" s="70"/>
      <c r="ABX107" s="70"/>
      <c r="ABY107" s="70"/>
      <c r="ABZ107" s="70"/>
      <c r="ACA107" s="70"/>
      <c r="ACB107" s="70"/>
      <c r="ACC107" s="70"/>
      <c r="ACD107" s="70"/>
      <c r="ACE107" s="70"/>
      <c r="ACF107" s="70"/>
      <c r="ACG107" s="70"/>
      <c r="ACH107" s="70"/>
      <c r="ACI107" s="70"/>
      <c r="ACJ107" s="70"/>
      <c r="ACK107" s="70"/>
      <c r="ACL107" s="70"/>
      <c r="ACM107" s="70"/>
      <c r="ACN107" s="70"/>
      <c r="ACO107" s="70"/>
      <c r="ACP107" s="70"/>
      <c r="ACQ107" s="70"/>
      <c r="ACR107" s="70"/>
      <c r="ACS107" s="70"/>
      <c r="ACT107" s="70"/>
      <c r="ACU107" s="70"/>
      <c r="ACV107" s="70"/>
      <c r="ACW107" s="70"/>
      <c r="ACX107" s="70"/>
      <c r="ACY107" s="70"/>
      <c r="ACZ107" s="70"/>
      <c r="ADA107" s="70"/>
      <c r="ADB107" s="70"/>
      <c r="ADC107" s="70"/>
      <c r="ADD107" s="70"/>
      <c r="ADE107" s="70"/>
      <c r="ADF107" s="70"/>
      <c r="ADG107" s="70"/>
      <c r="ADH107" s="70"/>
      <c r="ADI107" s="70"/>
      <c r="ADJ107" s="70"/>
      <c r="ADK107" s="70"/>
      <c r="ADL107" s="70"/>
      <c r="ADM107" s="70"/>
      <c r="ADN107" s="70"/>
      <c r="ADO107" s="70"/>
      <c r="ADP107" s="70"/>
      <c r="ADQ107" s="70"/>
      <c r="ADR107" s="70"/>
      <c r="ADS107" s="70"/>
      <c r="ADT107" s="70"/>
      <c r="ADU107" s="70"/>
      <c r="ADV107" s="70"/>
      <c r="ADW107" s="70"/>
      <c r="ADX107" s="70"/>
      <c r="ADY107" s="70"/>
      <c r="ADZ107" s="70"/>
      <c r="AEA107" s="70"/>
      <c r="AEB107" s="70"/>
      <c r="AEC107" s="70"/>
      <c r="AED107" s="70"/>
      <c r="AEE107" s="70"/>
      <c r="AEF107" s="70"/>
      <c r="AEG107" s="70"/>
      <c r="AEH107" s="70"/>
      <c r="AEI107" s="70"/>
      <c r="AEJ107" s="70"/>
      <c r="AEK107" s="70"/>
      <c r="AEL107" s="70"/>
      <c r="AEM107" s="70"/>
      <c r="AEN107" s="70"/>
    </row>
    <row r="108" spans="1:820" s="8" customFormat="1" ht="15" customHeight="1" x14ac:dyDescent="0.35">
      <c r="A108" s="87"/>
      <c r="B108" s="309"/>
      <c r="C108" s="306"/>
      <c r="D108" s="306"/>
      <c r="E108" s="306"/>
      <c r="F108" s="276" t="s">
        <v>895</v>
      </c>
      <c r="G108" s="50">
        <v>0.59</v>
      </c>
      <c r="H108" s="312"/>
      <c r="I108" s="312"/>
      <c r="J108" s="320"/>
      <c r="K108" s="321"/>
      <c r="L108" s="321"/>
      <c r="M108" s="321"/>
      <c r="N108" s="321"/>
      <c r="O108" s="321"/>
      <c r="P108" s="321"/>
      <c r="Q108" s="321"/>
      <c r="R108" s="321"/>
      <c r="S108" s="321"/>
      <c r="T108" s="321"/>
      <c r="U108" s="321"/>
      <c r="V108" s="322"/>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c r="BL108" s="70"/>
      <c r="BM108" s="70"/>
      <c r="BN108" s="70"/>
      <c r="BO108" s="70"/>
      <c r="BP108" s="70"/>
      <c r="BQ108" s="70"/>
      <c r="BR108" s="70"/>
      <c r="BS108" s="70"/>
      <c r="BT108" s="70"/>
      <c r="BU108" s="70"/>
      <c r="BV108" s="70"/>
      <c r="BW108" s="70"/>
      <c r="BX108" s="70"/>
      <c r="BY108" s="70"/>
      <c r="BZ108" s="70"/>
      <c r="CA108" s="70"/>
      <c r="CB108" s="70"/>
      <c r="CC108" s="70"/>
      <c r="CD108" s="70"/>
      <c r="CE108" s="70"/>
      <c r="CF108" s="70"/>
      <c r="CG108" s="70"/>
      <c r="CH108" s="70"/>
      <c r="CI108" s="70"/>
      <c r="CJ108" s="70"/>
      <c r="CK108" s="70"/>
      <c r="CL108" s="70"/>
      <c r="CM108" s="70"/>
      <c r="CN108" s="70"/>
      <c r="CO108" s="70"/>
      <c r="CP108" s="70"/>
      <c r="CQ108" s="70"/>
      <c r="CR108" s="70"/>
      <c r="CS108" s="70"/>
      <c r="CT108" s="70"/>
      <c r="CU108" s="70"/>
      <c r="CV108" s="70"/>
      <c r="CW108" s="70"/>
      <c r="CX108" s="70"/>
      <c r="CY108" s="70"/>
      <c r="CZ108" s="70"/>
      <c r="DA108" s="70"/>
      <c r="DB108" s="70"/>
      <c r="DC108" s="70"/>
      <c r="DD108" s="70"/>
      <c r="DE108" s="70"/>
      <c r="DF108" s="70"/>
      <c r="DG108" s="70"/>
      <c r="DH108" s="70"/>
      <c r="DI108" s="70"/>
      <c r="DJ108" s="70"/>
      <c r="DK108" s="70"/>
      <c r="DL108" s="70"/>
      <c r="DM108" s="70"/>
      <c r="DN108" s="70"/>
      <c r="DO108" s="70"/>
      <c r="DP108" s="70"/>
      <c r="DQ108" s="70"/>
      <c r="DR108" s="70"/>
      <c r="DS108" s="70"/>
      <c r="DT108" s="70"/>
      <c r="DU108" s="70"/>
      <c r="DV108" s="70"/>
      <c r="DW108" s="70"/>
      <c r="DX108" s="70"/>
      <c r="DY108" s="70"/>
      <c r="DZ108" s="70"/>
      <c r="EA108" s="70"/>
      <c r="EB108" s="70"/>
      <c r="EC108" s="70"/>
      <c r="ED108" s="70"/>
      <c r="EE108" s="70"/>
      <c r="EF108" s="70"/>
      <c r="EG108" s="70"/>
      <c r="EH108" s="70"/>
      <c r="EI108" s="70"/>
      <c r="EJ108" s="70"/>
      <c r="EK108" s="70"/>
      <c r="EL108" s="70"/>
      <c r="EM108" s="70"/>
      <c r="EN108" s="70"/>
      <c r="EO108" s="70"/>
      <c r="EP108" s="70"/>
      <c r="EQ108" s="70"/>
      <c r="ER108" s="70"/>
      <c r="ES108" s="70"/>
      <c r="ET108" s="70"/>
      <c r="EU108" s="70"/>
      <c r="EV108" s="70"/>
      <c r="EW108" s="70"/>
      <c r="EX108" s="70"/>
      <c r="EY108" s="70"/>
      <c r="EZ108" s="70"/>
      <c r="FA108" s="70"/>
      <c r="FB108" s="70"/>
      <c r="FC108" s="70"/>
      <c r="FD108" s="70"/>
      <c r="FE108" s="70"/>
      <c r="FF108" s="70"/>
      <c r="FG108" s="70"/>
      <c r="FH108" s="70"/>
      <c r="FI108" s="70"/>
      <c r="FJ108" s="70"/>
      <c r="FK108" s="70"/>
      <c r="FL108" s="70"/>
      <c r="FM108" s="70"/>
      <c r="FN108" s="70"/>
      <c r="FO108" s="70"/>
      <c r="FP108" s="70"/>
      <c r="FQ108" s="70"/>
      <c r="FR108" s="70"/>
      <c r="FS108" s="70"/>
      <c r="FT108" s="70"/>
      <c r="FU108" s="70"/>
      <c r="FV108" s="70"/>
      <c r="FW108" s="70"/>
      <c r="FX108" s="70"/>
      <c r="FY108" s="70"/>
      <c r="FZ108" s="70"/>
      <c r="GA108" s="70"/>
      <c r="GB108" s="70"/>
      <c r="GC108" s="70"/>
      <c r="GD108" s="70"/>
      <c r="GE108" s="70"/>
      <c r="GF108" s="70"/>
      <c r="GG108" s="70"/>
      <c r="GH108" s="70"/>
      <c r="GI108" s="70"/>
      <c r="GJ108" s="70"/>
      <c r="GK108" s="70"/>
      <c r="GL108" s="70"/>
      <c r="GM108" s="70"/>
      <c r="GN108" s="70"/>
      <c r="GO108" s="70"/>
      <c r="GP108" s="70"/>
      <c r="GQ108" s="70"/>
      <c r="GR108" s="70"/>
      <c r="GS108" s="70"/>
      <c r="GT108" s="70"/>
      <c r="GU108" s="70"/>
      <c r="GV108" s="70"/>
      <c r="GW108" s="70"/>
      <c r="GX108" s="70"/>
      <c r="GY108" s="70"/>
      <c r="GZ108" s="70"/>
      <c r="HA108" s="70"/>
      <c r="HB108" s="70"/>
      <c r="HC108" s="70"/>
      <c r="HD108" s="70"/>
      <c r="HE108" s="70"/>
      <c r="HF108" s="70"/>
      <c r="HG108" s="70"/>
      <c r="HH108" s="70"/>
      <c r="HI108" s="70"/>
      <c r="HJ108" s="70"/>
      <c r="HK108" s="70"/>
      <c r="HL108" s="70"/>
      <c r="HM108" s="70"/>
      <c r="HN108" s="70"/>
      <c r="HO108" s="70"/>
      <c r="HP108" s="70"/>
      <c r="HQ108" s="70"/>
      <c r="HR108" s="70"/>
      <c r="HS108" s="70"/>
      <c r="HT108" s="70"/>
      <c r="HU108" s="70"/>
      <c r="HV108" s="70"/>
      <c r="HW108" s="70"/>
      <c r="HX108" s="70"/>
      <c r="HY108" s="70"/>
      <c r="HZ108" s="70"/>
      <c r="IA108" s="70"/>
      <c r="IB108" s="70"/>
      <c r="IC108" s="70"/>
      <c r="ID108" s="70"/>
      <c r="IE108" s="70"/>
      <c r="IF108" s="70"/>
      <c r="IG108" s="70"/>
      <c r="IH108" s="70"/>
      <c r="II108" s="70"/>
      <c r="IJ108" s="70"/>
      <c r="IK108" s="70"/>
      <c r="IL108" s="70"/>
      <c r="IM108" s="70"/>
      <c r="IN108" s="70"/>
      <c r="IO108" s="70"/>
      <c r="IP108" s="70"/>
      <c r="IQ108" s="70"/>
      <c r="IR108" s="70"/>
      <c r="IS108" s="70"/>
      <c r="IT108" s="70"/>
      <c r="IU108" s="70"/>
      <c r="IV108" s="70"/>
      <c r="IW108" s="70"/>
      <c r="IX108" s="70"/>
      <c r="IY108" s="70"/>
      <c r="IZ108" s="70"/>
      <c r="JA108" s="70"/>
      <c r="JB108" s="70"/>
      <c r="JC108" s="70"/>
      <c r="JD108" s="70"/>
      <c r="JE108" s="70"/>
      <c r="JF108" s="70"/>
      <c r="JG108" s="70"/>
      <c r="JH108" s="70"/>
      <c r="JI108" s="70"/>
      <c r="JJ108" s="70"/>
      <c r="JK108" s="70"/>
      <c r="JL108" s="70"/>
      <c r="JM108" s="70"/>
      <c r="JN108" s="70"/>
      <c r="JO108" s="70"/>
      <c r="JP108" s="70"/>
      <c r="JQ108" s="70"/>
      <c r="JR108" s="70"/>
      <c r="JS108" s="70"/>
      <c r="JT108" s="70"/>
      <c r="JU108" s="70"/>
      <c r="JV108" s="70"/>
      <c r="JW108" s="70"/>
      <c r="JX108" s="70"/>
      <c r="JY108" s="70"/>
      <c r="JZ108" s="70"/>
      <c r="KA108" s="70"/>
      <c r="KB108" s="70"/>
      <c r="KC108" s="70"/>
      <c r="KD108" s="70"/>
      <c r="KE108" s="70"/>
      <c r="KF108" s="70"/>
      <c r="KG108" s="70"/>
      <c r="KH108" s="70"/>
      <c r="KI108" s="70"/>
      <c r="KJ108" s="70"/>
      <c r="KK108" s="70"/>
      <c r="KL108" s="70"/>
      <c r="KM108" s="70"/>
      <c r="KN108" s="70"/>
      <c r="KO108" s="70"/>
      <c r="KP108" s="70"/>
      <c r="KQ108" s="70"/>
      <c r="KR108" s="70"/>
      <c r="KS108" s="70"/>
      <c r="KT108" s="70"/>
      <c r="KU108" s="70"/>
      <c r="KV108" s="70"/>
      <c r="KW108" s="70"/>
      <c r="KX108" s="70"/>
      <c r="KY108" s="70"/>
      <c r="KZ108" s="70"/>
      <c r="LA108" s="70"/>
      <c r="LB108" s="70"/>
      <c r="LC108" s="70"/>
      <c r="LD108" s="70"/>
      <c r="LE108" s="70"/>
      <c r="LF108" s="70"/>
      <c r="LG108" s="70"/>
      <c r="LH108" s="70"/>
      <c r="LI108" s="70"/>
      <c r="LJ108" s="70"/>
      <c r="LK108" s="70"/>
      <c r="LL108" s="70"/>
      <c r="LM108" s="70"/>
      <c r="LN108" s="70"/>
      <c r="LO108" s="70"/>
      <c r="LP108" s="70"/>
      <c r="LQ108" s="70"/>
      <c r="LR108" s="70"/>
      <c r="LS108" s="70"/>
      <c r="LT108" s="70"/>
      <c r="LU108" s="70"/>
      <c r="LV108" s="70"/>
      <c r="LW108" s="70"/>
      <c r="LX108" s="70"/>
      <c r="LY108" s="70"/>
      <c r="LZ108" s="70"/>
      <c r="MA108" s="70"/>
      <c r="MB108" s="70"/>
      <c r="MC108" s="70"/>
      <c r="MD108" s="70"/>
      <c r="ME108" s="70"/>
      <c r="MF108" s="70"/>
      <c r="MG108" s="70"/>
      <c r="MH108" s="70"/>
      <c r="MI108" s="70"/>
      <c r="MJ108" s="70"/>
      <c r="MK108" s="70"/>
      <c r="ML108" s="70"/>
      <c r="MM108" s="70"/>
      <c r="MN108" s="70"/>
      <c r="MO108" s="70"/>
      <c r="MP108" s="70"/>
      <c r="MQ108" s="70"/>
      <c r="MR108" s="70"/>
      <c r="MS108" s="70"/>
      <c r="MT108" s="70"/>
      <c r="MU108" s="70"/>
      <c r="MV108" s="70"/>
      <c r="MW108" s="70"/>
      <c r="MX108" s="70"/>
      <c r="MY108" s="70"/>
      <c r="MZ108" s="70"/>
      <c r="NA108" s="70"/>
      <c r="NB108" s="70"/>
      <c r="NC108" s="70"/>
      <c r="ND108" s="70"/>
      <c r="NE108" s="70"/>
      <c r="NF108" s="70"/>
      <c r="NG108" s="70"/>
      <c r="NH108" s="70"/>
      <c r="NI108" s="70"/>
      <c r="NJ108" s="70"/>
      <c r="NK108" s="70"/>
      <c r="NL108" s="70"/>
      <c r="NM108" s="70"/>
      <c r="NN108" s="70"/>
      <c r="NO108" s="70"/>
      <c r="NP108" s="70"/>
      <c r="NQ108" s="70"/>
      <c r="NR108" s="70"/>
      <c r="NS108" s="70"/>
      <c r="NT108" s="70"/>
      <c r="NU108" s="70"/>
      <c r="NV108" s="70"/>
      <c r="NW108" s="70"/>
      <c r="NX108" s="70"/>
      <c r="NY108" s="70"/>
      <c r="NZ108" s="70"/>
      <c r="OA108" s="70"/>
      <c r="OB108" s="70"/>
      <c r="OC108" s="70"/>
      <c r="OD108" s="70"/>
      <c r="OE108" s="70"/>
      <c r="OF108" s="70"/>
      <c r="OG108" s="70"/>
      <c r="OH108" s="70"/>
      <c r="OI108" s="70"/>
      <c r="OJ108" s="70"/>
      <c r="OK108" s="70"/>
      <c r="OL108" s="70"/>
      <c r="OM108" s="70"/>
      <c r="ON108" s="70"/>
      <c r="OO108" s="70"/>
      <c r="OP108" s="70"/>
      <c r="OQ108" s="70"/>
      <c r="OR108" s="70"/>
      <c r="OS108" s="70"/>
      <c r="OT108" s="70"/>
      <c r="OU108" s="70"/>
      <c r="OV108" s="70"/>
      <c r="OW108" s="70"/>
      <c r="OX108" s="70"/>
      <c r="OY108" s="70"/>
      <c r="OZ108" s="70"/>
      <c r="PA108" s="70"/>
      <c r="PB108" s="70"/>
      <c r="PC108" s="70"/>
      <c r="PD108" s="70"/>
      <c r="PE108" s="70"/>
      <c r="PF108" s="70"/>
      <c r="PG108" s="70"/>
      <c r="PH108" s="70"/>
      <c r="PI108" s="70"/>
      <c r="PJ108" s="70"/>
      <c r="PK108" s="70"/>
      <c r="PL108" s="70"/>
      <c r="PM108" s="70"/>
      <c r="PN108" s="70"/>
      <c r="PO108" s="70"/>
      <c r="PP108" s="70"/>
      <c r="PQ108" s="70"/>
      <c r="PR108" s="70"/>
      <c r="PS108" s="70"/>
      <c r="PT108" s="70"/>
      <c r="PU108" s="70"/>
      <c r="PV108" s="70"/>
      <c r="PW108" s="70"/>
      <c r="PX108" s="70"/>
      <c r="PY108" s="70"/>
      <c r="PZ108" s="70"/>
      <c r="QA108" s="70"/>
      <c r="QB108" s="70"/>
      <c r="QC108" s="70"/>
      <c r="QD108" s="70"/>
      <c r="QE108" s="70"/>
      <c r="QF108" s="70"/>
      <c r="QG108" s="70"/>
      <c r="QH108" s="70"/>
      <c r="QI108" s="70"/>
      <c r="QJ108" s="70"/>
      <c r="QK108" s="70"/>
      <c r="QL108" s="70"/>
      <c r="QM108" s="70"/>
      <c r="QN108" s="70"/>
      <c r="QO108" s="70"/>
      <c r="QP108" s="70"/>
      <c r="QQ108" s="70"/>
      <c r="QR108" s="70"/>
      <c r="QS108" s="70"/>
      <c r="QT108" s="70"/>
      <c r="QU108" s="70"/>
      <c r="QV108" s="70"/>
      <c r="QW108" s="70"/>
      <c r="QX108" s="70"/>
      <c r="QY108" s="70"/>
      <c r="QZ108" s="70"/>
      <c r="RA108" s="70"/>
      <c r="RB108" s="70"/>
      <c r="RC108" s="70"/>
      <c r="RD108" s="70"/>
      <c r="RE108" s="70"/>
      <c r="RF108" s="70"/>
      <c r="RG108" s="70"/>
      <c r="RH108" s="70"/>
      <c r="RI108" s="70"/>
      <c r="RJ108" s="70"/>
      <c r="RK108" s="70"/>
      <c r="RL108" s="70"/>
      <c r="RM108" s="70"/>
      <c r="RN108" s="70"/>
      <c r="RO108" s="70"/>
      <c r="RP108" s="70"/>
      <c r="RQ108" s="70"/>
      <c r="RR108" s="70"/>
      <c r="RS108" s="70"/>
      <c r="RT108" s="70"/>
      <c r="RU108" s="70"/>
      <c r="RV108" s="70"/>
      <c r="RW108" s="70"/>
      <c r="RX108" s="70"/>
      <c r="RY108" s="70"/>
      <c r="RZ108" s="70"/>
      <c r="SA108" s="70"/>
      <c r="SB108" s="70"/>
      <c r="SC108" s="70"/>
      <c r="SD108" s="70"/>
      <c r="SE108" s="70"/>
      <c r="SF108" s="70"/>
      <c r="SG108" s="70"/>
      <c r="SH108" s="70"/>
      <c r="SI108" s="70"/>
      <c r="SJ108" s="70"/>
      <c r="SK108" s="70"/>
      <c r="SL108" s="70"/>
      <c r="SM108" s="70"/>
      <c r="SN108" s="70"/>
      <c r="SO108" s="70"/>
      <c r="SP108" s="70"/>
      <c r="SQ108" s="70"/>
      <c r="SR108" s="70"/>
      <c r="SS108" s="70"/>
      <c r="ST108" s="70"/>
      <c r="SU108" s="70"/>
      <c r="SV108" s="70"/>
      <c r="SW108" s="70"/>
      <c r="SX108" s="70"/>
      <c r="SY108" s="70"/>
      <c r="SZ108" s="70"/>
      <c r="TA108" s="70"/>
      <c r="TB108" s="70"/>
      <c r="TC108" s="70"/>
      <c r="TD108" s="70"/>
      <c r="TE108" s="70"/>
      <c r="TF108" s="70"/>
      <c r="TG108" s="70"/>
      <c r="TH108" s="70"/>
      <c r="TI108" s="70"/>
      <c r="TJ108" s="70"/>
      <c r="TK108" s="70"/>
      <c r="TL108" s="70"/>
      <c r="TM108" s="70"/>
      <c r="TN108" s="70"/>
      <c r="TO108" s="70"/>
      <c r="TP108" s="70"/>
      <c r="TQ108" s="70"/>
      <c r="TR108" s="70"/>
      <c r="TS108" s="70"/>
      <c r="TT108" s="70"/>
      <c r="TU108" s="70"/>
      <c r="TV108" s="70"/>
      <c r="TW108" s="70"/>
      <c r="TX108" s="70"/>
      <c r="TY108" s="70"/>
      <c r="TZ108" s="70"/>
      <c r="UA108" s="70"/>
      <c r="UB108" s="70"/>
      <c r="UC108" s="70"/>
      <c r="UD108" s="70"/>
      <c r="UE108" s="70"/>
      <c r="UF108" s="70"/>
      <c r="UG108" s="70"/>
      <c r="UH108" s="70"/>
      <c r="UI108" s="70"/>
      <c r="UJ108" s="70"/>
      <c r="UK108" s="70"/>
      <c r="UL108" s="70"/>
      <c r="UM108" s="70"/>
      <c r="UN108" s="70"/>
      <c r="UO108" s="70"/>
      <c r="UP108" s="70"/>
      <c r="UQ108" s="70"/>
      <c r="UR108" s="70"/>
      <c r="US108" s="70"/>
      <c r="UT108" s="70"/>
      <c r="UU108" s="70"/>
      <c r="UV108" s="70"/>
      <c r="UW108" s="70"/>
      <c r="UX108" s="70"/>
      <c r="UY108" s="70"/>
      <c r="UZ108" s="70"/>
      <c r="VA108" s="70"/>
      <c r="VB108" s="70"/>
      <c r="VC108" s="70"/>
      <c r="VD108" s="70"/>
      <c r="VE108" s="70"/>
      <c r="VF108" s="70"/>
      <c r="VG108" s="70"/>
      <c r="VH108" s="70"/>
      <c r="VI108" s="70"/>
      <c r="VJ108" s="70"/>
      <c r="VK108" s="70"/>
      <c r="VL108" s="70"/>
      <c r="VM108" s="70"/>
      <c r="VN108" s="70"/>
      <c r="VO108" s="70"/>
      <c r="VP108" s="70"/>
      <c r="VQ108" s="70"/>
      <c r="VR108" s="70"/>
      <c r="VS108" s="70"/>
      <c r="VT108" s="70"/>
      <c r="VU108" s="70"/>
      <c r="VV108" s="70"/>
      <c r="VW108" s="70"/>
      <c r="VX108" s="70"/>
      <c r="VY108" s="70"/>
      <c r="VZ108" s="70"/>
      <c r="WA108" s="70"/>
      <c r="WB108" s="70"/>
      <c r="WC108" s="70"/>
      <c r="WD108" s="70"/>
      <c r="WE108" s="70"/>
      <c r="WF108" s="70"/>
      <c r="WG108" s="70"/>
      <c r="WH108" s="70"/>
      <c r="WI108" s="70"/>
      <c r="WJ108" s="70"/>
      <c r="WK108" s="70"/>
      <c r="WL108" s="70"/>
      <c r="WM108" s="70"/>
      <c r="WN108" s="70"/>
      <c r="WO108" s="70"/>
      <c r="WP108" s="70"/>
      <c r="WQ108" s="70"/>
      <c r="WR108" s="70"/>
      <c r="WS108" s="70"/>
      <c r="WT108" s="70"/>
      <c r="WU108" s="70"/>
      <c r="WV108" s="70"/>
      <c r="WW108" s="70"/>
      <c r="WX108" s="70"/>
      <c r="WY108" s="70"/>
      <c r="WZ108" s="70"/>
      <c r="XA108" s="70"/>
      <c r="XB108" s="70"/>
      <c r="XC108" s="70"/>
      <c r="XD108" s="70"/>
      <c r="XE108" s="70"/>
      <c r="XF108" s="70"/>
      <c r="XG108" s="70"/>
      <c r="XH108" s="70"/>
      <c r="XI108" s="70"/>
      <c r="XJ108" s="70"/>
      <c r="XK108" s="70"/>
      <c r="XL108" s="70"/>
      <c r="XM108" s="70"/>
      <c r="XN108" s="70"/>
      <c r="XO108" s="70"/>
      <c r="XP108" s="70"/>
      <c r="XQ108" s="70"/>
      <c r="XR108" s="70"/>
      <c r="XS108" s="70"/>
      <c r="XT108" s="70"/>
      <c r="XU108" s="70"/>
      <c r="XV108" s="70"/>
      <c r="XW108" s="70"/>
      <c r="XX108" s="70"/>
      <c r="XY108" s="70"/>
      <c r="XZ108" s="70"/>
      <c r="YA108" s="70"/>
      <c r="YB108" s="70"/>
      <c r="YC108" s="70"/>
      <c r="YD108" s="70"/>
      <c r="YE108" s="70"/>
      <c r="YF108" s="70"/>
      <c r="YG108" s="70"/>
      <c r="YH108" s="70"/>
      <c r="YI108" s="70"/>
      <c r="YJ108" s="70"/>
      <c r="YK108" s="70"/>
      <c r="YL108" s="70"/>
      <c r="YM108" s="70"/>
      <c r="YN108" s="70"/>
      <c r="YO108" s="70"/>
      <c r="YP108" s="70"/>
      <c r="YQ108" s="70"/>
      <c r="YR108" s="70"/>
      <c r="YS108" s="70"/>
      <c r="YT108" s="70"/>
      <c r="YU108" s="70"/>
      <c r="YV108" s="70"/>
      <c r="YW108" s="70"/>
      <c r="YX108" s="70"/>
      <c r="YY108" s="70"/>
      <c r="YZ108" s="70"/>
      <c r="ZA108" s="70"/>
      <c r="ZB108" s="70"/>
      <c r="ZC108" s="70"/>
      <c r="ZD108" s="70"/>
      <c r="ZE108" s="70"/>
      <c r="ZF108" s="70"/>
      <c r="ZG108" s="70"/>
      <c r="ZH108" s="70"/>
      <c r="ZI108" s="70"/>
      <c r="ZJ108" s="70"/>
      <c r="ZK108" s="70"/>
      <c r="ZL108" s="70"/>
      <c r="ZM108" s="70"/>
      <c r="ZN108" s="70"/>
      <c r="ZO108" s="70"/>
      <c r="ZP108" s="70"/>
      <c r="ZQ108" s="70"/>
      <c r="ZR108" s="70"/>
      <c r="ZS108" s="70"/>
      <c r="ZT108" s="70"/>
      <c r="ZU108" s="70"/>
      <c r="ZV108" s="70"/>
      <c r="ZW108" s="70"/>
      <c r="ZX108" s="70"/>
      <c r="ZY108" s="70"/>
      <c r="ZZ108" s="70"/>
      <c r="AAA108" s="70"/>
      <c r="AAB108" s="70"/>
      <c r="AAC108" s="70"/>
      <c r="AAD108" s="70"/>
      <c r="AAE108" s="70"/>
      <c r="AAF108" s="70"/>
      <c r="AAG108" s="70"/>
      <c r="AAH108" s="70"/>
      <c r="AAI108" s="70"/>
      <c r="AAJ108" s="70"/>
      <c r="AAK108" s="70"/>
      <c r="AAL108" s="70"/>
      <c r="AAM108" s="70"/>
      <c r="AAN108" s="70"/>
      <c r="AAO108" s="70"/>
      <c r="AAP108" s="70"/>
      <c r="AAQ108" s="70"/>
      <c r="AAR108" s="70"/>
      <c r="AAS108" s="70"/>
      <c r="AAT108" s="70"/>
      <c r="AAU108" s="70"/>
      <c r="AAV108" s="70"/>
      <c r="AAW108" s="70"/>
      <c r="AAX108" s="70"/>
      <c r="AAY108" s="70"/>
      <c r="AAZ108" s="70"/>
      <c r="ABA108" s="70"/>
      <c r="ABB108" s="70"/>
      <c r="ABC108" s="70"/>
      <c r="ABD108" s="70"/>
      <c r="ABE108" s="70"/>
      <c r="ABF108" s="70"/>
      <c r="ABG108" s="70"/>
      <c r="ABH108" s="70"/>
      <c r="ABI108" s="70"/>
      <c r="ABJ108" s="70"/>
      <c r="ABK108" s="70"/>
      <c r="ABL108" s="70"/>
      <c r="ABM108" s="70"/>
      <c r="ABN108" s="70"/>
      <c r="ABO108" s="70"/>
      <c r="ABP108" s="70"/>
      <c r="ABQ108" s="70"/>
      <c r="ABR108" s="70"/>
      <c r="ABS108" s="70"/>
      <c r="ABT108" s="70"/>
      <c r="ABU108" s="70"/>
      <c r="ABV108" s="70"/>
      <c r="ABW108" s="70"/>
      <c r="ABX108" s="70"/>
      <c r="ABY108" s="70"/>
      <c r="ABZ108" s="70"/>
      <c r="ACA108" s="70"/>
      <c r="ACB108" s="70"/>
      <c r="ACC108" s="70"/>
      <c r="ACD108" s="70"/>
      <c r="ACE108" s="70"/>
      <c r="ACF108" s="70"/>
      <c r="ACG108" s="70"/>
      <c r="ACH108" s="70"/>
      <c r="ACI108" s="70"/>
      <c r="ACJ108" s="70"/>
      <c r="ACK108" s="70"/>
      <c r="ACL108" s="70"/>
      <c r="ACM108" s="70"/>
      <c r="ACN108" s="70"/>
      <c r="ACO108" s="70"/>
      <c r="ACP108" s="70"/>
      <c r="ACQ108" s="70"/>
      <c r="ACR108" s="70"/>
      <c r="ACS108" s="70"/>
      <c r="ACT108" s="70"/>
      <c r="ACU108" s="70"/>
      <c r="ACV108" s="70"/>
      <c r="ACW108" s="70"/>
      <c r="ACX108" s="70"/>
      <c r="ACY108" s="70"/>
      <c r="ACZ108" s="70"/>
      <c r="ADA108" s="70"/>
      <c r="ADB108" s="70"/>
      <c r="ADC108" s="70"/>
      <c r="ADD108" s="70"/>
      <c r="ADE108" s="70"/>
      <c r="ADF108" s="70"/>
      <c r="ADG108" s="70"/>
      <c r="ADH108" s="70"/>
      <c r="ADI108" s="70"/>
      <c r="ADJ108" s="70"/>
      <c r="ADK108" s="70"/>
      <c r="ADL108" s="70"/>
      <c r="ADM108" s="70"/>
      <c r="ADN108" s="70"/>
      <c r="ADO108" s="70"/>
      <c r="ADP108" s="70"/>
      <c r="ADQ108" s="70"/>
      <c r="ADR108" s="70"/>
      <c r="ADS108" s="70"/>
      <c r="ADT108" s="70"/>
      <c r="ADU108" s="70"/>
      <c r="ADV108" s="70"/>
      <c r="ADW108" s="70"/>
      <c r="ADX108" s="70"/>
      <c r="ADY108" s="70"/>
      <c r="ADZ108" s="70"/>
      <c r="AEA108" s="70"/>
      <c r="AEB108" s="70"/>
      <c r="AEC108" s="70"/>
      <c r="AED108" s="70"/>
      <c r="AEE108" s="70"/>
      <c r="AEF108" s="70"/>
      <c r="AEG108" s="70"/>
      <c r="AEH108" s="70"/>
      <c r="AEI108" s="70"/>
      <c r="AEJ108" s="70"/>
      <c r="AEK108" s="70"/>
      <c r="AEL108" s="70"/>
      <c r="AEM108" s="70"/>
      <c r="AEN108" s="70"/>
    </row>
    <row r="109" spans="1:820" s="70" customFormat="1" ht="15" customHeight="1" x14ac:dyDescent="0.35">
      <c r="A109" s="87"/>
      <c r="B109" s="310"/>
      <c r="C109" s="307"/>
      <c r="D109" s="307"/>
      <c r="E109" s="307"/>
      <c r="F109" s="276" t="s">
        <v>228</v>
      </c>
      <c r="G109" s="50">
        <v>0.69</v>
      </c>
      <c r="H109" s="313"/>
      <c r="I109" s="313"/>
      <c r="J109" s="323"/>
      <c r="K109" s="324"/>
      <c r="L109" s="324"/>
      <c r="M109" s="324"/>
      <c r="N109" s="324"/>
      <c r="O109" s="324"/>
      <c r="P109" s="324"/>
      <c r="Q109" s="324"/>
      <c r="R109" s="324"/>
      <c r="S109" s="324"/>
      <c r="T109" s="324"/>
      <c r="U109" s="324"/>
      <c r="V109" s="325"/>
    </row>
    <row r="110" spans="1:820" s="70" customFormat="1" ht="15" customHeight="1" x14ac:dyDescent="0.35">
      <c r="A110" s="87"/>
      <c r="B110" s="236" t="s">
        <v>896</v>
      </c>
      <c r="C110" s="276"/>
      <c r="D110" s="276"/>
      <c r="E110" s="276"/>
      <c r="F110" s="276"/>
      <c r="G110" s="78"/>
      <c r="H110" s="239" t="s">
        <v>204</v>
      </c>
      <c r="I110" s="239" t="s">
        <v>897</v>
      </c>
      <c r="J110" s="314" t="s">
        <v>800</v>
      </c>
      <c r="K110" s="315"/>
      <c r="L110" s="315"/>
      <c r="M110" s="315"/>
      <c r="N110" s="315"/>
      <c r="O110" s="315"/>
      <c r="P110" s="315"/>
      <c r="Q110" s="315"/>
      <c r="R110" s="315"/>
      <c r="S110" s="315"/>
      <c r="T110" s="315"/>
      <c r="U110" s="315"/>
      <c r="V110" s="316"/>
    </row>
    <row r="111" spans="1:820" s="70" customFormat="1" ht="15" customHeight="1" x14ac:dyDescent="0.35">
      <c r="A111" s="87"/>
      <c r="B111" s="236" t="s">
        <v>528</v>
      </c>
      <c r="C111" s="276"/>
      <c r="D111" s="276"/>
      <c r="E111" s="276"/>
      <c r="F111" s="276"/>
      <c r="G111" s="78"/>
      <c r="H111" s="239" t="s">
        <v>233</v>
      </c>
      <c r="I111" s="239" t="s">
        <v>529</v>
      </c>
      <c r="J111" s="314" t="s">
        <v>253</v>
      </c>
      <c r="K111" s="315"/>
      <c r="L111" s="315"/>
      <c r="M111" s="315"/>
      <c r="N111" s="315"/>
      <c r="O111" s="315"/>
      <c r="P111" s="315"/>
      <c r="Q111" s="315"/>
      <c r="R111" s="315"/>
      <c r="S111" s="315"/>
      <c r="T111" s="315"/>
      <c r="U111" s="315"/>
      <c r="V111" s="316"/>
    </row>
    <row r="112" spans="1:820" s="70" customFormat="1" ht="15" customHeight="1" x14ac:dyDescent="0.35">
      <c r="A112" s="87"/>
      <c r="B112" s="236" t="s">
        <v>254</v>
      </c>
      <c r="C112" s="276"/>
      <c r="D112" s="276"/>
      <c r="E112" s="276"/>
      <c r="F112" s="276"/>
      <c r="G112" s="78">
        <v>365.25</v>
      </c>
      <c r="H112" s="239" t="s">
        <v>204</v>
      </c>
      <c r="I112" s="239" t="s">
        <v>255</v>
      </c>
      <c r="J112" s="314" t="s">
        <v>256</v>
      </c>
      <c r="K112" s="315"/>
      <c r="L112" s="315"/>
      <c r="M112" s="315"/>
      <c r="N112" s="315"/>
      <c r="O112" s="315"/>
      <c r="P112" s="315"/>
      <c r="Q112" s="315"/>
      <c r="R112" s="315"/>
      <c r="S112" s="315"/>
      <c r="T112" s="315"/>
      <c r="U112" s="315"/>
      <c r="V112" s="316"/>
    </row>
  </sheetData>
  <mergeCells count="107">
    <mergeCell ref="B16:B18"/>
    <mergeCell ref="B13:B15"/>
    <mergeCell ref="D14:D15"/>
    <mergeCell ref="C42:H42"/>
    <mergeCell ref="C41:H41"/>
    <mergeCell ref="C40:H40"/>
    <mergeCell ref="C39:H39"/>
    <mergeCell ref="C38:H38"/>
    <mergeCell ref="C37:H37"/>
    <mergeCell ref="C36:H36"/>
    <mergeCell ref="C35:H35"/>
    <mergeCell ref="C34:H34"/>
    <mergeCell ref="E17:E18"/>
    <mergeCell ref="B103:B105"/>
    <mergeCell ref="H103:H105"/>
    <mergeCell ref="I103:I105"/>
    <mergeCell ref="J103:V105"/>
    <mergeCell ref="B106:B109"/>
    <mergeCell ref="C106:C109"/>
    <mergeCell ref="H106:H109"/>
    <mergeCell ref="I106:I109"/>
    <mergeCell ref="J106:V109"/>
    <mergeCell ref="D107:D109"/>
    <mergeCell ref="C103:C105"/>
    <mergeCell ref="E107:E109"/>
    <mergeCell ref="B100:B102"/>
    <mergeCell ref="C100:C102"/>
    <mergeCell ref="H100:H102"/>
    <mergeCell ref="I100:I102"/>
    <mergeCell ref="J100:V102"/>
    <mergeCell ref="B88:B95"/>
    <mergeCell ref="C88:C95"/>
    <mergeCell ref="B96:B98"/>
    <mergeCell ref="C96:C98"/>
    <mergeCell ref="H96:H98"/>
    <mergeCell ref="D92:D95"/>
    <mergeCell ref="E88:E95"/>
    <mergeCell ref="H88:H95"/>
    <mergeCell ref="I88:I95"/>
    <mergeCell ref="I96:I98"/>
    <mergeCell ref="D88:D91"/>
    <mergeCell ref="J112:V112"/>
    <mergeCell ref="J88:V95"/>
    <mergeCell ref="J96:V98"/>
    <mergeCell ref="J99:V99"/>
    <mergeCell ref="J110:V110"/>
    <mergeCell ref="J111:V111"/>
    <mergeCell ref="H84:H86"/>
    <mergeCell ref="I84:I86"/>
    <mergeCell ref="J84:V86"/>
    <mergeCell ref="J87:V87"/>
    <mergeCell ref="C84:C86"/>
    <mergeCell ref="B84:B86"/>
    <mergeCell ref="B81:B82"/>
    <mergeCell ref="C81:C82"/>
    <mergeCell ref="H81:H82"/>
    <mergeCell ref="I81:I82"/>
    <mergeCell ref="J81:V82"/>
    <mergeCell ref="H75:H76"/>
    <mergeCell ref="I75:I76"/>
    <mergeCell ref="J75:V76"/>
    <mergeCell ref="C75:C76"/>
    <mergeCell ref="B75:B76"/>
    <mergeCell ref="A32:A36"/>
    <mergeCell ref="A37:A46"/>
    <mergeCell ref="C68:C70"/>
    <mergeCell ref="B68:B70"/>
    <mergeCell ref="J68:V70"/>
    <mergeCell ref="J71:V71"/>
    <mergeCell ref="J83:V83"/>
    <mergeCell ref="J77:V77"/>
    <mergeCell ref="J78:V78"/>
    <mergeCell ref="J79:V79"/>
    <mergeCell ref="J80:V80"/>
    <mergeCell ref="I64:I65"/>
    <mergeCell ref="J64:V65"/>
    <mergeCell ref="C73:C74"/>
    <mergeCell ref="B73:B74"/>
    <mergeCell ref="J60:V60"/>
    <mergeCell ref="H73:H74"/>
    <mergeCell ref="I73:I74"/>
    <mergeCell ref="J73:V74"/>
    <mergeCell ref="J72:V72"/>
    <mergeCell ref="J66:V66"/>
    <mergeCell ref="J67:V67"/>
    <mergeCell ref="H68:H70"/>
    <mergeCell ref="I68:I70"/>
    <mergeCell ref="J61:V63"/>
    <mergeCell ref="B64:B65"/>
    <mergeCell ref="C64:C65"/>
    <mergeCell ref="H64:H65"/>
    <mergeCell ref="C31:H31"/>
    <mergeCell ref="E49:I49"/>
    <mergeCell ref="E50:I50"/>
    <mergeCell ref="E51:I51"/>
    <mergeCell ref="B61:B63"/>
    <mergeCell ref="C61:C63"/>
    <mergeCell ref="H61:H63"/>
    <mergeCell ref="I61:I63"/>
    <mergeCell ref="B59:V59"/>
    <mergeCell ref="E52:I52"/>
    <mergeCell ref="C46:H46"/>
    <mergeCell ref="C45:H45"/>
    <mergeCell ref="C44:H44"/>
    <mergeCell ref="C43:H43"/>
    <mergeCell ref="C33:H33"/>
    <mergeCell ref="C32:H32"/>
  </mergeCells>
  <conditionalFormatting sqref="C66:G68 C71:G72 D69:G70 C79:G80 C73 C75 C84:G84 C87:G87 D85:G86 D92 D73:G76 C106:D106 F106:G106 E107">
    <cfRule type="cellIs" dxfId="1015" priority="58" operator="notEqual">
      <formula>""</formula>
    </cfRule>
  </conditionalFormatting>
  <conditionalFormatting sqref="C64:G64 D65:G65">
    <cfRule type="cellIs" dxfId="1014" priority="56" operator="notEqual">
      <formula>""</formula>
    </cfRule>
  </conditionalFormatting>
  <conditionalFormatting sqref="C61:G61 D62:G63">
    <cfRule type="cellIs" dxfId="1013" priority="57" operator="notEqual">
      <formula>""</formula>
    </cfRule>
  </conditionalFormatting>
  <conditionalFormatting sqref="C77:G78">
    <cfRule type="cellIs" dxfId="1012" priority="54" operator="notEqual">
      <formula>""</formula>
    </cfRule>
  </conditionalFormatting>
  <conditionalFormatting sqref="C81:G81 D82:G82">
    <cfRule type="cellIs" dxfId="1011" priority="53" operator="notEqual">
      <formula>""</formula>
    </cfRule>
  </conditionalFormatting>
  <conditionalFormatting sqref="D83:G83">
    <cfRule type="cellIs" dxfId="1010" priority="52" operator="notEqual">
      <formula>""</formula>
    </cfRule>
  </conditionalFormatting>
  <conditionalFormatting sqref="D88:E88 G88">
    <cfRule type="cellIs" dxfId="1009" priority="51" operator="notEqual">
      <formula>""</formula>
    </cfRule>
  </conditionalFormatting>
  <conditionalFormatting sqref="C88">
    <cfRule type="cellIs" dxfId="1008" priority="50" operator="notEqual">
      <formula>""</formula>
    </cfRule>
  </conditionalFormatting>
  <conditionalFormatting sqref="F88">
    <cfRule type="cellIs" dxfId="1007" priority="49" operator="notEqual">
      <formula>""</formula>
    </cfRule>
  </conditionalFormatting>
  <conditionalFormatting sqref="F92 F99 F105">
    <cfRule type="cellIs" dxfId="1006" priority="48" operator="notEqual">
      <formula>""</formula>
    </cfRule>
  </conditionalFormatting>
  <conditionalFormatting sqref="F90">
    <cfRule type="cellIs" dxfId="1005" priority="30" operator="notEqual">
      <formula>""</formula>
    </cfRule>
  </conditionalFormatting>
  <conditionalFormatting sqref="F94">
    <cfRule type="cellIs" dxfId="1004" priority="20" operator="notEqual">
      <formula>""</formula>
    </cfRule>
  </conditionalFormatting>
  <conditionalFormatting sqref="G90">
    <cfRule type="cellIs" dxfId="1003" priority="29" operator="notEqual">
      <formula>""</formula>
    </cfRule>
  </conditionalFormatting>
  <conditionalFormatting sqref="F91">
    <cfRule type="cellIs" dxfId="1002" priority="28" operator="notEqual">
      <formula>""</formula>
    </cfRule>
  </conditionalFormatting>
  <conditionalFormatting sqref="G92">
    <cfRule type="cellIs" dxfId="1001" priority="42" operator="notEqual">
      <formula>""</formula>
    </cfRule>
  </conditionalFormatting>
  <conditionalFormatting sqref="F93">
    <cfRule type="cellIs" dxfId="1000" priority="26" operator="notEqual">
      <formula>""</formula>
    </cfRule>
  </conditionalFormatting>
  <conditionalFormatting sqref="G89">
    <cfRule type="cellIs" dxfId="999" priority="35" operator="notEqual">
      <formula>""</formula>
    </cfRule>
  </conditionalFormatting>
  <conditionalFormatting sqref="G99">
    <cfRule type="cellIs" dxfId="998" priority="39" operator="notEqual">
      <formula>""</formula>
    </cfRule>
  </conditionalFormatting>
  <conditionalFormatting sqref="G93">
    <cfRule type="cellIs" dxfId="997" priority="25" operator="notEqual">
      <formula>""</formula>
    </cfRule>
  </conditionalFormatting>
  <conditionalFormatting sqref="G103:G105">
    <cfRule type="cellIs" dxfId="996" priority="37" operator="notEqual">
      <formula>""</formula>
    </cfRule>
  </conditionalFormatting>
  <conditionalFormatting sqref="F89">
    <cfRule type="cellIs" dxfId="995" priority="36" operator="notEqual">
      <formula>""</formula>
    </cfRule>
  </conditionalFormatting>
  <conditionalFormatting sqref="G94">
    <cfRule type="cellIs" dxfId="994" priority="19" operator="notEqual">
      <formula>""</formula>
    </cfRule>
  </conditionalFormatting>
  <conditionalFormatting sqref="F95">
    <cfRule type="cellIs" dxfId="993" priority="18" operator="notEqual">
      <formula>""</formula>
    </cfRule>
  </conditionalFormatting>
  <conditionalFormatting sqref="G91">
    <cfRule type="cellIs" dxfId="992" priority="27" operator="notEqual">
      <formula>""</formula>
    </cfRule>
  </conditionalFormatting>
  <conditionalFormatting sqref="D96:G98">
    <cfRule type="cellIs" dxfId="991" priority="16" operator="notEqual">
      <formula>""</formula>
    </cfRule>
  </conditionalFormatting>
  <conditionalFormatting sqref="G95">
    <cfRule type="cellIs" dxfId="990" priority="17" operator="notEqual">
      <formula>""</formula>
    </cfRule>
  </conditionalFormatting>
  <conditionalFormatting sqref="C96">
    <cfRule type="cellIs" dxfId="989" priority="15" operator="notEqual">
      <formula>""</formula>
    </cfRule>
  </conditionalFormatting>
  <conditionalFormatting sqref="D100:G102">
    <cfRule type="cellIs" dxfId="988" priority="14" operator="notEqual">
      <formula>""</formula>
    </cfRule>
  </conditionalFormatting>
  <conditionalFormatting sqref="C100">
    <cfRule type="cellIs" dxfId="987" priority="13" operator="notEqual">
      <formula>""</formula>
    </cfRule>
  </conditionalFormatting>
  <conditionalFormatting sqref="C103:D103">
    <cfRule type="cellIs" dxfId="986" priority="12" operator="notEqual">
      <formula>""</formula>
    </cfRule>
  </conditionalFormatting>
  <conditionalFormatting sqref="C111:C112">
    <cfRule type="cellIs" dxfId="985" priority="2" operator="notEqual">
      <formula>""</formula>
    </cfRule>
  </conditionalFormatting>
  <conditionalFormatting sqref="D104">
    <cfRule type="cellIs" dxfId="984" priority="9" operator="notEqual">
      <formula>""</formula>
    </cfRule>
  </conditionalFormatting>
  <conditionalFormatting sqref="D105">
    <cfRule type="cellIs" dxfId="983" priority="8" operator="notEqual">
      <formula>""</formula>
    </cfRule>
  </conditionalFormatting>
  <conditionalFormatting sqref="F108:G109">
    <cfRule type="cellIs" dxfId="982" priority="7" operator="notEqual">
      <formula>""</formula>
    </cfRule>
  </conditionalFormatting>
  <conditionalFormatting sqref="D107 F107:G107">
    <cfRule type="cellIs" dxfId="981" priority="6" operator="notEqual">
      <formula>""</formula>
    </cfRule>
  </conditionalFormatting>
  <conditionalFormatting sqref="D110:G110">
    <cfRule type="cellIs" dxfId="980" priority="5" operator="notEqual">
      <formula>""</formula>
    </cfRule>
  </conditionalFormatting>
  <conditionalFormatting sqref="C110">
    <cfRule type="cellIs" dxfId="979" priority="4" operator="notEqual">
      <formula>""</formula>
    </cfRule>
  </conditionalFormatting>
  <conditionalFormatting sqref="D111:G112">
    <cfRule type="cellIs" dxfId="978" priority="3" operator="notEqual">
      <formula>""</formula>
    </cfRule>
  </conditionalFormatting>
  <conditionalFormatting sqref="E106">
    <cfRule type="cellIs" dxfId="977" priority="1" operator="notEqual">
      <formula>""</formula>
    </cfRule>
  </conditionalFormatting>
  <hyperlinks>
    <hyperlink ref="H11" location="_ftn1" display="_ftn1" xr:uid="{00000000-0004-0000-1300-000000000000}"/>
    <hyperlink ref="I11" location="_ftn2" display="_ftn2" xr:uid="{00000000-0004-0000-1300-000001000000}"/>
  </hyperlink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39997558519241921"/>
  </sheetPr>
  <dimension ref="A1:V78"/>
  <sheetViews>
    <sheetView workbookViewId="0"/>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18.5429687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9" ht="23.5" x14ac:dyDescent="0.35">
      <c r="B1" s="59" t="str">
        <f ca="1">MID(CELL("Filename",I7),SEARCH("]",CELL("Filename",I7),1)+1,100)</f>
        <v>Dom Hot Water Pipe Insulation</v>
      </c>
    </row>
    <row r="2" spans="2:9" x14ac:dyDescent="0.35">
      <c r="B2" s="41" t="s">
        <v>141</v>
      </c>
      <c r="C2" s="183" t="s">
        <v>935</v>
      </c>
    </row>
    <row r="4" spans="2:9" x14ac:dyDescent="0.35">
      <c r="B4" s="58" t="s">
        <v>142</v>
      </c>
      <c r="G4" s="58" t="s">
        <v>143</v>
      </c>
    </row>
    <row r="5" spans="2:9" ht="37.5" x14ac:dyDescent="0.35">
      <c r="B5" s="226" t="s">
        <v>144</v>
      </c>
      <c r="C5" s="226" t="s">
        <v>145</v>
      </c>
      <c r="D5" s="44" t="s">
        <v>264</v>
      </c>
      <c r="G5" s="226" t="s">
        <v>144</v>
      </c>
      <c r="H5" s="226" t="s">
        <v>145</v>
      </c>
      <c r="I5" s="44" t="s">
        <v>265</v>
      </c>
    </row>
    <row r="6" spans="2:9" ht="15" customHeight="1" x14ac:dyDescent="0.35">
      <c r="B6" s="8"/>
      <c r="C6" s="8"/>
      <c r="D6" s="275">
        <v>12</v>
      </c>
      <c r="G6" s="8"/>
      <c r="H6" s="8"/>
      <c r="I6" s="275"/>
    </row>
    <row r="7" spans="2:9" x14ac:dyDescent="0.35">
      <c r="D7" s="60"/>
    </row>
    <row r="11" spans="2:9" x14ac:dyDescent="0.35">
      <c r="B11" s="58" t="s">
        <v>148</v>
      </c>
      <c r="C11" s="182"/>
      <c r="D11" s="60"/>
      <c r="G11" s="58" t="s">
        <v>149</v>
      </c>
      <c r="H11" s="173"/>
      <c r="I11" s="173"/>
    </row>
    <row r="12" spans="2:9" ht="45.75" customHeight="1" x14ac:dyDescent="0.35">
      <c r="B12" s="226" t="s">
        <v>150</v>
      </c>
      <c r="C12" s="226" t="s">
        <v>145</v>
      </c>
      <c r="D12" s="44" t="s">
        <v>151</v>
      </c>
      <c r="E12" s="44" t="s">
        <v>152</v>
      </c>
      <c r="G12" s="226" t="s">
        <v>144</v>
      </c>
      <c r="H12" s="226" t="s">
        <v>145</v>
      </c>
      <c r="I12" s="44" t="s">
        <v>153</v>
      </c>
    </row>
    <row r="13" spans="2:9" x14ac:dyDescent="0.35">
      <c r="B13" s="331" t="s">
        <v>936</v>
      </c>
      <c r="C13" s="252" t="s">
        <v>325</v>
      </c>
      <c r="D13" s="252" t="s">
        <v>478</v>
      </c>
      <c r="E13" s="252"/>
      <c r="G13" s="252"/>
      <c r="H13" s="252"/>
      <c r="I13" s="22"/>
    </row>
    <row r="14" spans="2:9" x14ac:dyDescent="0.35">
      <c r="B14" s="331"/>
      <c r="C14" s="252" t="s">
        <v>228</v>
      </c>
      <c r="D14" s="252" t="s">
        <v>937</v>
      </c>
      <c r="E14" s="252"/>
    </row>
    <row r="15" spans="2:9" x14ac:dyDescent="0.35">
      <c r="B15" s="173"/>
      <c r="C15" s="173"/>
      <c r="D15" s="173"/>
      <c r="E15" s="173"/>
    </row>
    <row r="16" spans="2:9" x14ac:dyDescent="0.35">
      <c r="B16" s="173"/>
      <c r="C16" s="173"/>
      <c r="D16" s="173"/>
      <c r="E16" s="173"/>
      <c r="F16" s="173"/>
    </row>
    <row r="17" spans="1:17" x14ac:dyDescent="0.35">
      <c r="B17" s="58" t="s">
        <v>154</v>
      </c>
      <c r="E17" s="173"/>
      <c r="F17" s="173"/>
    </row>
    <row r="18" spans="1:17" x14ac:dyDescent="0.35">
      <c r="E18" s="173"/>
      <c r="F18" s="173"/>
    </row>
    <row r="19" spans="1:17" ht="37.5" x14ac:dyDescent="0.35">
      <c r="B19" s="226" t="s">
        <v>150</v>
      </c>
      <c r="C19" s="226" t="s">
        <v>145</v>
      </c>
      <c r="D19" s="174" t="s">
        <v>277</v>
      </c>
      <c r="E19" s="174" t="s">
        <v>278</v>
      </c>
      <c r="F19" s="173"/>
    </row>
    <row r="20" spans="1:17" x14ac:dyDescent="0.35">
      <c r="B20" s="81"/>
      <c r="C20" s="8"/>
      <c r="D20" s="275"/>
      <c r="E20" s="181"/>
    </row>
    <row r="21" spans="1:17" x14ac:dyDescent="0.35">
      <c r="B21" s="81"/>
      <c r="C21" s="8"/>
      <c r="D21" s="275"/>
      <c r="E21" s="275"/>
    </row>
    <row r="22" spans="1:17" x14ac:dyDescent="0.35">
      <c r="B22" s="9"/>
    </row>
    <row r="23" spans="1:17" x14ac:dyDescent="0.35">
      <c r="B23" s="9"/>
    </row>
    <row r="24" spans="1:17" x14ac:dyDescent="0.35">
      <c r="B24" s="58" t="s">
        <v>155</v>
      </c>
    </row>
    <row r="25" spans="1:17" x14ac:dyDescent="0.35">
      <c r="B25" s="62" t="s">
        <v>156</v>
      </c>
      <c r="C25" s="378" t="s">
        <v>157</v>
      </c>
      <c r="D25" s="379"/>
      <c r="E25" s="379"/>
      <c r="F25" s="379"/>
      <c r="G25" s="379"/>
      <c r="H25" s="380"/>
    </row>
    <row r="26" spans="1:17" ht="15" customHeight="1" x14ac:dyDescent="0.35">
      <c r="A26" s="351" t="s">
        <v>158</v>
      </c>
      <c r="B26" s="171" t="s">
        <v>159</v>
      </c>
      <c r="C26" s="299" t="s">
        <v>938</v>
      </c>
      <c r="D26" s="343"/>
      <c r="E26" s="343"/>
      <c r="F26" s="343"/>
      <c r="G26" s="343"/>
      <c r="H26" s="344"/>
      <c r="P26" s="63"/>
      <c r="Q26" s="63"/>
    </row>
    <row r="27" spans="1:17" x14ac:dyDescent="0.35">
      <c r="A27" s="352"/>
      <c r="B27" s="171" t="s">
        <v>160</v>
      </c>
      <c r="C27" s="299" t="s">
        <v>939</v>
      </c>
      <c r="D27" s="343"/>
      <c r="E27" s="343"/>
      <c r="F27" s="343"/>
      <c r="G27" s="343"/>
      <c r="H27" s="344"/>
      <c r="P27" s="63"/>
      <c r="Q27" s="63"/>
    </row>
    <row r="28" spans="1:17" x14ac:dyDescent="0.35">
      <c r="A28" s="352"/>
      <c r="B28" s="171" t="s">
        <v>161</v>
      </c>
      <c r="C28" s="299" t="s">
        <v>940</v>
      </c>
      <c r="D28" s="343"/>
      <c r="E28" s="343"/>
      <c r="F28" s="343"/>
      <c r="G28" s="343"/>
      <c r="H28" s="344"/>
      <c r="P28" s="63"/>
      <c r="Q28" s="63"/>
    </row>
    <row r="29" spans="1:17" x14ac:dyDescent="0.35">
      <c r="A29" s="352"/>
      <c r="B29" s="171" t="s">
        <v>162</v>
      </c>
      <c r="C29" s="299" t="s">
        <v>941</v>
      </c>
      <c r="D29" s="343"/>
      <c r="E29" s="343"/>
      <c r="F29" s="343"/>
      <c r="G29" s="343"/>
      <c r="H29" s="344"/>
      <c r="P29" s="63"/>
      <c r="Q29" s="63"/>
    </row>
    <row r="30" spans="1:17" x14ac:dyDescent="0.35">
      <c r="A30" s="353"/>
      <c r="B30" s="171" t="s">
        <v>163</v>
      </c>
      <c r="C30" s="411"/>
      <c r="D30" s="412"/>
      <c r="E30" s="412"/>
      <c r="F30" s="412"/>
      <c r="G30" s="412"/>
      <c r="H30" s="413"/>
      <c r="P30" s="63"/>
      <c r="Q30" s="63"/>
    </row>
    <row r="31" spans="1:17" ht="15" customHeight="1" x14ac:dyDescent="0.35">
      <c r="A31" s="351" t="s">
        <v>164</v>
      </c>
      <c r="B31" s="171" t="s">
        <v>165</v>
      </c>
      <c r="C31" s="411"/>
      <c r="D31" s="412"/>
      <c r="E31" s="412"/>
      <c r="F31" s="412"/>
      <c r="G31" s="412"/>
      <c r="H31" s="413"/>
      <c r="P31" s="63"/>
      <c r="Q31" s="63"/>
    </row>
    <row r="32" spans="1:17" x14ac:dyDescent="0.35">
      <c r="A32" s="352"/>
      <c r="B32" s="171" t="s">
        <v>166</v>
      </c>
      <c r="C32" s="411"/>
      <c r="D32" s="412"/>
      <c r="E32" s="412"/>
      <c r="F32" s="412"/>
      <c r="G32" s="412"/>
      <c r="H32" s="413"/>
      <c r="P32" s="63"/>
      <c r="Q32" s="63"/>
    </row>
    <row r="33" spans="1:17" x14ac:dyDescent="0.35">
      <c r="A33" s="352"/>
      <c r="B33" s="171" t="s">
        <v>167</v>
      </c>
      <c r="C33" s="411"/>
      <c r="D33" s="412"/>
      <c r="E33" s="412"/>
      <c r="F33" s="412"/>
      <c r="G33" s="412"/>
      <c r="H33" s="413"/>
      <c r="P33" s="63"/>
      <c r="Q33" s="63"/>
    </row>
    <row r="34" spans="1:17" x14ac:dyDescent="0.35">
      <c r="A34" s="352"/>
      <c r="B34" s="171" t="s">
        <v>168</v>
      </c>
      <c r="C34" s="411"/>
      <c r="D34" s="412"/>
      <c r="E34" s="412"/>
      <c r="F34" s="412"/>
      <c r="G34" s="412"/>
      <c r="H34" s="413"/>
      <c r="P34" s="63"/>
      <c r="Q34" s="63"/>
    </row>
    <row r="35" spans="1:17" x14ac:dyDescent="0.35">
      <c r="A35" s="352"/>
      <c r="B35" s="171" t="s">
        <v>169</v>
      </c>
      <c r="C35" s="411"/>
      <c r="D35" s="412"/>
      <c r="E35" s="412"/>
      <c r="F35" s="412"/>
      <c r="G35" s="412"/>
      <c r="H35" s="413"/>
      <c r="P35" s="63"/>
      <c r="Q35" s="63"/>
    </row>
    <row r="36" spans="1:17" x14ac:dyDescent="0.35">
      <c r="A36" s="352"/>
      <c r="B36" s="171" t="s">
        <v>170</v>
      </c>
      <c r="C36" s="411"/>
      <c r="D36" s="412"/>
      <c r="E36" s="412"/>
      <c r="F36" s="412"/>
      <c r="G36" s="412"/>
      <c r="H36" s="413"/>
      <c r="P36" s="63"/>
      <c r="Q36" s="63"/>
    </row>
    <row r="37" spans="1:17" x14ac:dyDescent="0.35">
      <c r="A37" s="352"/>
      <c r="B37" s="171" t="s">
        <v>171</v>
      </c>
      <c r="C37" s="411"/>
      <c r="D37" s="412"/>
      <c r="E37" s="412"/>
      <c r="F37" s="412"/>
      <c r="G37" s="412"/>
      <c r="H37" s="413"/>
      <c r="P37" s="63"/>
      <c r="Q37" s="63"/>
    </row>
    <row r="38" spans="1:17" x14ac:dyDescent="0.35">
      <c r="A38" s="352"/>
      <c r="B38" s="171" t="s">
        <v>172</v>
      </c>
      <c r="C38" s="411"/>
      <c r="D38" s="412"/>
      <c r="E38" s="412"/>
      <c r="F38" s="412"/>
      <c r="G38" s="412"/>
      <c r="H38" s="413"/>
    </row>
    <row r="39" spans="1:17" x14ac:dyDescent="0.35">
      <c r="A39" s="352"/>
      <c r="B39" s="171" t="s">
        <v>173</v>
      </c>
      <c r="C39" s="411"/>
      <c r="D39" s="412"/>
      <c r="E39" s="412"/>
      <c r="F39" s="412"/>
      <c r="G39" s="412"/>
      <c r="H39" s="413"/>
    </row>
    <row r="40" spans="1:17" x14ac:dyDescent="0.35">
      <c r="A40" s="353"/>
      <c r="B40" s="171" t="s">
        <v>174</v>
      </c>
      <c r="C40" s="411"/>
      <c r="D40" s="412"/>
      <c r="E40" s="412"/>
      <c r="F40" s="412"/>
      <c r="G40" s="412"/>
      <c r="H40" s="413"/>
    </row>
    <row r="41" spans="1:17" x14ac:dyDescent="0.35">
      <c r="L41" s="63"/>
      <c r="M41" s="63"/>
    </row>
    <row r="42" spans="1:17" x14ac:dyDescent="0.35">
      <c r="B42" s="58" t="s">
        <v>175</v>
      </c>
      <c r="L42" s="63"/>
      <c r="M42" s="63"/>
    </row>
    <row r="43" spans="1:17" ht="25" x14ac:dyDescent="0.35">
      <c r="B43" s="62" t="s">
        <v>176</v>
      </c>
      <c r="C43" s="226" t="s">
        <v>144</v>
      </c>
      <c r="D43" s="226" t="s">
        <v>145</v>
      </c>
      <c r="E43" s="378" t="s">
        <v>177</v>
      </c>
      <c r="F43" s="379"/>
      <c r="G43" s="379"/>
      <c r="H43" s="379"/>
      <c r="I43" s="380"/>
      <c r="L43" s="63"/>
      <c r="M43" s="63"/>
    </row>
    <row r="44" spans="1:17" ht="15" customHeight="1" x14ac:dyDescent="0.35">
      <c r="B44" s="225" t="s">
        <v>942</v>
      </c>
      <c r="C44" s="8"/>
      <c r="D44" s="8"/>
      <c r="E44" s="299" t="s">
        <v>943</v>
      </c>
      <c r="F44" s="300"/>
      <c r="G44" s="300"/>
      <c r="H44" s="300"/>
      <c r="I44" s="301"/>
      <c r="L44" s="63"/>
      <c r="M44" s="63"/>
    </row>
    <row r="45" spans="1:17" x14ac:dyDescent="0.35">
      <c r="B45" s="225" t="s">
        <v>944</v>
      </c>
      <c r="C45" s="8"/>
      <c r="D45" s="8"/>
      <c r="E45" s="299" t="s">
        <v>943</v>
      </c>
      <c r="F45" s="300"/>
      <c r="G45" s="300"/>
      <c r="H45" s="300"/>
      <c r="I45" s="301"/>
      <c r="L45" s="63"/>
      <c r="M45" s="63"/>
    </row>
    <row r="46" spans="1:17" x14ac:dyDescent="0.35">
      <c r="B46" s="268" t="s">
        <v>945</v>
      </c>
      <c r="C46" s="8"/>
      <c r="D46" s="8"/>
      <c r="E46" s="405" t="s">
        <v>946</v>
      </c>
      <c r="F46" s="405"/>
      <c r="G46" s="405"/>
      <c r="H46" s="405"/>
      <c r="I46" s="405"/>
    </row>
    <row r="48" spans="1:17" x14ac:dyDescent="0.35">
      <c r="L48" s="63"/>
      <c r="M48" s="63"/>
    </row>
    <row r="49" spans="2:22" x14ac:dyDescent="0.35">
      <c r="L49" s="63"/>
      <c r="M49" s="63"/>
    </row>
    <row r="50" spans="2:22" x14ac:dyDescent="0.35">
      <c r="L50" s="63"/>
      <c r="M50" s="63"/>
    </row>
    <row r="51" spans="2:22" x14ac:dyDescent="0.35">
      <c r="L51" s="63"/>
      <c r="M51" s="63"/>
    </row>
    <row r="53" spans="2:22" x14ac:dyDescent="0.35">
      <c r="B53" s="381" t="s">
        <v>178</v>
      </c>
      <c r="C53" s="382"/>
      <c r="D53" s="382"/>
      <c r="E53" s="382"/>
      <c r="F53" s="382"/>
      <c r="G53" s="382"/>
      <c r="H53" s="382"/>
      <c r="I53" s="382"/>
      <c r="J53" s="382"/>
      <c r="K53" s="382"/>
      <c r="L53" s="382"/>
      <c r="M53" s="382"/>
      <c r="N53" s="382"/>
      <c r="O53" s="382"/>
      <c r="P53" s="382"/>
      <c r="Q53" s="382"/>
      <c r="R53" s="382"/>
      <c r="S53" s="382"/>
      <c r="T53" s="382"/>
      <c r="U53" s="382"/>
      <c r="V53" s="383"/>
    </row>
    <row r="54" spans="2:22" ht="33" customHeight="1" x14ac:dyDescent="0.35">
      <c r="B54" s="230" t="s">
        <v>179</v>
      </c>
      <c r="C54" s="257" t="s">
        <v>150</v>
      </c>
      <c r="D54" s="257" t="s">
        <v>145</v>
      </c>
      <c r="E54" s="257" t="s">
        <v>180</v>
      </c>
      <c r="F54" s="257" t="s">
        <v>181</v>
      </c>
      <c r="G54" s="257" t="s">
        <v>182</v>
      </c>
      <c r="H54" s="257" t="s">
        <v>183</v>
      </c>
      <c r="I54" s="230" t="s">
        <v>184</v>
      </c>
      <c r="J54" s="384" t="s">
        <v>185</v>
      </c>
      <c r="K54" s="385"/>
      <c r="L54" s="385"/>
      <c r="M54" s="385"/>
      <c r="N54" s="385"/>
      <c r="O54" s="385"/>
      <c r="P54" s="385"/>
      <c r="Q54" s="385"/>
      <c r="R54" s="385"/>
      <c r="S54" s="385"/>
      <c r="T54" s="385"/>
      <c r="U54" s="385"/>
      <c r="V54" s="386"/>
    </row>
    <row r="55" spans="2:22" ht="30.75" customHeight="1" x14ac:dyDescent="0.35">
      <c r="B55" s="308" t="s">
        <v>536</v>
      </c>
      <c r="C55" s="305" t="s">
        <v>947</v>
      </c>
      <c r="D55" s="448">
        <v>6</v>
      </c>
      <c r="E55" s="276" t="s">
        <v>948</v>
      </c>
      <c r="F55" s="276">
        <v>0.75</v>
      </c>
      <c r="G55" s="276">
        <v>24.7</v>
      </c>
      <c r="H55" s="311" t="s">
        <v>233</v>
      </c>
      <c r="I55" s="311" t="s">
        <v>234</v>
      </c>
      <c r="J55" s="317" t="s">
        <v>949</v>
      </c>
      <c r="K55" s="318"/>
      <c r="L55" s="318"/>
      <c r="M55" s="318"/>
      <c r="N55" s="318"/>
      <c r="O55" s="318"/>
      <c r="P55" s="318"/>
      <c r="Q55" s="318"/>
      <c r="R55" s="318"/>
      <c r="S55" s="318"/>
      <c r="T55" s="318"/>
      <c r="U55" s="318"/>
      <c r="V55" s="319"/>
    </row>
    <row r="56" spans="2:22" ht="29.25" customHeight="1" x14ac:dyDescent="0.35">
      <c r="B56" s="310"/>
      <c r="C56" s="307"/>
      <c r="D56" s="449"/>
      <c r="E56" s="276" t="s">
        <v>950</v>
      </c>
      <c r="F56" s="276">
        <v>1</v>
      </c>
      <c r="G56" s="276">
        <v>35.5</v>
      </c>
      <c r="H56" s="313"/>
      <c r="I56" s="313"/>
      <c r="J56" s="323"/>
      <c r="K56" s="324"/>
      <c r="L56" s="324"/>
      <c r="M56" s="324"/>
      <c r="N56" s="324"/>
      <c r="O56" s="324"/>
      <c r="P56" s="324"/>
      <c r="Q56" s="324"/>
      <c r="R56" s="324"/>
      <c r="S56" s="324"/>
      <c r="T56" s="324"/>
      <c r="U56" s="324"/>
      <c r="V56" s="325"/>
    </row>
    <row r="57" spans="2:22" ht="15" customHeight="1" x14ac:dyDescent="0.35">
      <c r="B57" s="308" t="s">
        <v>942</v>
      </c>
      <c r="C57" s="305" t="s">
        <v>951</v>
      </c>
      <c r="D57" s="276" t="s">
        <v>952</v>
      </c>
      <c r="E57" s="276"/>
      <c r="F57" s="276"/>
      <c r="G57" s="108">
        <v>0.13100000000000001</v>
      </c>
      <c r="H57" s="311" t="s">
        <v>233</v>
      </c>
      <c r="I57" s="311" t="s">
        <v>953</v>
      </c>
      <c r="J57" s="317" t="s">
        <v>954</v>
      </c>
      <c r="K57" s="318"/>
      <c r="L57" s="318"/>
      <c r="M57" s="318"/>
      <c r="N57" s="318"/>
      <c r="O57" s="318"/>
      <c r="P57" s="318"/>
      <c r="Q57" s="318"/>
      <c r="R57" s="318"/>
      <c r="S57" s="318"/>
      <c r="T57" s="318"/>
      <c r="U57" s="318"/>
      <c r="V57" s="319"/>
    </row>
    <row r="58" spans="2:22" ht="15" customHeight="1" x14ac:dyDescent="0.35">
      <c r="B58" s="310"/>
      <c r="C58" s="307"/>
      <c r="D58" s="276" t="s">
        <v>955</v>
      </c>
      <c r="E58" s="276"/>
      <c r="F58" s="276"/>
      <c r="G58" s="108">
        <v>0.19600000000000001</v>
      </c>
      <c r="H58" s="313"/>
      <c r="I58" s="313"/>
      <c r="J58" s="323"/>
      <c r="K58" s="324"/>
      <c r="L58" s="324"/>
      <c r="M58" s="324"/>
      <c r="N58" s="324"/>
      <c r="O58" s="324"/>
      <c r="P58" s="324"/>
      <c r="Q58" s="324"/>
      <c r="R58" s="324"/>
      <c r="S58" s="324"/>
      <c r="T58" s="324"/>
      <c r="U58" s="324"/>
      <c r="V58" s="325"/>
    </row>
    <row r="59" spans="2:22" ht="15" customHeight="1" x14ac:dyDescent="0.35">
      <c r="B59" s="236" t="s">
        <v>956</v>
      </c>
      <c r="C59" s="233"/>
      <c r="D59" s="276"/>
      <c r="E59" s="276"/>
      <c r="F59" s="276"/>
      <c r="G59" s="108"/>
      <c r="H59" s="239" t="s">
        <v>198</v>
      </c>
      <c r="I59" s="239" t="s">
        <v>957</v>
      </c>
      <c r="J59" s="314" t="s">
        <v>958</v>
      </c>
      <c r="K59" s="315"/>
      <c r="L59" s="315"/>
      <c r="M59" s="315"/>
      <c r="N59" s="315"/>
      <c r="O59" s="315"/>
      <c r="P59" s="315"/>
      <c r="Q59" s="315"/>
      <c r="R59" s="315"/>
      <c r="S59" s="315"/>
      <c r="T59" s="315"/>
      <c r="U59" s="315"/>
      <c r="V59" s="316"/>
    </row>
    <row r="60" spans="2:22" ht="15" customHeight="1" x14ac:dyDescent="0.35">
      <c r="B60" s="268" t="s">
        <v>959</v>
      </c>
      <c r="C60" s="276"/>
      <c r="D60" s="290"/>
      <c r="E60" s="276"/>
      <c r="F60" s="276"/>
      <c r="G60" s="64">
        <v>1</v>
      </c>
      <c r="H60" s="275" t="s">
        <v>204</v>
      </c>
      <c r="I60" s="292" t="s">
        <v>960</v>
      </c>
      <c r="J60" s="314" t="s">
        <v>961</v>
      </c>
      <c r="K60" s="315"/>
      <c r="L60" s="315"/>
      <c r="M60" s="315"/>
      <c r="N60" s="315"/>
      <c r="O60" s="315"/>
      <c r="P60" s="315"/>
      <c r="Q60" s="315"/>
      <c r="R60" s="315"/>
      <c r="S60" s="315"/>
      <c r="T60" s="315"/>
      <c r="U60" s="315"/>
      <c r="V60" s="316"/>
    </row>
    <row r="61" spans="2:22" ht="30" customHeight="1" x14ac:dyDescent="0.35">
      <c r="B61" s="308" t="s">
        <v>944</v>
      </c>
      <c r="C61" s="305" t="s">
        <v>962</v>
      </c>
      <c r="D61" s="276" t="s">
        <v>963</v>
      </c>
      <c r="E61" s="276"/>
      <c r="F61" s="276"/>
      <c r="G61" s="108">
        <v>0.52400000000000002</v>
      </c>
      <c r="H61" s="311" t="s">
        <v>233</v>
      </c>
      <c r="I61" s="311" t="s">
        <v>953</v>
      </c>
      <c r="J61" s="317" t="s">
        <v>964</v>
      </c>
      <c r="K61" s="318"/>
      <c r="L61" s="318"/>
      <c r="M61" s="318"/>
      <c r="N61" s="318"/>
      <c r="O61" s="318"/>
      <c r="P61" s="318"/>
      <c r="Q61" s="318"/>
      <c r="R61" s="318"/>
      <c r="S61" s="318"/>
      <c r="T61" s="318"/>
      <c r="U61" s="318"/>
      <c r="V61" s="319"/>
    </row>
    <row r="62" spans="2:22" ht="29" x14ac:dyDescent="0.35">
      <c r="B62" s="310"/>
      <c r="C62" s="307"/>
      <c r="D62" s="276" t="s">
        <v>965</v>
      </c>
      <c r="E62" s="276"/>
      <c r="F62" s="276"/>
      <c r="G62" s="108">
        <v>0.65400000000000003</v>
      </c>
      <c r="H62" s="313"/>
      <c r="I62" s="313"/>
      <c r="J62" s="323"/>
      <c r="K62" s="324"/>
      <c r="L62" s="324"/>
      <c r="M62" s="324"/>
      <c r="N62" s="324"/>
      <c r="O62" s="324"/>
      <c r="P62" s="324"/>
      <c r="Q62" s="324"/>
      <c r="R62" s="324"/>
      <c r="S62" s="324"/>
      <c r="T62" s="324"/>
      <c r="U62" s="324"/>
      <c r="V62" s="325"/>
    </row>
    <row r="63" spans="2:22" ht="15" customHeight="1" x14ac:dyDescent="0.35">
      <c r="B63" s="375" t="s">
        <v>945</v>
      </c>
      <c r="C63" s="305" t="s">
        <v>966</v>
      </c>
      <c r="D63" s="290" t="s">
        <v>967</v>
      </c>
      <c r="E63" s="276"/>
      <c r="F63" s="276"/>
      <c r="G63" s="64">
        <v>5</v>
      </c>
      <c r="H63" s="311" t="s">
        <v>233</v>
      </c>
      <c r="I63" s="450" t="s">
        <v>960</v>
      </c>
      <c r="J63" s="317" t="s">
        <v>968</v>
      </c>
      <c r="K63" s="318"/>
      <c r="L63" s="318"/>
      <c r="M63" s="318"/>
      <c r="N63" s="318"/>
      <c r="O63" s="318"/>
      <c r="P63" s="318"/>
      <c r="Q63" s="318"/>
      <c r="R63" s="318"/>
      <c r="S63" s="318"/>
      <c r="T63" s="318"/>
      <c r="U63" s="318"/>
      <c r="V63" s="319"/>
    </row>
    <row r="64" spans="2:22" ht="15" customHeight="1" x14ac:dyDescent="0.35">
      <c r="B64" s="377"/>
      <c r="C64" s="307"/>
      <c r="D64" s="276" t="s">
        <v>969</v>
      </c>
      <c r="E64" s="276"/>
      <c r="F64" s="276"/>
      <c r="G64" s="82">
        <v>7</v>
      </c>
      <c r="H64" s="313"/>
      <c r="I64" s="451"/>
      <c r="J64" s="323"/>
      <c r="K64" s="324"/>
      <c r="L64" s="324"/>
      <c r="M64" s="324"/>
      <c r="N64" s="324"/>
      <c r="O64" s="324"/>
      <c r="P64" s="324"/>
      <c r="Q64" s="324"/>
      <c r="R64" s="324"/>
      <c r="S64" s="324"/>
      <c r="T64" s="324"/>
      <c r="U64" s="324"/>
      <c r="V64" s="325"/>
    </row>
    <row r="65" spans="2:22" ht="15" customHeight="1" x14ac:dyDescent="0.35">
      <c r="B65" s="262" t="s">
        <v>970</v>
      </c>
      <c r="C65" s="233"/>
      <c r="D65" s="276"/>
      <c r="E65" s="276"/>
      <c r="F65" s="276"/>
      <c r="G65" s="82"/>
      <c r="H65" s="239" t="s">
        <v>198</v>
      </c>
      <c r="I65" s="292" t="s">
        <v>960</v>
      </c>
      <c r="J65" s="314" t="s">
        <v>971</v>
      </c>
      <c r="K65" s="315"/>
      <c r="L65" s="315"/>
      <c r="M65" s="315"/>
      <c r="N65" s="315"/>
      <c r="O65" s="315"/>
      <c r="P65" s="315"/>
      <c r="Q65" s="315"/>
      <c r="R65" s="315"/>
      <c r="S65" s="315"/>
      <c r="T65" s="315"/>
      <c r="U65" s="315"/>
      <c r="V65" s="316"/>
    </row>
    <row r="66" spans="2:22" ht="15" customHeight="1" x14ac:dyDescent="0.35">
      <c r="B66" s="225" t="s">
        <v>840</v>
      </c>
      <c r="C66" s="276"/>
      <c r="D66" s="290"/>
      <c r="E66" s="276"/>
      <c r="F66" s="276"/>
      <c r="G66" s="65">
        <v>6</v>
      </c>
      <c r="H66" s="275" t="s">
        <v>198</v>
      </c>
      <c r="I66" s="275" t="s">
        <v>953</v>
      </c>
      <c r="J66" s="314" t="s">
        <v>972</v>
      </c>
      <c r="K66" s="315"/>
      <c r="L66" s="315"/>
      <c r="M66" s="315"/>
      <c r="N66" s="315"/>
      <c r="O66" s="315"/>
      <c r="P66" s="315"/>
      <c r="Q66" s="315"/>
      <c r="R66" s="315"/>
      <c r="S66" s="315"/>
      <c r="T66" s="315"/>
      <c r="U66" s="315"/>
      <c r="V66" s="316"/>
    </row>
    <row r="67" spans="2:22" ht="15" customHeight="1" x14ac:dyDescent="0.35">
      <c r="B67" s="225" t="s">
        <v>973</v>
      </c>
      <c r="C67" s="276"/>
      <c r="D67" s="290"/>
      <c r="E67" s="276"/>
      <c r="F67" s="276"/>
      <c r="G67" s="65">
        <v>60</v>
      </c>
      <c r="H67" s="275" t="s">
        <v>198</v>
      </c>
      <c r="I67" s="292" t="s">
        <v>696</v>
      </c>
      <c r="J67" s="314" t="s">
        <v>974</v>
      </c>
      <c r="K67" s="315"/>
      <c r="L67" s="315"/>
      <c r="M67" s="315"/>
      <c r="N67" s="315"/>
      <c r="O67" s="315"/>
      <c r="P67" s="315"/>
      <c r="Q67" s="315"/>
      <c r="R67" s="315"/>
      <c r="S67" s="315"/>
      <c r="T67" s="315"/>
      <c r="U67" s="315"/>
      <c r="V67" s="316"/>
    </row>
    <row r="68" spans="2:22" ht="15" customHeight="1" x14ac:dyDescent="0.35">
      <c r="B68" s="225" t="s">
        <v>236</v>
      </c>
      <c r="C68" s="276"/>
      <c r="D68" s="290"/>
      <c r="E68" s="276"/>
      <c r="F68" s="276"/>
      <c r="G68" s="65">
        <v>8766</v>
      </c>
      <c r="H68" s="275" t="s">
        <v>204</v>
      </c>
      <c r="I68" s="275" t="s">
        <v>421</v>
      </c>
      <c r="J68" s="314" t="s">
        <v>975</v>
      </c>
      <c r="K68" s="315"/>
      <c r="L68" s="315"/>
      <c r="M68" s="315"/>
      <c r="N68" s="315"/>
      <c r="O68" s="315"/>
      <c r="P68" s="315"/>
      <c r="Q68" s="315"/>
      <c r="R68" s="315"/>
      <c r="S68" s="315"/>
      <c r="T68" s="315"/>
      <c r="U68" s="315"/>
      <c r="V68" s="316"/>
    </row>
    <row r="69" spans="2:22" ht="15" customHeight="1" x14ac:dyDescent="0.35">
      <c r="B69" s="225" t="s">
        <v>976</v>
      </c>
      <c r="C69" s="276"/>
      <c r="D69" s="290"/>
      <c r="E69" s="276"/>
      <c r="F69" s="290"/>
      <c r="G69" s="290">
        <v>0.98</v>
      </c>
      <c r="H69" s="275" t="s">
        <v>198</v>
      </c>
      <c r="I69" s="275"/>
      <c r="J69" s="314" t="s">
        <v>796</v>
      </c>
      <c r="K69" s="315"/>
      <c r="L69" s="315"/>
      <c r="M69" s="315"/>
      <c r="N69" s="315"/>
      <c r="O69" s="315"/>
      <c r="P69" s="315"/>
      <c r="Q69" s="315"/>
      <c r="R69" s="315"/>
      <c r="S69" s="315"/>
      <c r="T69" s="315"/>
      <c r="U69" s="315"/>
      <c r="V69" s="316"/>
    </row>
    <row r="70" spans="2:22" ht="15" customHeight="1" x14ac:dyDescent="0.35">
      <c r="B70" s="225" t="s">
        <v>742</v>
      </c>
      <c r="C70" s="276"/>
      <c r="D70" s="290"/>
      <c r="E70" s="276"/>
      <c r="F70" s="290"/>
      <c r="G70" s="65">
        <v>3412</v>
      </c>
      <c r="H70" s="275" t="s">
        <v>204</v>
      </c>
      <c r="I70" s="275" t="s">
        <v>794</v>
      </c>
      <c r="J70" s="314" t="s">
        <v>977</v>
      </c>
      <c r="K70" s="315"/>
      <c r="L70" s="315"/>
      <c r="M70" s="315"/>
      <c r="N70" s="315"/>
      <c r="O70" s="315"/>
      <c r="P70" s="315"/>
      <c r="Q70" s="315"/>
      <c r="R70" s="315"/>
      <c r="S70" s="315"/>
      <c r="T70" s="315"/>
      <c r="U70" s="315"/>
      <c r="V70" s="316"/>
    </row>
    <row r="71" spans="2:22" ht="15" customHeight="1" x14ac:dyDescent="0.35">
      <c r="B71" s="225" t="s">
        <v>978</v>
      </c>
      <c r="C71" s="276"/>
      <c r="D71" s="290"/>
      <c r="E71" s="276"/>
      <c r="F71" s="276"/>
      <c r="G71" s="290">
        <v>0.78</v>
      </c>
      <c r="H71" s="275" t="s">
        <v>204</v>
      </c>
      <c r="I71" s="275"/>
      <c r="J71" s="314" t="s">
        <v>979</v>
      </c>
      <c r="K71" s="315"/>
      <c r="L71" s="315"/>
      <c r="M71" s="315"/>
      <c r="N71" s="315"/>
      <c r="O71" s="315"/>
      <c r="P71" s="315"/>
      <c r="Q71" s="315"/>
      <c r="R71" s="315"/>
      <c r="S71" s="315"/>
      <c r="T71" s="315"/>
      <c r="U71" s="315"/>
      <c r="V71" s="316"/>
    </row>
    <row r="72" spans="2:22" ht="15" customHeight="1" x14ac:dyDescent="0.35">
      <c r="B72" s="225" t="s">
        <v>980</v>
      </c>
      <c r="C72" s="276"/>
      <c r="D72" s="290"/>
      <c r="E72" s="276"/>
      <c r="F72" s="276"/>
      <c r="G72" s="290">
        <v>100000</v>
      </c>
      <c r="H72" s="275" t="s">
        <v>204</v>
      </c>
      <c r="I72" s="275" t="s">
        <v>981</v>
      </c>
      <c r="J72" s="314" t="s">
        <v>982</v>
      </c>
      <c r="K72" s="315"/>
      <c r="L72" s="315"/>
      <c r="M72" s="315"/>
      <c r="N72" s="315"/>
      <c r="O72" s="315"/>
      <c r="P72" s="315"/>
      <c r="Q72" s="315"/>
      <c r="R72" s="315"/>
      <c r="S72" s="315"/>
      <c r="T72" s="315"/>
      <c r="U72" s="315"/>
      <c r="V72" s="316"/>
    </row>
    <row r="73" spans="2:22" ht="15" customHeight="1" x14ac:dyDescent="0.35">
      <c r="B73" s="225" t="s">
        <v>983</v>
      </c>
      <c r="C73" s="276"/>
      <c r="D73" s="290"/>
      <c r="E73" s="276"/>
      <c r="F73" s="276"/>
      <c r="G73" s="290"/>
      <c r="H73" s="275" t="s">
        <v>233</v>
      </c>
      <c r="I73" s="275" t="s">
        <v>529</v>
      </c>
      <c r="J73" s="314" t="s">
        <v>984</v>
      </c>
      <c r="K73" s="315"/>
      <c r="L73" s="315"/>
      <c r="M73" s="315"/>
      <c r="N73" s="315"/>
      <c r="O73" s="315"/>
      <c r="P73" s="315"/>
      <c r="Q73" s="315"/>
      <c r="R73" s="315"/>
      <c r="S73" s="315"/>
      <c r="T73" s="315"/>
      <c r="U73" s="315"/>
      <c r="V73" s="316"/>
    </row>
    <row r="74" spans="2:22" ht="15" customHeight="1" x14ac:dyDescent="0.35">
      <c r="B74" s="225" t="s">
        <v>254</v>
      </c>
      <c r="C74" s="276"/>
      <c r="D74" s="290"/>
      <c r="E74" s="276"/>
      <c r="F74" s="276"/>
      <c r="G74" s="290">
        <v>365.25</v>
      </c>
      <c r="H74" s="275" t="s">
        <v>204</v>
      </c>
      <c r="I74" s="275" t="s">
        <v>255</v>
      </c>
      <c r="J74" s="314" t="s">
        <v>691</v>
      </c>
      <c r="K74" s="315"/>
      <c r="L74" s="315"/>
      <c r="M74" s="315"/>
      <c r="N74" s="315"/>
      <c r="O74" s="315"/>
      <c r="P74" s="315"/>
      <c r="Q74" s="315"/>
      <c r="R74" s="315"/>
      <c r="S74" s="315"/>
      <c r="T74" s="315"/>
      <c r="U74" s="315"/>
      <c r="V74" s="316"/>
    </row>
    <row r="76" spans="2:22" ht="45" customHeight="1" x14ac:dyDescent="0.35"/>
    <row r="77" spans="2:22" ht="15" customHeight="1" x14ac:dyDescent="0.35"/>
    <row r="78" spans="2:22" ht="15" customHeight="1" x14ac:dyDescent="0.35"/>
  </sheetData>
  <mergeCells count="58">
    <mergeCell ref="H63:H64"/>
    <mergeCell ref="C63:C64"/>
    <mergeCell ref="B63:B64"/>
    <mergeCell ref="I63:I64"/>
    <mergeCell ref="C61:C62"/>
    <mergeCell ref="B61:B62"/>
    <mergeCell ref="H61:H62"/>
    <mergeCell ref="I61:I62"/>
    <mergeCell ref="A31:A40"/>
    <mergeCell ref="C31:H31"/>
    <mergeCell ref="C32:H32"/>
    <mergeCell ref="C33:H33"/>
    <mergeCell ref="C34:H34"/>
    <mergeCell ref="C35:H35"/>
    <mergeCell ref="C36:H36"/>
    <mergeCell ref="A26:A30"/>
    <mergeCell ref="C26:H26"/>
    <mergeCell ref="C27:H27"/>
    <mergeCell ref="C28:H28"/>
    <mergeCell ref="C29:H29"/>
    <mergeCell ref="C30:H30"/>
    <mergeCell ref="J57:V58"/>
    <mergeCell ref="J60:V60"/>
    <mergeCell ref="J55:V56"/>
    <mergeCell ref="C40:H40"/>
    <mergeCell ref="B53:V53"/>
    <mergeCell ref="J54:V54"/>
    <mergeCell ref="H57:H58"/>
    <mergeCell ref="I57:I58"/>
    <mergeCell ref="H55:H56"/>
    <mergeCell ref="E43:I43"/>
    <mergeCell ref="E45:I45"/>
    <mergeCell ref="E46:I46"/>
    <mergeCell ref="I55:I56"/>
    <mergeCell ref="B55:B56"/>
    <mergeCell ref="C55:C56"/>
    <mergeCell ref="D55:D56"/>
    <mergeCell ref="J73:V73"/>
    <mergeCell ref="J74:V74"/>
    <mergeCell ref="J68:V68"/>
    <mergeCell ref="J69:V69"/>
    <mergeCell ref="J70:V70"/>
    <mergeCell ref="J71:V71"/>
    <mergeCell ref="J72:V72"/>
    <mergeCell ref="J66:V66"/>
    <mergeCell ref="J67:V67"/>
    <mergeCell ref="J63:V64"/>
    <mergeCell ref="J65:V65"/>
    <mergeCell ref="J59:V59"/>
    <mergeCell ref="J61:V62"/>
    <mergeCell ref="B13:B14"/>
    <mergeCell ref="C25:H25"/>
    <mergeCell ref="B57:B58"/>
    <mergeCell ref="C57:C58"/>
    <mergeCell ref="E44:I44"/>
    <mergeCell ref="C37:H37"/>
    <mergeCell ref="C38:H38"/>
    <mergeCell ref="C39:H39"/>
  </mergeCells>
  <conditionalFormatting sqref="C55:G55 C57:G57 E56:G56 D64:G65 C60:G60 D58:G59 C63:G63 E61:G62 C66:G74">
    <cfRule type="cellIs" dxfId="976" priority="2" operator="notEqual">
      <formula>""</formula>
    </cfRule>
  </conditionalFormatting>
  <conditionalFormatting sqref="C61:D61 D62">
    <cfRule type="cellIs" dxfId="975" priority="1" operator="notEqual">
      <formula>""</formula>
    </cfRule>
  </conditionalFormatting>
  <hyperlinks>
    <hyperlink ref="H11" location="_ftn1" display="_ftn1" xr:uid="{00000000-0004-0000-1400-000000000000}"/>
    <hyperlink ref="I11" location="_ftn2" display="_ftn2" xr:uid="{00000000-0004-0000-1400-000001000000}"/>
  </hyperlinks>
  <pageMargins left="0.7" right="0.7" top="0.75" bottom="0.75" header="0.3" footer="0.3"/>
  <pageSetup orientation="portrait"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39997558519241921"/>
  </sheetPr>
  <dimension ref="A1:V77"/>
  <sheetViews>
    <sheetView workbookViewId="0"/>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18.5429687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9" ht="23.5" x14ac:dyDescent="0.35">
      <c r="B1" s="59" t="str">
        <f ca="1">MID(CELL("Filename",I7),SEARCH("]",CELL("Filename",I7),1)+1,100)</f>
        <v>Water Heater Wrap</v>
      </c>
    </row>
    <row r="2" spans="2:9" x14ac:dyDescent="0.35">
      <c r="B2" s="41" t="s">
        <v>141</v>
      </c>
      <c r="C2" s="183" t="s">
        <v>985</v>
      </c>
    </row>
    <row r="4" spans="2:9" x14ac:dyDescent="0.35">
      <c r="B4" s="58" t="s">
        <v>142</v>
      </c>
      <c r="G4" s="58" t="s">
        <v>143</v>
      </c>
    </row>
    <row r="5" spans="2:9" ht="37.5" x14ac:dyDescent="0.35">
      <c r="B5" s="226" t="s">
        <v>144</v>
      </c>
      <c r="C5" s="226" t="s">
        <v>145</v>
      </c>
      <c r="D5" s="44" t="s">
        <v>264</v>
      </c>
      <c r="G5" s="226" t="s">
        <v>144</v>
      </c>
      <c r="H5" s="226" t="s">
        <v>145</v>
      </c>
      <c r="I5" s="44" t="s">
        <v>265</v>
      </c>
    </row>
    <row r="6" spans="2:9" ht="15" customHeight="1" x14ac:dyDescent="0.35">
      <c r="B6" s="8"/>
      <c r="C6" s="8"/>
      <c r="D6" s="275">
        <v>7</v>
      </c>
      <c r="G6" s="8"/>
      <c r="H6" s="8"/>
      <c r="I6" s="275"/>
    </row>
    <row r="7" spans="2:9" x14ac:dyDescent="0.35">
      <c r="D7" s="60"/>
    </row>
    <row r="11" spans="2:9" x14ac:dyDescent="0.35">
      <c r="B11" s="58" t="s">
        <v>148</v>
      </c>
      <c r="C11" s="182"/>
      <c r="D11" s="60"/>
      <c r="G11" s="58" t="s">
        <v>149</v>
      </c>
      <c r="H11" s="173"/>
      <c r="I11" s="173"/>
    </row>
    <row r="12" spans="2:9" ht="45.75" customHeight="1" x14ac:dyDescent="0.35">
      <c r="B12" s="226" t="s">
        <v>150</v>
      </c>
      <c r="C12" s="226" t="s">
        <v>145</v>
      </c>
      <c r="D12" s="44" t="s">
        <v>151</v>
      </c>
      <c r="E12" s="44" t="s">
        <v>152</v>
      </c>
      <c r="G12" s="226" t="s">
        <v>144</v>
      </c>
      <c r="H12" s="226" t="s">
        <v>145</v>
      </c>
      <c r="I12" s="44" t="s">
        <v>153</v>
      </c>
    </row>
    <row r="13" spans="2:9" x14ac:dyDescent="0.35">
      <c r="B13" s="331" t="s">
        <v>986</v>
      </c>
      <c r="C13" s="252" t="s">
        <v>325</v>
      </c>
      <c r="D13" s="252" t="s">
        <v>478</v>
      </c>
      <c r="E13" s="252"/>
      <c r="G13" s="252"/>
      <c r="H13" s="252"/>
      <c r="I13" s="22"/>
    </row>
    <row r="14" spans="2:9" x14ac:dyDescent="0.35">
      <c r="B14" s="331"/>
      <c r="C14" s="252" t="s">
        <v>228</v>
      </c>
      <c r="D14" s="43">
        <v>58</v>
      </c>
      <c r="E14" s="252"/>
    </row>
    <row r="15" spans="2:9" x14ac:dyDescent="0.35">
      <c r="B15" s="173"/>
      <c r="C15" s="173"/>
      <c r="D15" s="173"/>
      <c r="E15" s="173"/>
    </row>
    <row r="16" spans="2:9" x14ac:dyDescent="0.35">
      <c r="B16" s="173"/>
      <c r="C16" s="173"/>
      <c r="D16" s="173"/>
      <c r="E16" s="173"/>
      <c r="F16" s="173"/>
    </row>
    <row r="17" spans="1:17" x14ac:dyDescent="0.35">
      <c r="B17" s="58" t="s">
        <v>154</v>
      </c>
      <c r="E17" s="173"/>
      <c r="F17" s="173"/>
    </row>
    <row r="18" spans="1:17" x14ac:dyDescent="0.35">
      <c r="E18" s="173"/>
      <c r="F18" s="173"/>
    </row>
    <row r="19" spans="1:17" ht="37.5" x14ac:dyDescent="0.35">
      <c r="B19" s="226" t="s">
        <v>150</v>
      </c>
      <c r="C19" s="226" t="s">
        <v>145</v>
      </c>
      <c r="D19" s="174" t="s">
        <v>277</v>
      </c>
      <c r="E19" s="174" t="s">
        <v>278</v>
      </c>
      <c r="F19" s="173"/>
    </row>
    <row r="20" spans="1:17" x14ac:dyDescent="0.35">
      <c r="B20" s="81"/>
      <c r="C20" s="8"/>
      <c r="D20" s="275"/>
      <c r="E20" s="181"/>
    </row>
    <row r="21" spans="1:17" x14ac:dyDescent="0.35">
      <c r="B21" s="81"/>
      <c r="C21" s="8"/>
      <c r="D21" s="275"/>
      <c r="E21" s="275"/>
    </row>
    <row r="22" spans="1:17" x14ac:dyDescent="0.35">
      <c r="B22" s="9"/>
    </row>
    <row r="23" spans="1:17" x14ac:dyDescent="0.35">
      <c r="B23" s="9"/>
    </row>
    <row r="24" spans="1:17" x14ac:dyDescent="0.35">
      <c r="B24" s="58" t="s">
        <v>155</v>
      </c>
    </row>
    <row r="25" spans="1:17" x14ac:dyDescent="0.35">
      <c r="B25" s="62" t="s">
        <v>156</v>
      </c>
      <c r="C25" s="378" t="s">
        <v>157</v>
      </c>
      <c r="D25" s="379"/>
      <c r="E25" s="379"/>
      <c r="F25" s="379"/>
      <c r="G25" s="379"/>
      <c r="H25" s="380"/>
    </row>
    <row r="26" spans="1:17" ht="15" customHeight="1" x14ac:dyDescent="0.35">
      <c r="A26" s="351" t="s">
        <v>158</v>
      </c>
      <c r="B26" s="171" t="s">
        <v>159</v>
      </c>
      <c r="C26" s="299" t="s">
        <v>987</v>
      </c>
      <c r="D26" s="343"/>
      <c r="E26" s="343"/>
      <c r="F26" s="343"/>
      <c r="G26" s="343"/>
      <c r="H26" s="344"/>
      <c r="P26" s="63"/>
      <c r="Q26" s="63"/>
    </row>
    <row r="27" spans="1:17" x14ac:dyDescent="0.35">
      <c r="A27" s="352"/>
      <c r="B27" s="171" t="s">
        <v>160</v>
      </c>
      <c r="C27" s="299" t="s">
        <v>939</v>
      </c>
      <c r="D27" s="343"/>
      <c r="E27" s="343"/>
      <c r="F27" s="343"/>
      <c r="G27" s="343"/>
      <c r="H27" s="344"/>
      <c r="P27" s="63"/>
      <c r="Q27" s="63"/>
    </row>
    <row r="28" spans="1:17" x14ac:dyDescent="0.35">
      <c r="A28" s="352"/>
      <c r="B28" s="171" t="s">
        <v>161</v>
      </c>
      <c r="C28" s="299" t="s">
        <v>988</v>
      </c>
      <c r="D28" s="343"/>
      <c r="E28" s="343"/>
      <c r="F28" s="343"/>
      <c r="G28" s="343"/>
      <c r="H28" s="344"/>
      <c r="P28" s="63"/>
      <c r="Q28" s="63"/>
    </row>
    <row r="29" spans="1:17" x14ac:dyDescent="0.35">
      <c r="A29" s="352"/>
      <c r="B29" s="171" t="s">
        <v>162</v>
      </c>
      <c r="C29" s="299" t="s">
        <v>941</v>
      </c>
      <c r="D29" s="343"/>
      <c r="E29" s="343"/>
      <c r="F29" s="343"/>
      <c r="G29" s="343"/>
      <c r="H29" s="344"/>
      <c r="P29" s="63"/>
      <c r="Q29" s="63"/>
    </row>
    <row r="30" spans="1:17" x14ac:dyDescent="0.35">
      <c r="A30" s="353"/>
      <c r="B30" s="171" t="s">
        <v>163</v>
      </c>
      <c r="C30" s="411"/>
      <c r="D30" s="412"/>
      <c r="E30" s="412"/>
      <c r="F30" s="412"/>
      <c r="G30" s="412"/>
      <c r="H30" s="413"/>
      <c r="P30" s="63"/>
      <c r="Q30" s="63"/>
    </row>
    <row r="31" spans="1:17" ht="15" customHeight="1" x14ac:dyDescent="0.35">
      <c r="A31" s="351" t="s">
        <v>164</v>
      </c>
      <c r="B31" s="171" t="s">
        <v>165</v>
      </c>
      <c r="C31" s="411"/>
      <c r="D31" s="412"/>
      <c r="E31" s="412"/>
      <c r="F31" s="412"/>
      <c r="G31" s="412"/>
      <c r="H31" s="413"/>
      <c r="P31" s="63"/>
      <c r="Q31" s="63"/>
    </row>
    <row r="32" spans="1:17" x14ac:dyDescent="0.35">
      <c r="A32" s="352"/>
      <c r="B32" s="171" t="s">
        <v>166</v>
      </c>
      <c r="C32" s="411"/>
      <c r="D32" s="412"/>
      <c r="E32" s="412"/>
      <c r="F32" s="412"/>
      <c r="G32" s="412"/>
      <c r="H32" s="413"/>
      <c r="P32" s="63"/>
      <c r="Q32" s="63"/>
    </row>
    <row r="33" spans="1:17" x14ac:dyDescent="0.35">
      <c r="A33" s="352"/>
      <c r="B33" s="171" t="s">
        <v>167</v>
      </c>
      <c r="C33" s="411"/>
      <c r="D33" s="412"/>
      <c r="E33" s="412"/>
      <c r="F33" s="412"/>
      <c r="G33" s="412"/>
      <c r="H33" s="413"/>
      <c r="P33" s="63"/>
      <c r="Q33" s="63"/>
    </row>
    <row r="34" spans="1:17" x14ac:dyDescent="0.35">
      <c r="A34" s="352"/>
      <c r="B34" s="171" t="s">
        <v>168</v>
      </c>
      <c r="C34" s="411"/>
      <c r="D34" s="412"/>
      <c r="E34" s="412"/>
      <c r="F34" s="412"/>
      <c r="G34" s="412"/>
      <c r="H34" s="413"/>
      <c r="P34" s="63"/>
      <c r="Q34" s="63"/>
    </row>
    <row r="35" spans="1:17" x14ac:dyDescent="0.35">
      <c r="A35" s="352"/>
      <c r="B35" s="171" t="s">
        <v>169</v>
      </c>
      <c r="C35" s="411"/>
      <c r="D35" s="412"/>
      <c r="E35" s="412"/>
      <c r="F35" s="412"/>
      <c r="G35" s="412"/>
      <c r="H35" s="413"/>
      <c r="P35" s="63"/>
      <c r="Q35" s="63"/>
    </row>
    <row r="36" spans="1:17" x14ac:dyDescent="0.35">
      <c r="A36" s="352"/>
      <c r="B36" s="171" t="s">
        <v>170</v>
      </c>
      <c r="C36" s="411"/>
      <c r="D36" s="412"/>
      <c r="E36" s="412"/>
      <c r="F36" s="412"/>
      <c r="G36" s="412"/>
      <c r="H36" s="413"/>
      <c r="P36" s="63"/>
      <c r="Q36" s="63"/>
    </row>
    <row r="37" spans="1:17" x14ac:dyDescent="0.35">
      <c r="A37" s="352"/>
      <c r="B37" s="171" t="s">
        <v>171</v>
      </c>
      <c r="C37" s="411"/>
      <c r="D37" s="412"/>
      <c r="E37" s="412"/>
      <c r="F37" s="412"/>
      <c r="G37" s="412"/>
      <c r="H37" s="413"/>
      <c r="P37" s="63"/>
      <c r="Q37" s="63"/>
    </row>
    <row r="38" spans="1:17" x14ac:dyDescent="0.35">
      <c r="A38" s="352"/>
      <c r="B38" s="171" t="s">
        <v>172</v>
      </c>
      <c r="C38" s="411"/>
      <c r="D38" s="412"/>
      <c r="E38" s="412"/>
      <c r="F38" s="412"/>
      <c r="G38" s="412"/>
      <c r="H38" s="413"/>
    </row>
    <row r="39" spans="1:17" x14ac:dyDescent="0.35">
      <c r="A39" s="352"/>
      <c r="B39" s="171" t="s">
        <v>173</v>
      </c>
      <c r="C39" s="411"/>
      <c r="D39" s="412"/>
      <c r="E39" s="412"/>
      <c r="F39" s="412"/>
      <c r="G39" s="412"/>
      <c r="H39" s="413"/>
    </row>
    <row r="40" spans="1:17" x14ac:dyDescent="0.35">
      <c r="A40" s="353"/>
      <c r="B40" s="171" t="s">
        <v>174</v>
      </c>
      <c r="C40" s="411"/>
      <c r="D40" s="412"/>
      <c r="E40" s="412"/>
      <c r="F40" s="412"/>
      <c r="G40" s="412"/>
      <c r="H40" s="413"/>
    </row>
    <row r="41" spans="1:17" x14ac:dyDescent="0.35">
      <c r="L41" s="63"/>
      <c r="M41" s="63"/>
    </row>
    <row r="42" spans="1:17" x14ac:dyDescent="0.35">
      <c r="B42" s="58" t="s">
        <v>175</v>
      </c>
      <c r="L42" s="63"/>
      <c r="M42" s="63"/>
    </row>
    <row r="43" spans="1:17" ht="25" x14ac:dyDescent="0.35">
      <c r="B43" s="62" t="s">
        <v>176</v>
      </c>
      <c r="C43" s="226" t="s">
        <v>144</v>
      </c>
      <c r="D43" s="226" t="s">
        <v>145</v>
      </c>
      <c r="E43" s="226" t="s">
        <v>177</v>
      </c>
      <c r="F43" s="226"/>
      <c r="G43" s="226"/>
      <c r="H43" s="226"/>
      <c r="I43" s="226"/>
      <c r="L43" s="63"/>
      <c r="M43" s="63"/>
    </row>
    <row r="44" spans="1:17" ht="15" customHeight="1" x14ac:dyDescent="0.35">
      <c r="B44" s="113"/>
      <c r="C44" s="8"/>
      <c r="D44" s="8"/>
      <c r="E44" s="227"/>
      <c r="F44" s="228"/>
      <c r="G44" s="228"/>
      <c r="H44" s="228"/>
      <c r="I44" s="229"/>
      <c r="L44" s="63"/>
      <c r="M44" s="63"/>
    </row>
    <row r="45" spans="1:17" x14ac:dyDescent="0.35">
      <c r="L45" s="63"/>
      <c r="M45" s="63"/>
    </row>
    <row r="48" spans="1:17" x14ac:dyDescent="0.35">
      <c r="L48" s="63"/>
      <c r="M48" s="63"/>
    </row>
    <row r="49" spans="2:22" x14ac:dyDescent="0.35">
      <c r="L49" s="63"/>
      <c r="M49" s="63"/>
    </row>
    <row r="50" spans="2:22" x14ac:dyDescent="0.35">
      <c r="L50" s="63"/>
      <c r="M50" s="63"/>
    </row>
    <row r="51" spans="2:22" x14ac:dyDescent="0.35">
      <c r="L51" s="63"/>
      <c r="M51" s="63"/>
    </row>
    <row r="53" spans="2:22" x14ac:dyDescent="0.35">
      <c r="B53" s="381" t="s">
        <v>178</v>
      </c>
      <c r="C53" s="382"/>
      <c r="D53" s="382"/>
      <c r="E53" s="382"/>
      <c r="F53" s="382"/>
      <c r="G53" s="382"/>
      <c r="H53" s="382"/>
      <c r="I53" s="382"/>
      <c r="J53" s="382"/>
      <c r="K53" s="382"/>
      <c r="L53" s="382"/>
      <c r="M53" s="382"/>
      <c r="N53" s="382"/>
      <c r="O53" s="382"/>
      <c r="P53" s="382"/>
      <c r="Q53" s="382"/>
      <c r="R53" s="382"/>
      <c r="S53" s="382"/>
      <c r="T53" s="382"/>
      <c r="U53" s="382"/>
      <c r="V53" s="383"/>
    </row>
    <row r="54" spans="2:22" ht="33" customHeight="1" x14ac:dyDescent="0.35">
      <c r="B54" s="230" t="s">
        <v>179</v>
      </c>
      <c r="C54" s="257" t="s">
        <v>150</v>
      </c>
      <c r="D54" s="257" t="s">
        <v>145</v>
      </c>
      <c r="E54" s="257" t="s">
        <v>180</v>
      </c>
      <c r="F54" s="257" t="s">
        <v>181</v>
      </c>
      <c r="G54" s="257" t="s">
        <v>182</v>
      </c>
      <c r="H54" s="257" t="s">
        <v>183</v>
      </c>
      <c r="I54" s="230" t="s">
        <v>184</v>
      </c>
      <c r="J54" s="384" t="s">
        <v>185</v>
      </c>
      <c r="K54" s="385"/>
      <c r="L54" s="385"/>
      <c r="M54" s="385"/>
      <c r="N54" s="385"/>
      <c r="O54" s="385"/>
      <c r="P54" s="385"/>
      <c r="Q54" s="385"/>
      <c r="R54" s="385"/>
      <c r="S54" s="385"/>
      <c r="T54" s="385"/>
      <c r="U54" s="385"/>
      <c r="V54" s="386"/>
    </row>
    <row r="55" spans="2:22" ht="15" customHeight="1" x14ac:dyDescent="0.35">
      <c r="B55" s="308" t="s">
        <v>989</v>
      </c>
      <c r="C55" s="305" t="s">
        <v>990</v>
      </c>
      <c r="D55" s="54">
        <v>30</v>
      </c>
      <c r="E55" s="276"/>
      <c r="F55" s="276"/>
      <c r="G55" s="276">
        <v>19.16</v>
      </c>
      <c r="H55" s="311" t="s">
        <v>198</v>
      </c>
      <c r="I55" s="311" t="s">
        <v>787</v>
      </c>
      <c r="J55" s="317" t="s">
        <v>991</v>
      </c>
      <c r="K55" s="318"/>
      <c r="L55" s="318"/>
      <c r="M55" s="318"/>
      <c r="N55" s="318"/>
      <c r="O55" s="318"/>
      <c r="P55" s="318"/>
      <c r="Q55" s="318"/>
      <c r="R55" s="318"/>
      <c r="S55" s="318"/>
      <c r="T55" s="318"/>
      <c r="U55" s="318"/>
      <c r="V55" s="319"/>
    </row>
    <row r="56" spans="2:22" ht="15" customHeight="1" x14ac:dyDescent="0.35">
      <c r="B56" s="309"/>
      <c r="C56" s="306"/>
      <c r="D56" s="54">
        <v>40</v>
      </c>
      <c r="E56" s="276"/>
      <c r="F56" s="276"/>
      <c r="G56" s="276">
        <v>23.18</v>
      </c>
      <c r="H56" s="312"/>
      <c r="I56" s="312"/>
      <c r="J56" s="320"/>
      <c r="K56" s="362"/>
      <c r="L56" s="362"/>
      <c r="M56" s="362"/>
      <c r="N56" s="362"/>
      <c r="O56" s="362"/>
      <c r="P56" s="362"/>
      <c r="Q56" s="362"/>
      <c r="R56" s="362"/>
      <c r="S56" s="362"/>
      <c r="T56" s="362"/>
      <c r="U56" s="362"/>
      <c r="V56" s="322"/>
    </row>
    <row r="57" spans="2:22" ht="15" customHeight="1" x14ac:dyDescent="0.35">
      <c r="B57" s="309"/>
      <c r="C57" s="306"/>
      <c r="D57" s="54">
        <v>50</v>
      </c>
      <c r="E57" s="276"/>
      <c r="F57" s="276"/>
      <c r="G57" s="290">
        <v>24.99</v>
      </c>
      <c r="H57" s="312"/>
      <c r="I57" s="312"/>
      <c r="J57" s="320"/>
      <c r="K57" s="362"/>
      <c r="L57" s="362"/>
      <c r="M57" s="362"/>
      <c r="N57" s="362"/>
      <c r="O57" s="362"/>
      <c r="P57" s="362"/>
      <c r="Q57" s="362"/>
      <c r="R57" s="362"/>
      <c r="S57" s="362"/>
      <c r="T57" s="362"/>
      <c r="U57" s="362"/>
      <c r="V57" s="322"/>
    </row>
    <row r="58" spans="2:22" ht="15" customHeight="1" x14ac:dyDescent="0.35">
      <c r="B58" s="310"/>
      <c r="C58" s="307"/>
      <c r="D58" s="65">
        <v>80</v>
      </c>
      <c r="E58" s="276"/>
      <c r="F58" s="276"/>
      <c r="G58" s="290">
        <v>31.84</v>
      </c>
      <c r="H58" s="313"/>
      <c r="I58" s="313"/>
      <c r="J58" s="323"/>
      <c r="K58" s="324"/>
      <c r="L58" s="324"/>
      <c r="M58" s="324"/>
      <c r="N58" s="324"/>
      <c r="O58" s="324"/>
      <c r="P58" s="324"/>
      <c r="Q58" s="324"/>
      <c r="R58" s="324"/>
      <c r="S58" s="324"/>
      <c r="T58" s="324"/>
      <c r="U58" s="324"/>
      <c r="V58" s="325"/>
    </row>
    <row r="59" spans="2:22" ht="15" customHeight="1" x14ac:dyDescent="0.35">
      <c r="B59" s="225" t="s">
        <v>959</v>
      </c>
      <c r="C59" s="276"/>
      <c r="D59" s="290"/>
      <c r="E59" s="276"/>
      <c r="F59" s="276"/>
      <c r="G59" s="65">
        <v>14</v>
      </c>
      <c r="H59" s="275" t="s">
        <v>198</v>
      </c>
      <c r="I59" s="292" t="s">
        <v>960</v>
      </c>
      <c r="J59" s="314" t="s">
        <v>992</v>
      </c>
      <c r="K59" s="315"/>
      <c r="L59" s="315"/>
      <c r="M59" s="315"/>
      <c r="N59" s="315"/>
      <c r="O59" s="315"/>
      <c r="P59" s="315"/>
      <c r="Q59" s="315"/>
      <c r="R59" s="315"/>
      <c r="S59" s="315"/>
      <c r="T59" s="315"/>
      <c r="U59" s="315"/>
      <c r="V59" s="316"/>
    </row>
    <row r="60" spans="2:22" ht="15" customHeight="1" x14ac:dyDescent="0.35">
      <c r="B60" s="308" t="s">
        <v>993</v>
      </c>
      <c r="C60" s="305" t="s">
        <v>990</v>
      </c>
      <c r="D60" s="54">
        <v>30</v>
      </c>
      <c r="E60" s="276"/>
      <c r="F60" s="276"/>
      <c r="G60" s="290">
        <v>20.94</v>
      </c>
      <c r="H60" s="311" t="s">
        <v>198</v>
      </c>
      <c r="I60" s="311" t="s">
        <v>787</v>
      </c>
      <c r="J60" s="317" t="s">
        <v>994</v>
      </c>
      <c r="K60" s="318"/>
      <c r="L60" s="318"/>
      <c r="M60" s="318"/>
      <c r="N60" s="318"/>
      <c r="O60" s="318"/>
      <c r="P60" s="318"/>
      <c r="Q60" s="318"/>
      <c r="R60" s="318"/>
      <c r="S60" s="318"/>
      <c r="T60" s="318"/>
      <c r="U60" s="318"/>
      <c r="V60" s="319"/>
    </row>
    <row r="61" spans="2:22" ht="15" customHeight="1" x14ac:dyDescent="0.35">
      <c r="B61" s="309"/>
      <c r="C61" s="306"/>
      <c r="D61" s="54">
        <v>40</v>
      </c>
      <c r="E61" s="276"/>
      <c r="F61" s="276"/>
      <c r="G61" s="276">
        <v>25.31</v>
      </c>
      <c r="H61" s="312"/>
      <c r="I61" s="312"/>
      <c r="J61" s="320"/>
      <c r="K61" s="362"/>
      <c r="L61" s="362"/>
      <c r="M61" s="362"/>
      <c r="N61" s="362"/>
      <c r="O61" s="362"/>
      <c r="P61" s="362"/>
      <c r="Q61" s="362"/>
      <c r="R61" s="362"/>
      <c r="S61" s="362"/>
      <c r="T61" s="362"/>
      <c r="U61" s="362"/>
      <c r="V61" s="322"/>
    </row>
    <row r="62" spans="2:22" ht="15" customHeight="1" x14ac:dyDescent="0.35">
      <c r="B62" s="309"/>
      <c r="C62" s="306"/>
      <c r="D62" s="54">
        <v>50</v>
      </c>
      <c r="E62" s="276"/>
      <c r="F62" s="276"/>
      <c r="G62" s="290">
        <v>27.06</v>
      </c>
      <c r="H62" s="312"/>
      <c r="I62" s="312"/>
      <c r="J62" s="320"/>
      <c r="K62" s="362"/>
      <c r="L62" s="362"/>
      <c r="M62" s="362"/>
      <c r="N62" s="362"/>
      <c r="O62" s="362"/>
      <c r="P62" s="362"/>
      <c r="Q62" s="362"/>
      <c r="R62" s="362"/>
      <c r="S62" s="362"/>
      <c r="T62" s="362"/>
      <c r="U62" s="362"/>
      <c r="V62" s="322"/>
    </row>
    <row r="63" spans="2:22" ht="15" customHeight="1" x14ac:dyDescent="0.35">
      <c r="B63" s="310"/>
      <c r="C63" s="307"/>
      <c r="D63" s="65">
        <v>80</v>
      </c>
      <c r="E63" s="276"/>
      <c r="F63" s="276"/>
      <c r="G63" s="290">
        <v>34.14</v>
      </c>
      <c r="H63" s="313"/>
      <c r="I63" s="313"/>
      <c r="J63" s="323"/>
      <c r="K63" s="324"/>
      <c r="L63" s="324"/>
      <c r="M63" s="324"/>
      <c r="N63" s="324"/>
      <c r="O63" s="324"/>
      <c r="P63" s="324"/>
      <c r="Q63" s="324"/>
      <c r="R63" s="324"/>
      <c r="S63" s="324"/>
      <c r="T63" s="324"/>
      <c r="U63" s="324"/>
      <c r="V63" s="325"/>
    </row>
    <row r="64" spans="2:22" ht="15" customHeight="1" x14ac:dyDescent="0.35">
      <c r="B64" s="225" t="s">
        <v>995</v>
      </c>
      <c r="C64" s="276"/>
      <c r="D64" s="290"/>
      <c r="E64" s="276"/>
      <c r="F64" s="276"/>
      <c r="G64" s="65">
        <v>24</v>
      </c>
      <c r="H64" s="275" t="s">
        <v>198</v>
      </c>
      <c r="I64" s="292" t="s">
        <v>960</v>
      </c>
      <c r="J64" s="299" t="s">
        <v>996</v>
      </c>
      <c r="K64" s="300"/>
      <c r="L64" s="300"/>
      <c r="M64" s="300"/>
      <c r="N64" s="300"/>
      <c r="O64" s="300"/>
      <c r="P64" s="300"/>
      <c r="Q64" s="300"/>
      <c r="R64" s="300"/>
      <c r="S64" s="300"/>
      <c r="T64" s="300"/>
      <c r="U64" s="300"/>
      <c r="V64" s="301"/>
    </row>
    <row r="65" spans="2:22" ht="15" customHeight="1" x14ac:dyDescent="0.35">
      <c r="B65" s="225" t="s">
        <v>973</v>
      </c>
      <c r="C65" s="276"/>
      <c r="D65" s="290"/>
      <c r="E65" s="276"/>
      <c r="F65" s="276"/>
      <c r="G65" s="65">
        <v>60</v>
      </c>
      <c r="H65" s="275" t="s">
        <v>198</v>
      </c>
      <c r="I65" s="292" t="s">
        <v>696</v>
      </c>
      <c r="J65" s="314" t="s">
        <v>997</v>
      </c>
      <c r="K65" s="315"/>
      <c r="L65" s="315"/>
      <c r="M65" s="315"/>
      <c r="N65" s="315"/>
      <c r="O65" s="315"/>
      <c r="P65" s="315"/>
      <c r="Q65" s="315"/>
      <c r="R65" s="315"/>
      <c r="S65" s="315"/>
      <c r="T65" s="315"/>
      <c r="U65" s="315"/>
      <c r="V65" s="316"/>
    </row>
    <row r="66" spans="2:22" ht="15" customHeight="1" x14ac:dyDescent="0.35">
      <c r="B66" s="225" t="s">
        <v>236</v>
      </c>
      <c r="C66" s="276"/>
      <c r="D66" s="290"/>
      <c r="E66" s="276"/>
      <c r="F66" s="276"/>
      <c r="G66" s="65">
        <v>8766</v>
      </c>
      <c r="H66" s="275" t="s">
        <v>204</v>
      </c>
      <c r="I66" s="275" t="s">
        <v>421</v>
      </c>
      <c r="J66" s="314" t="s">
        <v>975</v>
      </c>
      <c r="K66" s="315"/>
      <c r="L66" s="315"/>
      <c r="M66" s="315"/>
      <c r="N66" s="315"/>
      <c r="O66" s="315"/>
      <c r="P66" s="315"/>
      <c r="Q66" s="315"/>
      <c r="R66" s="315"/>
      <c r="S66" s="315"/>
      <c r="T66" s="315"/>
      <c r="U66" s="315"/>
      <c r="V66" s="316"/>
    </row>
    <row r="67" spans="2:22" ht="15" customHeight="1" x14ac:dyDescent="0.35">
      <c r="B67" s="225" t="s">
        <v>976</v>
      </c>
      <c r="C67" s="276"/>
      <c r="D67" s="290"/>
      <c r="E67" s="276"/>
      <c r="F67" s="290"/>
      <c r="G67" s="290">
        <v>0.98</v>
      </c>
      <c r="H67" s="275" t="s">
        <v>198</v>
      </c>
      <c r="I67" s="275"/>
      <c r="J67" s="314" t="s">
        <v>796</v>
      </c>
      <c r="K67" s="315"/>
      <c r="L67" s="315"/>
      <c r="M67" s="315"/>
      <c r="N67" s="315"/>
      <c r="O67" s="315"/>
      <c r="P67" s="315"/>
      <c r="Q67" s="315"/>
      <c r="R67" s="315"/>
      <c r="S67" s="315"/>
      <c r="T67" s="315"/>
      <c r="U67" s="315"/>
      <c r="V67" s="316"/>
    </row>
    <row r="68" spans="2:22" ht="15" customHeight="1" x14ac:dyDescent="0.35">
      <c r="B68" s="225" t="s">
        <v>742</v>
      </c>
      <c r="C68" s="276"/>
      <c r="D68" s="290"/>
      <c r="E68" s="276"/>
      <c r="F68" s="290"/>
      <c r="G68" s="65">
        <v>3412</v>
      </c>
      <c r="H68" s="275" t="s">
        <v>204</v>
      </c>
      <c r="I68" s="275" t="s">
        <v>794</v>
      </c>
      <c r="J68" s="314" t="s">
        <v>977</v>
      </c>
      <c r="K68" s="315"/>
      <c r="L68" s="315"/>
      <c r="M68" s="315"/>
      <c r="N68" s="315"/>
      <c r="O68" s="315"/>
      <c r="P68" s="315"/>
      <c r="Q68" s="315"/>
      <c r="R68" s="315"/>
      <c r="S68" s="315"/>
      <c r="T68" s="315"/>
      <c r="U68" s="315"/>
      <c r="V68" s="316"/>
    </row>
    <row r="69" spans="2:22" ht="15" customHeight="1" x14ac:dyDescent="0.35">
      <c r="B69" s="225" t="s">
        <v>232</v>
      </c>
      <c r="C69" s="276"/>
      <c r="D69" s="290"/>
      <c r="E69" s="276"/>
      <c r="F69" s="290"/>
      <c r="G69" s="290"/>
      <c r="H69" s="275" t="s">
        <v>233</v>
      </c>
      <c r="I69" s="275" t="s">
        <v>234</v>
      </c>
      <c r="J69" s="314" t="s">
        <v>998</v>
      </c>
      <c r="K69" s="315"/>
      <c r="L69" s="315"/>
      <c r="M69" s="315"/>
      <c r="N69" s="315"/>
      <c r="O69" s="315"/>
      <c r="P69" s="315"/>
      <c r="Q69" s="315"/>
      <c r="R69" s="315"/>
      <c r="S69" s="315"/>
      <c r="T69" s="315"/>
      <c r="U69" s="315"/>
      <c r="V69" s="316"/>
    </row>
    <row r="70" spans="2:22" ht="15" customHeight="1" x14ac:dyDescent="0.35">
      <c r="B70" s="225" t="s">
        <v>978</v>
      </c>
      <c r="C70" s="276"/>
      <c r="D70" s="290"/>
      <c r="E70" s="276"/>
      <c r="F70" s="276"/>
      <c r="G70" s="290">
        <v>0.78</v>
      </c>
      <c r="H70" s="275" t="s">
        <v>204</v>
      </c>
      <c r="I70" s="275"/>
      <c r="J70" s="314" t="s">
        <v>979</v>
      </c>
      <c r="K70" s="315"/>
      <c r="L70" s="315"/>
      <c r="M70" s="315"/>
      <c r="N70" s="315"/>
      <c r="O70" s="315"/>
      <c r="P70" s="315"/>
      <c r="Q70" s="315"/>
      <c r="R70" s="315"/>
      <c r="S70" s="315"/>
      <c r="T70" s="315"/>
      <c r="U70" s="315"/>
      <c r="V70" s="316"/>
    </row>
    <row r="71" spans="2:22" ht="15" customHeight="1" x14ac:dyDescent="0.35">
      <c r="B71" s="225" t="s">
        <v>980</v>
      </c>
      <c r="C71" s="276"/>
      <c r="D71" s="290"/>
      <c r="E71" s="276"/>
      <c r="F71" s="276"/>
      <c r="G71" s="290">
        <v>100000</v>
      </c>
      <c r="H71" s="275" t="s">
        <v>204</v>
      </c>
      <c r="I71" s="275" t="s">
        <v>981</v>
      </c>
      <c r="J71" s="314" t="s">
        <v>982</v>
      </c>
      <c r="K71" s="315"/>
      <c r="L71" s="315"/>
      <c r="M71" s="315"/>
      <c r="N71" s="315"/>
      <c r="O71" s="315"/>
      <c r="P71" s="315"/>
      <c r="Q71" s="315"/>
      <c r="R71" s="315"/>
      <c r="S71" s="315"/>
      <c r="T71" s="315"/>
      <c r="U71" s="315"/>
      <c r="V71" s="316"/>
    </row>
    <row r="72" spans="2:22" ht="15" customHeight="1" x14ac:dyDescent="0.35">
      <c r="B72" s="225" t="s">
        <v>983</v>
      </c>
      <c r="C72" s="276"/>
      <c r="D72" s="290"/>
      <c r="E72" s="276"/>
      <c r="F72" s="276"/>
      <c r="G72" s="290"/>
      <c r="H72" s="275" t="s">
        <v>233</v>
      </c>
      <c r="I72" s="275" t="s">
        <v>529</v>
      </c>
      <c r="J72" s="314" t="s">
        <v>999</v>
      </c>
      <c r="K72" s="315"/>
      <c r="L72" s="315"/>
      <c r="M72" s="315"/>
      <c r="N72" s="315"/>
      <c r="O72" s="315"/>
      <c r="P72" s="315"/>
      <c r="Q72" s="315"/>
      <c r="R72" s="315"/>
      <c r="S72" s="315"/>
      <c r="T72" s="315"/>
      <c r="U72" s="315"/>
      <c r="V72" s="316"/>
    </row>
    <row r="73" spans="2:22" ht="15" customHeight="1" x14ac:dyDescent="0.35">
      <c r="B73" s="225" t="s">
        <v>254</v>
      </c>
      <c r="C73" s="276"/>
      <c r="D73" s="290"/>
      <c r="E73" s="276"/>
      <c r="F73" s="276"/>
      <c r="G73" s="290">
        <v>365.25</v>
      </c>
      <c r="H73" s="275" t="s">
        <v>204</v>
      </c>
      <c r="I73" s="275" t="s">
        <v>255</v>
      </c>
      <c r="J73" s="314" t="s">
        <v>691</v>
      </c>
      <c r="K73" s="315"/>
      <c r="L73" s="315"/>
      <c r="M73" s="315"/>
      <c r="N73" s="315"/>
      <c r="O73" s="315"/>
      <c r="P73" s="315"/>
      <c r="Q73" s="315"/>
      <c r="R73" s="315"/>
      <c r="S73" s="315"/>
      <c r="T73" s="315"/>
      <c r="U73" s="315"/>
      <c r="V73" s="316"/>
    </row>
    <row r="75" spans="2:22" ht="45" customHeight="1" x14ac:dyDescent="0.35"/>
    <row r="76" spans="2:22" ht="15" customHeight="1" x14ac:dyDescent="0.35"/>
    <row r="77" spans="2:22" ht="15" customHeight="1" x14ac:dyDescent="0.35"/>
  </sheetData>
  <mergeCells count="42">
    <mergeCell ref="A26:A30"/>
    <mergeCell ref="C26:H26"/>
    <mergeCell ref="C27:H27"/>
    <mergeCell ref="C28:H28"/>
    <mergeCell ref="C29:H29"/>
    <mergeCell ref="C30:H30"/>
    <mergeCell ref="A31:A40"/>
    <mergeCell ref="C31:H31"/>
    <mergeCell ref="C32:H32"/>
    <mergeCell ref="C33:H33"/>
    <mergeCell ref="C34:H34"/>
    <mergeCell ref="C35:H35"/>
    <mergeCell ref="C36:H36"/>
    <mergeCell ref="C37:H37"/>
    <mergeCell ref="C38:H38"/>
    <mergeCell ref="C39:H39"/>
    <mergeCell ref="J71:V71"/>
    <mergeCell ref="J72:V72"/>
    <mergeCell ref="J73:V73"/>
    <mergeCell ref="J64:V64"/>
    <mergeCell ref="J65:V65"/>
    <mergeCell ref="J66:V66"/>
    <mergeCell ref="J67:V67"/>
    <mergeCell ref="J68:V68"/>
    <mergeCell ref="J69:V69"/>
    <mergeCell ref="J70:V70"/>
    <mergeCell ref="J60:V63"/>
    <mergeCell ref="B13:B14"/>
    <mergeCell ref="C55:C58"/>
    <mergeCell ref="B55:B58"/>
    <mergeCell ref="H55:H58"/>
    <mergeCell ref="I55:I58"/>
    <mergeCell ref="C25:H25"/>
    <mergeCell ref="J59:V59"/>
    <mergeCell ref="J55:V58"/>
    <mergeCell ref="C40:H40"/>
    <mergeCell ref="B53:V53"/>
    <mergeCell ref="J54:V54"/>
    <mergeCell ref="B60:B63"/>
    <mergeCell ref="C60:C63"/>
    <mergeCell ref="H60:H63"/>
    <mergeCell ref="I60:I63"/>
  </mergeCells>
  <conditionalFormatting sqref="C55:G55 C59:G59 D56:G58 C64:G64 E60:G63">
    <cfRule type="cellIs" dxfId="974" priority="7" operator="notEqual">
      <formula>""</formula>
    </cfRule>
  </conditionalFormatting>
  <conditionalFormatting sqref="C60:D60 D61:D63">
    <cfRule type="cellIs" dxfId="973" priority="6" operator="notEqual">
      <formula>""</formula>
    </cfRule>
  </conditionalFormatting>
  <conditionalFormatting sqref="C65:G65">
    <cfRule type="cellIs" dxfId="972" priority="5" operator="notEqual">
      <formula>""</formula>
    </cfRule>
  </conditionalFormatting>
  <conditionalFormatting sqref="C66:G68">
    <cfRule type="cellIs" dxfId="971" priority="4" operator="notEqual">
      <formula>""</formula>
    </cfRule>
  </conditionalFormatting>
  <conditionalFormatting sqref="C69:G69">
    <cfRule type="cellIs" dxfId="970" priority="3" operator="notEqual">
      <formula>""</formula>
    </cfRule>
  </conditionalFormatting>
  <conditionalFormatting sqref="C70:G71">
    <cfRule type="cellIs" dxfId="969" priority="2" operator="notEqual">
      <formula>""</formula>
    </cfRule>
  </conditionalFormatting>
  <conditionalFormatting sqref="C72:G73">
    <cfRule type="cellIs" dxfId="968" priority="1" operator="notEqual">
      <formula>""</formula>
    </cfRule>
  </conditionalFormatting>
  <hyperlinks>
    <hyperlink ref="H11" location="_ftn1" display="_ftn1" xr:uid="{00000000-0004-0000-1500-000000000000}"/>
    <hyperlink ref="I11" location="_ftn2" display="_ftn2" xr:uid="{00000000-0004-0000-1500-000001000000}"/>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39997558519241921"/>
  </sheetPr>
  <dimension ref="A1:V302"/>
  <sheetViews>
    <sheetView workbookViewId="0">
      <selection activeCell="F123" sqref="F122:F123"/>
    </sheetView>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18.54296875" collapsed="false"/>
    <col min="5" max="5" customWidth="true" style="41" width="17.0" collapsed="false"/>
    <col min="6" max="6" customWidth="true" style="41" width="17.81640625" collapsed="false"/>
    <col min="7" max="7" customWidth="true" style="41" width="18.72656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11" ht="23.5" x14ac:dyDescent="0.35">
      <c r="B1" s="59" t="str">
        <f ca="1">MID(CELL("Filename",I7),SEARCH("]",CELL("Filename",I7),1)+1,100)</f>
        <v>Central Air Source Heat Pump</v>
      </c>
    </row>
    <row r="2" spans="2:11" x14ac:dyDescent="0.35">
      <c r="B2" s="41" t="s">
        <v>141</v>
      </c>
      <c r="C2" s="75" t="s">
        <v>1000</v>
      </c>
    </row>
    <row r="4" spans="2:11" x14ac:dyDescent="0.35">
      <c r="B4" s="58" t="s">
        <v>142</v>
      </c>
      <c r="G4" s="58" t="s">
        <v>143</v>
      </c>
    </row>
    <row r="5" spans="2:11" ht="37.5" x14ac:dyDescent="0.35">
      <c r="B5" s="226" t="s">
        <v>144</v>
      </c>
      <c r="C5" s="226" t="s">
        <v>145</v>
      </c>
      <c r="D5" s="44" t="s">
        <v>146</v>
      </c>
      <c r="G5" s="226" t="s">
        <v>144</v>
      </c>
      <c r="H5" s="226" t="s">
        <v>145</v>
      </c>
      <c r="I5" s="44" t="s">
        <v>147</v>
      </c>
    </row>
    <row r="6" spans="2:11" ht="15" customHeight="1" x14ac:dyDescent="0.35">
      <c r="B6" s="8"/>
      <c r="C6" s="8"/>
      <c r="D6" s="275">
        <v>18</v>
      </c>
      <c r="G6" s="8"/>
      <c r="H6" s="8"/>
      <c r="I6" s="275">
        <v>6</v>
      </c>
    </row>
    <row r="7" spans="2:11" x14ac:dyDescent="0.35">
      <c r="D7" s="60"/>
    </row>
    <row r="11" spans="2:11" x14ac:dyDescent="0.35">
      <c r="B11" s="58" t="s">
        <v>148</v>
      </c>
      <c r="C11" s="61"/>
      <c r="D11" s="60"/>
      <c r="I11" s="58" t="s">
        <v>149</v>
      </c>
      <c r="J11" s="15"/>
      <c r="K11" s="15"/>
    </row>
    <row r="12" spans="2:11" ht="45.75" customHeight="1" x14ac:dyDescent="0.35">
      <c r="B12" s="226" t="s">
        <v>150</v>
      </c>
      <c r="C12" s="226" t="s">
        <v>145</v>
      </c>
      <c r="D12" s="226" t="s">
        <v>180</v>
      </c>
      <c r="E12" s="226" t="s">
        <v>708</v>
      </c>
      <c r="F12" s="44" t="s">
        <v>151</v>
      </c>
      <c r="G12" s="44" t="s">
        <v>152</v>
      </c>
      <c r="I12" s="226" t="s">
        <v>144</v>
      </c>
      <c r="J12" s="226" t="s">
        <v>145</v>
      </c>
      <c r="K12" s="44" t="s">
        <v>153</v>
      </c>
    </row>
    <row r="13" spans="2:11" ht="25.5" customHeight="1" x14ac:dyDescent="0.35">
      <c r="B13" s="331" t="s">
        <v>1001</v>
      </c>
      <c r="C13" s="331" t="s">
        <v>1002</v>
      </c>
      <c r="D13" s="331" t="s">
        <v>1003</v>
      </c>
      <c r="E13" s="252">
        <v>14.5</v>
      </c>
      <c r="F13" s="43" t="s">
        <v>1004</v>
      </c>
      <c r="G13" s="43" t="s">
        <v>1005</v>
      </c>
      <c r="I13" s="252"/>
      <c r="J13" s="252"/>
      <c r="K13" s="22" t="s">
        <v>1006</v>
      </c>
    </row>
    <row r="14" spans="2:11" ht="25" x14ac:dyDescent="0.35">
      <c r="B14" s="331"/>
      <c r="C14" s="331"/>
      <c r="D14" s="331"/>
      <c r="E14" s="252">
        <v>15</v>
      </c>
      <c r="F14" s="43" t="s">
        <v>1007</v>
      </c>
      <c r="G14" s="43" t="s">
        <v>1008</v>
      </c>
    </row>
    <row r="15" spans="2:11" ht="25" x14ac:dyDescent="0.35">
      <c r="B15" s="331"/>
      <c r="C15" s="331"/>
      <c r="D15" s="331"/>
      <c r="E15" s="252">
        <v>16</v>
      </c>
      <c r="F15" s="43" t="s">
        <v>1009</v>
      </c>
      <c r="G15" s="43" t="s">
        <v>1010</v>
      </c>
    </row>
    <row r="16" spans="2:11" ht="25" x14ac:dyDescent="0.35">
      <c r="B16" s="331"/>
      <c r="C16" s="331"/>
      <c r="D16" s="331"/>
      <c r="E16" s="252">
        <v>17</v>
      </c>
      <c r="F16" s="43" t="s">
        <v>1011</v>
      </c>
      <c r="G16" s="43" t="s">
        <v>1012</v>
      </c>
    </row>
    <row r="17" spans="1:17" ht="25" x14ac:dyDescent="0.35">
      <c r="B17" s="331"/>
      <c r="C17" s="331"/>
      <c r="D17" s="331"/>
      <c r="E17" s="252" t="s">
        <v>1013</v>
      </c>
      <c r="F17" s="43" t="s">
        <v>1011</v>
      </c>
      <c r="G17" s="43" t="s">
        <v>1012</v>
      </c>
    </row>
    <row r="18" spans="1:17" x14ac:dyDescent="0.35">
      <c r="B18" s="331"/>
      <c r="C18" s="331" t="s">
        <v>1014</v>
      </c>
      <c r="D18" s="331" t="s">
        <v>1003</v>
      </c>
      <c r="E18" s="252">
        <v>14.5</v>
      </c>
      <c r="F18" s="43" t="s">
        <v>1015</v>
      </c>
      <c r="G18" s="43" t="s">
        <v>1016</v>
      </c>
    </row>
    <row r="19" spans="1:17" x14ac:dyDescent="0.35">
      <c r="B19" s="331"/>
      <c r="C19" s="331"/>
      <c r="D19" s="331"/>
      <c r="E19" s="252">
        <v>15</v>
      </c>
      <c r="F19" s="43" t="s">
        <v>1017</v>
      </c>
      <c r="G19" s="43" t="s">
        <v>1018</v>
      </c>
    </row>
    <row r="20" spans="1:17" x14ac:dyDescent="0.35">
      <c r="B20" s="331"/>
      <c r="C20" s="331"/>
      <c r="D20" s="331"/>
      <c r="E20" s="252">
        <v>16</v>
      </c>
      <c r="F20" s="43" t="s">
        <v>1019</v>
      </c>
      <c r="G20" s="43" t="s">
        <v>1020</v>
      </c>
    </row>
    <row r="21" spans="1:17" x14ac:dyDescent="0.35">
      <c r="B21" s="331"/>
      <c r="C21" s="331"/>
      <c r="D21" s="331"/>
      <c r="E21" s="252">
        <v>17</v>
      </c>
      <c r="F21" s="43" t="s">
        <v>1021</v>
      </c>
      <c r="G21" s="43" t="s">
        <v>1022</v>
      </c>
    </row>
    <row r="22" spans="1:17" x14ac:dyDescent="0.35">
      <c r="B22" s="331"/>
      <c r="C22" s="331"/>
      <c r="D22" s="331"/>
      <c r="E22" s="252" t="s">
        <v>1013</v>
      </c>
      <c r="F22" s="43" t="s">
        <v>1021</v>
      </c>
      <c r="G22" s="43" t="s">
        <v>1022</v>
      </c>
    </row>
    <row r="23" spans="1:17" x14ac:dyDescent="0.35">
      <c r="B23" s="15"/>
      <c r="C23" s="15"/>
      <c r="D23" s="15"/>
      <c r="E23" s="15"/>
      <c r="F23" s="129"/>
      <c r="G23" s="129"/>
    </row>
    <row r="24" spans="1:17" x14ac:dyDescent="0.35">
      <c r="B24" s="58" t="s">
        <v>154</v>
      </c>
    </row>
    <row r="25" spans="1:17" x14ac:dyDescent="0.35">
      <c r="B25" s="9"/>
    </row>
    <row r="26" spans="1:17" x14ac:dyDescent="0.35">
      <c r="B26" s="9"/>
    </row>
    <row r="27" spans="1:17" x14ac:dyDescent="0.35">
      <c r="B27" s="58" t="s">
        <v>155</v>
      </c>
    </row>
    <row r="28" spans="1:17" x14ac:dyDescent="0.35">
      <c r="B28" s="62" t="s">
        <v>156</v>
      </c>
      <c r="C28" s="298" t="s">
        <v>157</v>
      </c>
      <c r="D28" s="298"/>
      <c r="E28" s="298"/>
      <c r="F28" s="298"/>
      <c r="G28" s="298"/>
      <c r="H28" s="298"/>
    </row>
    <row r="29" spans="1:17" s="76" customFormat="1" ht="59.25" customHeight="1" x14ac:dyDescent="0.35">
      <c r="A29" s="304" t="s">
        <v>158</v>
      </c>
      <c r="B29" s="291" t="s">
        <v>159</v>
      </c>
      <c r="C29" s="339" t="s">
        <v>1023</v>
      </c>
      <c r="D29" s="340"/>
      <c r="E29" s="340"/>
      <c r="F29" s="340"/>
      <c r="G29" s="340"/>
      <c r="H29" s="340"/>
      <c r="P29" s="89"/>
      <c r="Q29" s="89"/>
    </row>
    <row r="30" spans="1:17" ht="33.75" customHeight="1" x14ac:dyDescent="0.35">
      <c r="A30" s="304"/>
      <c r="B30" s="52" t="s">
        <v>160</v>
      </c>
      <c r="C30" s="339" t="s">
        <v>1024</v>
      </c>
      <c r="D30" s="340"/>
      <c r="E30" s="340"/>
      <c r="F30" s="340"/>
      <c r="G30" s="340"/>
      <c r="H30" s="340"/>
      <c r="P30" s="63"/>
      <c r="Q30" s="63"/>
    </row>
    <row r="31" spans="1:17" x14ac:dyDescent="0.35">
      <c r="A31" s="304"/>
      <c r="B31" s="52" t="s">
        <v>161</v>
      </c>
      <c r="C31" s="297"/>
      <c r="D31" s="297"/>
      <c r="E31" s="297"/>
      <c r="F31" s="297"/>
      <c r="G31" s="297"/>
      <c r="H31" s="297"/>
      <c r="P31" s="63"/>
      <c r="Q31" s="63"/>
    </row>
    <row r="32" spans="1:17" x14ac:dyDescent="0.35">
      <c r="A32" s="304"/>
      <c r="B32" s="52" t="s">
        <v>162</v>
      </c>
      <c r="C32" s="297"/>
      <c r="D32" s="297"/>
      <c r="E32" s="297"/>
      <c r="F32" s="297"/>
      <c r="G32" s="297"/>
      <c r="H32" s="297"/>
      <c r="P32" s="4"/>
      <c r="Q32" s="4"/>
    </row>
    <row r="33" spans="1:17" x14ac:dyDescent="0.35">
      <c r="A33" s="304"/>
      <c r="B33" s="52" t="s">
        <v>163</v>
      </c>
      <c r="C33" s="297"/>
      <c r="D33" s="297"/>
      <c r="E33" s="297"/>
      <c r="F33" s="297"/>
      <c r="G33" s="297"/>
      <c r="H33" s="297"/>
      <c r="P33" s="63"/>
      <c r="Q33" s="63"/>
    </row>
    <row r="34" spans="1:17" ht="52.5" customHeight="1" x14ac:dyDescent="0.35">
      <c r="A34" s="304" t="s">
        <v>164</v>
      </c>
      <c r="B34" s="52" t="s">
        <v>165</v>
      </c>
      <c r="C34" s="339" t="s">
        <v>1025</v>
      </c>
      <c r="D34" s="340"/>
      <c r="E34" s="340"/>
      <c r="F34" s="340"/>
      <c r="G34" s="340"/>
      <c r="H34" s="340"/>
      <c r="P34" s="63"/>
      <c r="Q34" s="63"/>
    </row>
    <row r="35" spans="1:17" ht="27" customHeight="1" x14ac:dyDescent="0.35">
      <c r="A35" s="304"/>
      <c r="B35" s="52" t="s">
        <v>166</v>
      </c>
      <c r="C35" s="339" t="s">
        <v>1026</v>
      </c>
      <c r="D35" s="340"/>
      <c r="E35" s="340"/>
      <c r="F35" s="340"/>
      <c r="G35" s="340"/>
      <c r="H35" s="340"/>
      <c r="P35" s="63"/>
      <c r="Q35" s="63"/>
    </row>
    <row r="36" spans="1:17" x14ac:dyDescent="0.35">
      <c r="A36" s="304"/>
      <c r="B36" s="52" t="s">
        <v>167</v>
      </c>
      <c r="C36" s="297"/>
      <c r="D36" s="297"/>
      <c r="E36" s="297"/>
      <c r="F36" s="297"/>
      <c r="G36" s="297"/>
      <c r="H36" s="297"/>
      <c r="P36" s="63"/>
      <c r="Q36" s="63"/>
    </row>
    <row r="37" spans="1:17" x14ac:dyDescent="0.35">
      <c r="A37" s="304"/>
      <c r="B37" s="52" t="s">
        <v>168</v>
      </c>
      <c r="C37" s="297"/>
      <c r="D37" s="297"/>
      <c r="E37" s="297"/>
      <c r="F37" s="297"/>
      <c r="G37" s="297"/>
      <c r="H37" s="297"/>
      <c r="P37" s="63"/>
      <c r="Q37" s="63"/>
    </row>
    <row r="38" spans="1:17" x14ac:dyDescent="0.35">
      <c r="A38" s="304"/>
      <c r="B38" s="52" t="s">
        <v>169</v>
      </c>
      <c r="C38" s="297"/>
      <c r="D38" s="297"/>
      <c r="E38" s="297"/>
      <c r="F38" s="297"/>
      <c r="G38" s="297"/>
      <c r="H38" s="297"/>
      <c r="P38" s="63"/>
      <c r="Q38" s="63"/>
    </row>
    <row r="39" spans="1:17" ht="88.5" customHeight="1" x14ac:dyDescent="0.35">
      <c r="A39" s="304"/>
      <c r="B39" s="52" t="s">
        <v>170</v>
      </c>
      <c r="C39" s="339" t="s">
        <v>1027</v>
      </c>
      <c r="D39" s="340"/>
      <c r="E39" s="340"/>
      <c r="F39" s="340"/>
      <c r="G39" s="340"/>
      <c r="H39" s="340"/>
      <c r="P39" s="63"/>
      <c r="Q39" s="63"/>
    </row>
    <row r="40" spans="1:17" ht="59.25" customHeight="1" x14ac:dyDescent="0.35">
      <c r="A40" s="304"/>
      <c r="B40" s="52" t="s">
        <v>171</v>
      </c>
      <c r="C40" s="339" t="s">
        <v>1024</v>
      </c>
      <c r="D40" s="340"/>
      <c r="E40" s="340"/>
      <c r="F40" s="340"/>
      <c r="G40" s="340"/>
      <c r="H40" s="340"/>
      <c r="P40" s="63"/>
      <c r="Q40" s="63"/>
    </row>
    <row r="41" spans="1:17" x14ac:dyDescent="0.35">
      <c r="A41" s="304"/>
      <c r="B41" s="52" t="s">
        <v>172</v>
      </c>
      <c r="C41" s="297"/>
      <c r="D41" s="297"/>
      <c r="E41" s="297"/>
      <c r="F41" s="297"/>
      <c r="G41" s="297"/>
      <c r="H41" s="297"/>
    </row>
    <row r="42" spans="1:17" x14ac:dyDescent="0.35">
      <c r="A42" s="304"/>
      <c r="B42" s="52" t="s">
        <v>173</v>
      </c>
      <c r="C42" s="297"/>
      <c r="D42" s="297"/>
      <c r="E42" s="297"/>
      <c r="F42" s="297"/>
      <c r="G42" s="297"/>
      <c r="H42" s="297"/>
    </row>
    <row r="43" spans="1:17" x14ac:dyDescent="0.35">
      <c r="A43" s="304"/>
      <c r="B43" s="52" t="s">
        <v>174</v>
      </c>
      <c r="C43" s="297"/>
      <c r="D43" s="297"/>
      <c r="E43" s="297"/>
      <c r="F43" s="297"/>
      <c r="G43" s="297"/>
      <c r="H43" s="297"/>
    </row>
    <row r="44" spans="1:17" x14ac:dyDescent="0.35">
      <c r="L44" s="63"/>
      <c r="M44" s="63"/>
    </row>
    <row r="45" spans="1:17" x14ac:dyDescent="0.35">
      <c r="B45" s="58" t="s">
        <v>175</v>
      </c>
      <c r="L45" s="63"/>
      <c r="M45" s="63"/>
    </row>
    <row r="46" spans="1:17" ht="25" x14ac:dyDescent="0.35">
      <c r="B46" s="62" t="s">
        <v>176</v>
      </c>
      <c r="C46" s="226" t="s">
        <v>144</v>
      </c>
      <c r="D46" s="226" t="s">
        <v>145</v>
      </c>
      <c r="E46" s="298" t="s">
        <v>177</v>
      </c>
      <c r="F46" s="298"/>
      <c r="G46" s="298"/>
      <c r="H46" s="298"/>
      <c r="I46" s="298"/>
      <c r="L46" s="63"/>
      <c r="M46" s="63"/>
    </row>
    <row r="47" spans="1:17" ht="29" x14ac:dyDescent="0.35">
      <c r="B47" s="225" t="s">
        <v>1028</v>
      </c>
      <c r="C47" s="81" t="s">
        <v>1029</v>
      </c>
      <c r="D47" s="8"/>
      <c r="E47" s="299" t="s">
        <v>1030</v>
      </c>
      <c r="F47" s="300"/>
      <c r="G47" s="300"/>
      <c r="H47" s="300"/>
      <c r="I47" s="301"/>
      <c r="L47" s="4"/>
      <c r="M47" s="4"/>
    </row>
    <row r="48" spans="1:17" ht="29" x14ac:dyDescent="0.35">
      <c r="B48" s="225" t="s">
        <v>1031</v>
      </c>
      <c r="C48" s="81" t="s">
        <v>1032</v>
      </c>
      <c r="D48" s="8"/>
      <c r="E48" s="405" t="s">
        <v>1033</v>
      </c>
      <c r="F48" s="405"/>
      <c r="G48" s="405"/>
      <c r="H48" s="405"/>
      <c r="I48" s="405"/>
      <c r="L48" s="63"/>
      <c r="M48" s="63"/>
    </row>
    <row r="51" spans="2:22" x14ac:dyDescent="0.35">
      <c r="L51" s="63"/>
      <c r="M51" s="63"/>
    </row>
    <row r="52" spans="2:22" x14ac:dyDescent="0.35">
      <c r="L52" s="4"/>
      <c r="M52" s="4"/>
    </row>
    <row r="53" spans="2:22" x14ac:dyDescent="0.35">
      <c r="L53" s="63"/>
      <c r="M53" s="63"/>
    </row>
    <row r="54" spans="2:22" x14ac:dyDescent="0.35">
      <c r="L54" s="63"/>
      <c r="M54" s="63"/>
    </row>
    <row r="56" spans="2:22" x14ac:dyDescent="0.35">
      <c r="B56" s="302" t="s">
        <v>178</v>
      </c>
      <c r="C56" s="302"/>
      <c r="D56" s="302"/>
      <c r="E56" s="302"/>
      <c r="F56" s="302"/>
      <c r="G56" s="302"/>
      <c r="H56" s="302"/>
      <c r="I56" s="302"/>
      <c r="J56" s="302"/>
      <c r="K56" s="302"/>
      <c r="L56" s="302"/>
      <c r="M56" s="302"/>
      <c r="N56" s="302"/>
      <c r="O56" s="302"/>
      <c r="P56" s="302"/>
      <c r="Q56" s="302"/>
      <c r="R56" s="302"/>
      <c r="S56" s="302"/>
      <c r="T56" s="302"/>
      <c r="U56" s="302"/>
      <c r="V56" s="302"/>
    </row>
    <row r="57" spans="2:22" ht="33" customHeight="1" x14ac:dyDescent="0.35">
      <c r="B57" s="271" t="s">
        <v>179</v>
      </c>
      <c r="C57" s="257" t="s">
        <v>150</v>
      </c>
      <c r="D57" s="257" t="s">
        <v>145</v>
      </c>
      <c r="E57" s="257" t="s">
        <v>180</v>
      </c>
      <c r="F57" s="257" t="s">
        <v>181</v>
      </c>
      <c r="G57" s="257" t="s">
        <v>182</v>
      </c>
      <c r="H57" s="257" t="s">
        <v>183</v>
      </c>
      <c r="I57" s="230" t="s">
        <v>184</v>
      </c>
      <c r="J57" s="303" t="s">
        <v>185</v>
      </c>
      <c r="K57" s="303"/>
      <c r="L57" s="303"/>
      <c r="M57" s="303"/>
      <c r="N57" s="303"/>
      <c r="O57" s="303"/>
      <c r="P57" s="303"/>
      <c r="Q57" s="303"/>
      <c r="R57" s="303"/>
      <c r="S57" s="303"/>
      <c r="T57" s="303"/>
      <c r="U57" s="303"/>
      <c r="V57" s="303"/>
    </row>
    <row r="58" spans="2:22" ht="15" customHeight="1" x14ac:dyDescent="0.35">
      <c r="B58" s="308" t="s">
        <v>1034</v>
      </c>
      <c r="C58" s="305" t="s">
        <v>537</v>
      </c>
      <c r="D58" s="305" t="s">
        <v>1035</v>
      </c>
      <c r="E58" s="305" t="s">
        <v>1036</v>
      </c>
      <c r="F58" s="276" t="s">
        <v>1037</v>
      </c>
      <c r="G58" s="54">
        <v>548</v>
      </c>
      <c r="H58" s="311" t="s">
        <v>204</v>
      </c>
      <c r="I58" s="311" t="s">
        <v>421</v>
      </c>
      <c r="J58" s="317" t="s">
        <v>1038</v>
      </c>
      <c r="K58" s="318"/>
      <c r="L58" s="318"/>
      <c r="M58" s="318"/>
      <c r="N58" s="318"/>
      <c r="O58" s="318"/>
      <c r="P58" s="318"/>
      <c r="Q58" s="318"/>
      <c r="R58" s="318"/>
      <c r="S58" s="318"/>
      <c r="T58" s="318"/>
      <c r="U58" s="318"/>
      <c r="V58" s="319"/>
    </row>
    <row r="59" spans="2:22" ht="29" x14ac:dyDescent="0.35">
      <c r="B59" s="309"/>
      <c r="C59" s="306"/>
      <c r="D59" s="306"/>
      <c r="E59" s="306"/>
      <c r="F59" s="276" t="s">
        <v>1039</v>
      </c>
      <c r="G59" s="54">
        <v>918</v>
      </c>
      <c r="H59" s="312"/>
      <c r="I59" s="312"/>
      <c r="J59" s="320"/>
      <c r="K59" s="321"/>
      <c r="L59" s="321"/>
      <c r="M59" s="321"/>
      <c r="N59" s="321"/>
      <c r="O59" s="321"/>
      <c r="P59" s="321"/>
      <c r="Q59" s="321"/>
      <c r="R59" s="321"/>
      <c r="S59" s="321"/>
      <c r="T59" s="321"/>
      <c r="U59" s="321"/>
      <c r="V59" s="322"/>
    </row>
    <row r="60" spans="2:22" x14ac:dyDescent="0.35">
      <c r="B60" s="309"/>
      <c r="C60" s="306"/>
      <c r="D60" s="306"/>
      <c r="E60" s="306"/>
      <c r="F60" s="276" t="s">
        <v>1040</v>
      </c>
      <c r="G60" s="65">
        <v>504</v>
      </c>
      <c r="H60" s="312"/>
      <c r="I60" s="312"/>
      <c r="J60" s="320"/>
      <c r="K60" s="321"/>
      <c r="L60" s="321"/>
      <c r="M60" s="321"/>
      <c r="N60" s="321"/>
      <c r="O60" s="321"/>
      <c r="P60" s="321"/>
      <c r="Q60" s="321"/>
      <c r="R60" s="321"/>
      <c r="S60" s="321"/>
      <c r="T60" s="321"/>
      <c r="U60" s="321"/>
      <c r="V60" s="322"/>
    </row>
    <row r="61" spans="2:22" x14ac:dyDescent="0.35">
      <c r="B61" s="309"/>
      <c r="C61" s="306"/>
      <c r="D61" s="306"/>
      <c r="E61" s="306"/>
      <c r="F61" s="276" t="s">
        <v>1041</v>
      </c>
      <c r="G61" s="65">
        <v>736</v>
      </c>
      <c r="H61" s="312"/>
      <c r="I61" s="312"/>
      <c r="J61" s="320"/>
      <c r="K61" s="321"/>
      <c r="L61" s="321"/>
      <c r="M61" s="321"/>
      <c r="N61" s="321"/>
      <c r="O61" s="321"/>
      <c r="P61" s="321"/>
      <c r="Q61" s="321"/>
      <c r="R61" s="321"/>
      <c r="S61" s="321"/>
      <c r="T61" s="321"/>
      <c r="U61" s="321"/>
      <c r="V61" s="322"/>
    </row>
    <row r="62" spans="2:22" ht="15" customHeight="1" x14ac:dyDescent="0.35">
      <c r="B62" s="309"/>
      <c r="C62" s="306"/>
      <c r="D62" s="306"/>
      <c r="E62" s="306"/>
      <c r="F62" s="276" t="s">
        <v>1042</v>
      </c>
      <c r="G62" s="65">
        <v>508</v>
      </c>
      <c r="H62" s="312"/>
      <c r="I62" s="312"/>
      <c r="J62" s="320"/>
      <c r="K62" s="321"/>
      <c r="L62" s="321"/>
      <c r="M62" s="321"/>
      <c r="N62" s="321"/>
      <c r="O62" s="321"/>
      <c r="P62" s="321"/>
      <c r="Q62" s="321"/>
      <c r="R62" s="321"/>
      <c r="S62" s="321"/>
      <c r="T62" s="321"/>
      <c r="U62" s="321"/>
      <c r="V62" s="322"/>
    </row>
    <row r="63" spans="2:22" ht="29" x14ac:dyDescent="0.35">
      <c r="B63" s="309"/>
      <c r="C63" s="306"/>
      <c r="D63" s="307"/>
      <c r="E63" s="306"/>
      <c r="F63" s="276" t="s">
        <v>1043</v>
      </c>
      <c r="G63" s="65">
        <v>865</v>
      </c>
      <c r="H63" s="312"/>
      <c r="I63" s="312"/>
      <c r="J63" s="320"/>
      <c r="K63" s="321"/>
      <c r="L63" s="321"/>
      <c r="M63" s="321"/>
      <c r="N63" s="321"/>
      <c r="O63" s="321"/>
      <c r="P63" s="321"/>
      <c r="Q63" s="321"/>
      <c r="R63" s="321"/>
      <c r="S63" s="321"/>
      <c r="T63" s="321"/>
      <c r="U63" s="321"/>
      <c r="V63" s="322"/>
    </row>
    <row r="64" spans="2:22" ht="15" customHeight="1" x14ac:dyDescent="0.35">
      <c r="B64" s="309"/>
      <c r="C64" s="306"/>
      <c r="D64" s="305" t="s">
        <v>1044</v>
      </c>
      <c r="E64" s="306"/>
      <c r="F64" s="276" t="s">
        <v>1037</v>
      </c>
      <c r="G64" s="54">
        <v>279</v>
      </c>
      <c r="H64" s="312"/>
      <c r="I64" s="312"/>
      <c r="J64" s="320"/>
      <c r="K64" s="321"/>
      <c r="L64" s="321"/>
      <c r="M64" s="321"/>
      <c r="N64" s="321"/>
      <c r="O64" s="321"/>
      <c r="P64" s="321"/>
      <c r="Q64" s="321"/>
      <c r="R64" s="321"/>
      <c r="S64" s="321"/>
      <c r="T64" s="321"/>
      <c r="U64" s="321"/>
      <c r="V64" s="322"/>
    </row>
    <row r="65" spans="2:22" ht="15" customHeight="1" x14ac:dyDescent="0.35">
      <c r="B65" s="309"/>
      <c r="C65" s="306"/>
      <c r="D65" s="306"/>
      <c r="E65" s="306"/>
      <c r="F65" s="276" t="s">
        <v>1039</v>
      </c>
      <c r="G65" s="65">
        <v>468</v>
      </c>
      <c r="H65" s="312"/>
      <c r="I65" s="312"/>
      <c r="J65" s="320"/>
      <c r="K65" s="321"/>
      <c r="L65" s="321"/>
      <c r="M65" s="321"/>
      <c r="N65" s="321"/>
      <c r="O65" s="321"/>
      <c r="P65" s="321"/>
      <c r="Q65" s="321"/>
      <c r="R65" s="321"/>
      <c r="S65" s="321"/>
      <c r="T65" s="321"/>
      <c r="U65" s="321"/>
      <c r="V65" s="322"/>
    </row>
    <row r="66" spans="2:22" ht="15" customHeight="1" x14ac:dyDescent="0.35">
      <c r="B66" s="309"/>
      <c r="C66" s="306"/>
      <c r="D66" s="306"/>
      <c r="E66" s="306"/>
      <c r="F66" s="276" t="s">
        <v>1040</v>
      </c>
      <c r="G66" s="65">
        <v>257</v>
      </c>
      <c r="H66" s="312"/>
      <c r="I66" s="312"/>
      <c r="J66" s="320"/>
      <c r="K66" s="321"/>
      <c r="L66" s="321"/>
      <c r="M66" s="321"/>
      <c r="N66" s="321"/>
      <c r="O66" s="321"/>
      <c r="P66" s="321"/>
      <c r="Q66" s="321"/>
      <c r="R66" s="321"/>
      <c r="S66" s="321"/>
      <c r="T66" s="321"/>
      <c r="U66" s="321"/>
      <c r="V66" s="322"/>
    </row>
    <row r="67" spans="2:22" ht="15" customHeight="1" x14ac:dyDescent="0.35">
      <c r="B67" s="309"/>
      <c r="C67" s="306"/>
      <c r="D67" s="306"/>
      <c r="E67" s="306"/>
      <c r="F67" s="276" t="s">
        <v>1041</v>
      </c>
      <c r="G67" s="65">
        <v>375</v>
      </c>
      <c r="H67" s="312"/>
      <c r="I67" s="312"/>
      <c r="J67" s="320"/>
      <c r="K67" s="321"/>
      <c r="L67" s="321"/>
      <c r="M67" s="321"/>
      <c r="N67" s="321"/>
      <c r="O67" s="321"/>
      <c r="P67" s="321"/>
      <c r="Q67" s="321"/>
      <c r="R67" s="321"/>
      <c r="S67" s="321"/>
      <c r="T67" s="321"/>
      <c r="U67" s="321"/>
      <c r="V67" s="322"/>
    </row>
    <row r="68" spans="2:22" ht="15" customHeight="1" x14ac:dyDescent="0.35">
      <c r="B68" s="309"/>
      <c r="C68" s="306"/>
      <c r="D68" s="306"/>
      <c r="E68" s="306"/>
      <c r="F68" s="276" t="s">
        <v>1042</v>
      </c>
      <c r="G68" s="65">
        <v>259</v>
      </c>
      <c r="H68" s="312"/>
      <c r="I68" s="312"/>
      <c r="J68" s="320"/>
      <c r="K68" s="321"/>
      <c r="L68" s="321"/>
      <c r="M68" s="321"/>
      <c r="N68" s="321"/>
      <c r="O68" s="321"/>
      <c r="P68" s="321"/>
      <c r="Q68" s="321"/>
      <c r="R68" s="321"/>
      <c r="S68" s="321"/>
      <c r="T68" s="321"/>
      <c r="U68" s="321"/>
      <c r="V68" s="322"/>
    </row>
    <row r="69" spans="2:22" ht="15" customHeight="1" x14ac:dyDescent="0.35">
      <c r="B69" s="309"/>
      <c r="C69" s="306"/>
      <c r="D69" s="307"/>
      <c r="E69" s="306"/>
      <c r="F69" s="276" t="s">
        <v>1043</v>
      </c>
      <c r="G69" s="65">
        <v>441</v>
      </c>
      <c r="H69" s="312"/>
      <c r="I69" s="312"/>
      <c r="J69" s="320"/>
      <c r="K69" s="321"/>
      <c r="L69" s="321"/>
      <c r="M69" s="321"/>
      <c r="N69" s="321"/>
      <c r="O69" s="321"/>
      <c r="P69" s="321"/>
      <c r="Q69" s="321"/>
      <c r="R69" s="321"/>
      <c r="S69" s="321"/>
      <c r="T69" s="321"/>
      <c r="U69" s="321"/>
      <c r="V69" s="322"/>
    </row>
    <row r="70" spans="2:22" ht="30" customHeight="1" x14ac:dyDescent="0.35">
      <c r="B70" s="309"/>
      <c r="C70" s="306"/>
      <c r="D70" s="305" t="s">
        <v>1045</v>
      </c>
      <c r="E70" s="306"/>
      <c r="F70" s="276" t="s">
        <v>1037</v>
      </c>
      <c r="G70" s="65">
        <v>484</v>
      </c>
      <c r="H70" s="312"/>
      <c r="I70" s="312"/>
      <c r="J70" s="320"/>
      <c r="K70" s="321"/>
      <c r="L70" s="321"/>
      <c r="M70" s="321"/>
      <c r="N70" s="321"/>
      <c r="O70" s="321"/>
      <c r="P70" s="321"/>
      <c r="Q70" s="321"/>
      <c r="R70" s="321"/>
      <c r="S70" s="321"/>
      <c r="T70" s="321"/>
      <c r="U70" s="321"/>
      <c r="V70" s="322"/>
    </row>
    <row r="71" spans="2:22" ht="15" customHeight="1" x14ac:dyDescent="0.35">
      <c r="B71" s="309"/>
      <c r="C71" s="306"/>
      <c r="D71" s="306"/>
      <c r="E71" s="306"/>
      <c r="F71" s="276" t="s">
        <v>1039</v>
      </c>
      <c r="G71" s="65">
        <v>811</v>
      </c>
      <c r="H71" s="312"/>
      <c r="I71" s="312"/>
      <c r="J71" s="320"/>
      <c r="K71" s="321"/>
      <c r="L71" s="321"/>
      <c r="M71" s="321"/>
      <c r="N71" s="321"/>
      <c r="O71" s="321"/>
      <c r="P71" s="321"/>
      <c r="Q71" s="321"/>
      <c r="R71" s="321"/>
      <c r="S71" s="321"/>
      <c r="T71" s="321"/>
      <c r="U71" s="321"/>
      <c r="V71" s="322"/>
    </row>
    <row r="72" spans="2:22" ht="15" customHeight="1" x14ac:dyDescent="0.35">
      <c r="B72" s="309"/>
      <c r="C72" s="306"/>
      <c r="D72" s="306"/>
      <c r="E72" s="306"/>
      <c r="F72" s="276" t="s">
        <v>1040</v>
      </c>
      <c r="G72" s="65">
        <v>445</v>
      </c>
      <c r="H72" s="312"/>
      <c r="I72" s="312"/>
      <c r="J72" s="320"/>
      <c r="K72" s="321"/>
      <c r="L72" s="321"/>
      <c r="M72" s="321"/>
      <c r="N72" s="321"/>
      <c r="O72" s="321"/>
      <c r="P72" s="321"/>
      <c r="Q72" s="321"/>
      <c r="R72" s="321"/>
      <c r="S72" s="321"/>
      <c r="T72" s="321"/>
      <c r="U72" s="321"/>
      <c r="V72" s="322"/>
    </row>
    <row r="73" spans="2:22" ht="15" customHeight="1" x14ac:dyDescent="0.35">
      <c r="B73" s="309"/>
      <c r="C73" s="306"/>
      <c r="D73" s="306"/>
      <c r="E73" s="306"/>
      <c r="F73" s="276" t="s">
        <v>1041</v>
      </c>
      <c r="G73" s="65">
        <v>650</v>
      </c>
      <c r="H73" s="312"/>
      <c r="I73" s="312"/>
      <c r="J73" s="320"/>
      <c r="K73" s="321"/>
      <c r="L73" s="321"/>
      <c r="M73" s="321"/>
      <c r="N73" s="321"/>
      <c r="O73" s="321"/>
      <c r="P73" s="321"/>
      <c r="Q73" s="321"/>
      <c r="R73" s="321"/>
      <c r="S73" s="321"/>
      <c r="T73" s="321"/>
      <c r="U73" s="321"/>
      <c r="V73" s="322"/>
    </row>
    <row r="74" spans="2:22" ht="15" customHeight="1" x14ac:dyDescent="0.35">
      <c r="B74" s="309"/>
      <c r="C74" s="306"/>
      <c r="D74" s="306"/>
      <c r="E74" s="306"/>
      <c r="F74" s="276" t="s">
        <v>1042</v>
      </c>
      <c r="G74" s="65">
        <v>449</v>
      </c>
      <c r="H74" s="312"/>
      <c r="I74" s="312"/>
      <c r="J74" s="320"/>
      <c r="K74" s="321"/>
      <c r="L74" s="321"/>
      <c r="M74" s="321"/>
      <c r="N74" s="321"/>
      <c r="O74" s="321"/>
      <c r="P74" s="321"/>
      <c r="Q74" s="321"/>
      <c r="R74" s="321"/>
      <c r="S74" s="321"/>
      <c r="T74" s="321"/>
      <c r="U74" s="321"/>
      <c r="V74" s="322"/>
    </row>
    <row r="75" spans="2:22" ht="15" customHeight="1" x14ac:dyDescent="0.35">
      <c r="B75" s="310"/>
      <c r="C75" s="307"/>
      <c r="D75" s="307"/>
      <c r="E75" s="307"/>
      <c r="F75" s="276" t="s">
        <v>1043</v>
      </c>
      <c r="G75" s="65">
        <v>764</v>
      </c>
      <c r="H75" s="313"/>
      <c r="I75" s="313"/>
      <c r="J75" s="323"/>
      <c r="K75" s="324"/>
      <c r="L75" s="324"/>
      <c r="M75" s="324"/>
      <c r="N75" s="324"/>
      <c r="O75" s="324"/>
      <c r="P75" s="324"/>
      <c r="Q75" s="324"/>
      <c r="R75" s="324"/>
      <c r="S75" s="324"/>
      <c r="T75" s="324"/>
      <c r="U75" s="324"/>
      <c r="V75" s="325"/>
    </row>
    <row r="76" spans="2:22" ht="15" customHeight="1" x14ac:dyDescent="0.35">
      <c r="B76" s="225" t="s">
        <v>1046</v>
      </c>
      <c r="C76" s="276"/>
      <c r="D76" s="276"/>
      <c r="E76" s="276"/>
      <c r="F76" s="276"/>
      <c r="G76" s="276"/>
      <c r="H76" s="275" t="s">
        <v>198</v>
      </c>
      <c r="I76" s="275" t="s">
        <v>566</v>
      </c>
      <c r="J76" s="314" t="s">
        <v>1047</v>
      </c>
      <c r="K76" s="315"/>
      <c r="L76" s="315"/>
      <c r="M76" s="315"/>
      <c r="N76" s="315"/>
      <c r="O76" s="315"/>
      <c r="P76" s="315"/>
      <c r="Q76" s="315"/>
      <c r="R76" s="315"/>
      <c r="S76" s="315"/>
      <c r="T76" s="315"/>
      <c r="U76" s="315"/>
      <c r="V76" s="316"/>
    </row>
    <row r="77" spans="2:22" ht="15" customHeight="1" x14ac:dyDescent="0.35">
      <c r="B77" s="8" t="s">
        <v>1048</v>
      </c>
      <c r="C77" s="276"/>
      <c r="D77" s="290"/>
      <c r="E77" s="276"/>
      <c r="F77" s="276"/>
      <c r="G77" s="64">
        <v>14.4</v>
      </c>
      <c r="H77" s="275" t="s">
        <v>204</v>
      </c>
      <c r="I77" s="275" t="s">
        <v>1049</v>
      </c>
      <c r="J77" s="314" t="s">
        <v>1050</v>
      </c>
      <c r="K77" s="315"/>
      <c r="L77" s="315"/>
      <c r="M77" s="315"/>
      <c r="N77" s="315"/>
      <c r="O77" s="315"/>
      <c r="P77" s="315"/>
      <c r="Q77" s="315"/>
      <c r="R77" s="315"/>
      <c r="S77" s="315"/>
      <c r="T77" s="315"/>
      <c r="U77" s="315"/>
      <c r="V77" s="316"/>
    </row>
    <row r="78" spans="2:22" ht="15" customHeight="1" x14ac:dyDescent="0.35">
      <c r="B78" s="8" t="s">
        <v>1051</v>
      </c>
      <c r="C78" s="276"/>
      <c r="D78" s="290"/>
      <c r="E78" s="276"/>
      <c r="F78" s="276"/>
      <c r="G78" s="64">
        <v>15.1</v>
      </c>
      <c r="H78" s="275" t="s">
        <v>198</v>
      </c>
      <c r="I78" s="275" t="s">
        <v>1049</v>
      </c>
      <c r="J78" s="314" t="s">
        <v>1052</v>
      </c>
      <c r="K78" s="315"/>
      <c r="L78" s="315"/>
      <c r="M78" s="315"/>
      <c r="N78" s="315"/>
      <c r="O78" s="315"/>
      <c r="P78" s="315"/>
      <c r="Q78" s="315"/>
      <c r="R78" s="315"/>
      <c r="S78" s="315"/>
      <c r="T78" s="315"/>
      <c r="U78" s="315"/>
      <c r="V78" s="316"/>
    </row>
    <row r="79" spans="2:22" ht="30" customHeight="1" x14ac:dyDescent="0.35">
      <c r="B79" s="308" t="s">
        <v>1053</v>
      </c>
      <c r="C79" s="305" t="s">
        <v>1054</v>
      </c>
      <c r="D79" s="276" t="s">
        <v>1055</v>
      </c>
      <c r="E79" s="276"/>
      <c r="F79" s="276"/>
      <c r="G79" s="290">
        <v>9.1199999999999992</v>
      </c>
      <c r="H79" s="311" t="s">
        <v>198</v>
      </c>
      <c r="I79" s="311" t="s">
        <v>1049</v>
      </c>
      <c r="J79" s="317" t="s">
        <v>1056</v>
      </c>
      <c r="K79" s="318"/>
      <c r="L79" s="318"/>
      <c r="M79" s="318"/>
      <c r="N79" s="318"/>
      <c r="O79" s="318"/>
      <c r="P79" s="318"/>
      <c r="Q79" s="318"/>
      <c r="R79" s="318"/>
      <c r="S79" s="318"/>
      <c r="T79" s="318"/>
      <c r="U79" s="318"/>
      <c r="V79" s="319"/>
    </row>
    <row r="80" spans="2:22" ht="15" customHeight="1" x14ac:dyDescent="0.35">
      <c r="B80" s="309"/>
      <c r="C80" s="306"/>
      <c r="D80" s="290" t="s">
        <v>1057</v>
      </c>
      <c r="E80" s="276"/>
      <c r="F80" s="276"/>
      <c r="G80" s="290">
        <v>8.6</v>
      </c>
      <c r="H80" s="312"/>
      <c r="I80" s="312"/>
      <c r="J80" s="320"/>
      <c r="K80" s="321"/>
      <c r="L80" s="321"/>
      <c r="M80" s="321"/>
      <c r="N80" s="321"/>
      <c r="O80" s="321"/>
      <c r="P80" s="321"/>
      <c r="Q80" s="321"/>
      <c r="R80" s="321"/>
      <c r="S80" s="321"/>
      <c r="T80" s="321"/>
      <c r="U80" s="321"/>
      <c r="V80" s="322"/>
    </row>
    <row r="81" spans="2:22" ht="29" x14ac:dyDescent="0.35">
      <c r="B81" s="310"/>
      <c r="C81" s="307"/>
      <c r="D81" s="276" t="s">
        <v>1058</v>
      </c>
      <c r="E81" s="276"/>
      <c r="F81" s="276"/>
      <c r="G81" s="276">
        <v>0</v>
      </c>
      <c r="H81" s="313"/>
      <c r="I81" s="313"/>
      <c r="J81" s="323"/>
      <c r="K81" s="324"/>
      <c r="L81" s="324"/>
      <c r="M81" s="324"/>
      <c r="N81" s="324"/>
      <c r="O81" s="324"/>
      <c r="P81" s="324"/>
      <c r="Q81" s="324"/>
      <c r="R81" s="324"/>
      <c r="S81" s="324"/>
      <c r="T81" s="324"/>
      <c r="U81" s="324"/>
      <c r="V81" s="325"/>
    </row>
    <row r="82" spans="2:22" ht="30" customHeight="1" x14ac:dyDescent="0.35">
      <c r="B82" s="308" t="s">
        <v>1059</v>
      </c>
      <c r="C82" s="305" t="s">
        <v>635</v>
      </c>
      <c r="D82" s="276" t="s">
        <v>1002</v>
      </c>
      <c r="E82" s="276"/>
      <c r="F82" s="276"/>
      <c r="G82" s="90">
        <v>0</v>
      </c>
      <c r="H82" s="311" t="s">
        <v>204</v>
      </c>
      <c r="I82" s="311"/>
      <c r="J82" s="317" t="s">
        <v>1060</v>
      </c>
      <c r="K82" s="318"/>
      <c r="L82" s="318"/>
      <c r="M82" s="318"/>
      <c r="N82" s="318"/>
      <c r="O82" s="318"/>
      <c r="P82" s="318"/>
      <c r="Q82" s="318"/>
      <c r="R82" s="318"/>
      <c r="S82" s="318"/>
      <c r="T82" s="318"/>
      <c r="U82" s="318"/>
      <c r="V82" s="319"/>
    </row>
    <row r="83" spans="2:22" ht="29" x14ac:dyDescent="0.35">
      <c r="B83" s="310"/>
      <c r="C83" s="307"/>
      <c r="D83" s="276" t="s">
        <v>1014</v>
      </c>
      <c r="E83" s="276"/>
      <c r="F83" s="276"/>
      <c r="G83" s="71">
        <v>0.105</v>
      </c>
      <c r="H83" s="313"/>
      <c r="I83" s="313"/>
      <c r="J83" s="323"/>
      <c r="K83" s="324"/>
      <c r="L83" s="324"/>
      <c r="M83" s="324"/>
      <c r="N83" s="324"/>
      <c r="O83" s="324"/>
      <c r="P83" s="324"/>
      <c r="Q83" s="324"/>
      <c r="R83" s="324"/>
      <c r="S83" s="324"/>
      <c r="T83" s="324"/>
      <c r="U83" s="324"/>
      <c r="V83" s="325"/>
    </row>
    <row r="84" spans="2:22" ht="15" customHeight="1" x14ac:dyDescent="0.35">
      <c r="B84" s="225" t="s">
        <v>1061</v>
      </c>
      <c r="C84" s="276"/>
      <c r="D84" s="276"/>
      <c r="E84" s="276"/>
      <c r="F84" s="276"/>
      <c r="G84" s="71">
        <v>0.105</v>
      </c>
      <c r="H84" s="275" t="s">
        <v>204</v>
      </c>
      <c r="I84" s="275"/>
      <c r="J84" s="314" t="s">
        <v>1062</v>
      </c>
      <c r="K84" s="315"/>
      <c r="L84" s="315"/>
      <c r="M84" s="315"/>
      <c r="N84" s="315"/>
      <c r="O84" s="315"/>
      <c r="P84" s="315"/>
      <c r="Q84" s="315"/>
      <c r="R84" s="315"/>
      <c r="S84" s="315"/>
      <c r="T84" s="315"/>
      <c r="U84" s="315"/>
      <c r="V84" s="316"/>
    </row>
    <row r="85" spans="2:22" ht="15" customHeight="1" x14ac:dyDescent="0.35">
      <c r="B85" s="308" t="s">
        <v>1063</v>
      </c>
      <c r="C85" s="305" t="s">
        <v>537</v>
      </c>
      <c r="D85" s="305" t="s">
        <v>1035</v>
      </c>
      <c r="E85" s="305" t="s">
        <v>1036</v>
      </c>
      <c r="F85" s="276" t="s">
        <v>1037</v>
      </c>
      <c r="G85" s="65">
        <v>1922</v>
      </c>
      <c r="H85" s="311" t="s">
        <v>204</v>
      </c>
      <c r="I85" s="311" t="s">
        <v>421</v>
      </c>
      <c r="J85" s="317" t="s">
        <v>1064</v>
      </c>
      <c r="K85" s="318"/>
      <c r="L85" s="318"/>
      <c r="M85" s="318"/>
      <c r="N85" s="318"/>
      <c r="O85" s="318"/>
      <c r="P85" s="318"/>
      <c r="Q85" s="318"/>
      <c r="R85" s="318"/>
      <c r="S85" s="318"/>
      <c r="T85" s="318"/>
      <c r="U85" s="318"/>
      <c r="V85" s="319"/>
    </row>
    <row r="86" spans="2:22" ht="29" x14ac:dyDescent="0.35">
      <c r="B86" s="309"/>
      <c r="C86" s="306"/>
      <c r="D86" s="306"/>
      <c r="E86" s="306"/>
      <c r="F86" s="276" t="s">
        <v>1039</v>
      </c>
      <c r="G86" s="65">
        <v>2022</v>
      </c>
      <c r="H86" s="312"/>
      <c r="I86" s="312"/>
      <c r="J86" s="320"/>
      <c r="K86" s="321"/>
      <c r="L86" s="321"/>
      <c r="M86" s="321"/>
      <c r="N86" s="321"/>
      <c r="O86" s="321"/>
      <c r="P86" s="321"/>
      <c r="Q86" s="321"/>
      <c r="R86" s="321"/>
      <c r="S86" s="321"/>
      <c r="T86" s="321"/>
      <c r="U86" s="321"/>
      <c r="V86" s="322"/>
    </row>
    <row r="87" spans="2:22" ht="15" customHeight="1" x14ac:dyDescent="0.35">
      <c r="B87" s="309"/>
      <c r="C87" s="306"/>
      <c r="D87" s="306"/>
      <c r="E87" s="306"/>
      <c r="F87" s="276" t="s">
        <v>1040</v>
      </c>
      <c r="G87" s="65">
        <v>1389</v>
      </c>
      <c r="H87" s="312"/>
      <c r="I87" s="312"/>
      <c r="J87" s="320"/>
      <c r="K87" s="321"/>
      <c r="L87" s="321"/>
      <c r="M87" s="321"/>
      <c r="N87" s="321"/>
      <c r="O87" s="321"/>
      <c r="P87" s="321"/>
      <c r="Q87" s="321"/>
      <c r="R87" s="321"/>
      <c r="S87" s="321"/>
      <c r="T87" s="321"/>
      <c r="U87" s="321"/>
      <c r="V87" s="322"/>
    </row>
    <row r="88" spans="2:22" x14ac:dyDescent="0.35">
      <c r="B88" s="309"/>
      <c r="C88" s="306"/>
      <c r="D88" s="306"/>
      <c r="E88" s="306"/>
      <c r="F88" s="276" t="s">
        <v>1041</v>
      </c>
      <c r="G88" s="54">
        <v>1643</v>
      </c>
      <c r="H88" s="312"/>
      <c r="I88" s="312"/>
      <c r="J88" s="320"/>
      <c r="K88" s="321"/>
      <c r="L88" s="321"/>
      <c r="M88" s="321"/>
      <c r="N88" s="321"/>
      <c r="O88" s="321"/>
      <c r="P88" s="321"/>
      <c r="Q88" s="321"/>
      <c r="R88" s="321"/>
      <c r="S88" s="321"/>
      <c r="T88" s="321"/>
      <c r="U88" s="321"/>
      <c r="V88" s="322"/>
    </row>
    <row r="89" spans="2:22" x14ac:dyDescent="0.35">
      <c r="B89" s="309"/>
      <c r="C89" s="306"/>
      <c r="D89" s="306"/>
      <c r="E89" s="306"/>
      <c r="F89" s="290" t="s">
        <v>1042</v>
      </c>
      <c r="G89" s="54">
        <v>1797</v>
      </c>
      <c r="H89" s="312"/>
      <c r="I89" s="312"/>
      <c r="J89" s="320"/>
      <c r="K89" s="321"/>
      <c r="L89" s="321"/>
      <c r="M89" s="321"/>
      <c r="N89" s="321"/>
      <c r="O89" s="321"/>
      <c r="P89" s="321"/>
      <c r="Q89" s="321"/>
      <c r="R89" s="321"/>
      <c r="S89" s="321"/>
      <c r="T89" s="321"/>
      <c r="U89" s="321"/>
      <c r="V89" s="322"/>
    </row>
    <row r="90" spans="2:22" ht="29" x14ac:dyDescent="0.35">
      <c r="B90" s="309"/>
      <c r="C90" s="306"/>
      <c r="D90" s="307"/>
      <c r="E90" s="306"/>
      <c r="F90" s="276" t="s">
        <v>1043</v>
      </c>
      <c r="G90" s="65">
        <v>2137</v>
      </c>
      <c r="H90" s="312"/>
      <c r="I90" s="312"/>
      <c r="J90" s="320"/>
      <c r="K90" s="321"/>
      <c r="L90" s="321"/>
      <c r="M90" s="321"/>
      <c r="N90" s="321"/>
      <c r="O90" s="321"/>
      <c r="P90" s="321"/>
      <c r="Q90" s="321"/>
      <c r="R90" s="321"/>
      <c r="S90" s="321"/>
      <c r="T90" s="321"/>
      <c r="U90" s="321"/>
      <c r="V90" s="322"/>
    </row>
    <row r="91" spans="2:22" ht="15" customHeight="1" x14ac:dyDescent="0.35">
      <c r="B91" s="309"/>
      <c r="C91" s="306"/>
      <c r="D91" s="305" t="s">
        <v>1044</v>
      </c>
      <c r="E91" s="306"/>
      <c r="F91" s="276" t="s">
        <v>1037</v>
      </c>
      <c r="G91" s="65">
        <v>2732</v>
      </c>
      <c r="H91" s="312"/>
      <c r="I91" s="312"/>
      <c r="J91" s="320"/>
      <c r="K91" s="321"/>
      <c r="L91" s="321"/>
      <c r="M91" s="321"/>
      <c r="N91" s="321"/>
      <c r="O91" s="321"/>
      <c r="P91" s="321"/>
      <c r="Q91" s="321"/>
      <c r="R91" s="321"/>
      <c r="S91" s="321"/>
      <c r="T91" s="321"/>
      <c r="U91" s="321"/>
      <c r="V91" s="322"/>
    </row>
    <row r="92" spans="2:22" ht="29" x14ac:dyDescent="0.35">
      <c r="B92" s="309"/>
      <c r="C92" s="306"/>
      <c r="D92" s="306"/>
      <c r="E92" s="306"/>
      <c r="F92" s="276" t="s">
        <v>1039</v>
      </c>
      <c r="G92" s="65">
        <v>2874</v>
      </c>
      <c r="H92" s="312"/>
      <c r="I92" s="312"/>
      <c r="J92" s="320"/>
      <c r="K92" s="321"/>
      <c r="L92" s="321"/>
      <c r="M92" s="321"/>
      <c r="N92" s="321"/>
      <c r="O92" s="321"/>
      <c r="P92" s="321"/>
      <c r="Q92" s="321"/>
      <c r="R92" s="321"/>
      <c r="S92" s="321"/>
      <c r="T92" s="321"/>
      <c r="U92" s="321"/>
      <c r="V92" s="322"/>
    </row>
    <row r="93" spans="2:22" ht="15" customHeight="1" x14ac:dyDescent="0.35">
      <c r="B93" s="309"/>
      <c r="C93" s="306"/>
      <c r="D93" s="306"/>
      <c r="E93" s="306"/>
      <c r="F93" s="276" t="s">
        <v>1040</v>
      </c>
      <c r="G93" s="65">
        <v>1975</v>
      </c>
      <c r="H93" s="312"/>
      <c r="I93" s="312"/>
      <c r="J93" s="320"/>
      <c r="K93" s="321"/>
      <c r="L93" s="321"/>
      <c r="M93" s="321"/>
      <c r="N93" s="321"/>
      <c r="O93" s="321"/>
      <c r="P93" s="321"/>
      <c r="Q93" s="321"/>
      <c r="R93" s="321"/>
      <c r="S93" s="321"/>
      <c r="T93" s="321"/>
      <c r="U93" s="321"/>
      <c r="V93" s="322"/>
    </row>
    <row r="94" spans="2:22" x14ac:dyDescent="0.35">
      <c r="B94" s="309"/>
      <c r="C94" s="306"/>
      <c r="D94" s="306"/>
      <c r="E94" s="306"/>
      <c r="F94" s="276" t="s">
        <v>1041</v>
      </c>
      <c r="G94" s="65">
        <v>2335</v>
      </c>
      <c r="H94" s="312"/>
      <c r="I94" s="312"/>
      <c r="J94" s="320"/>
      <c r="K94" s="321"/>
      <c r="L94" s="321"/>
      <c r="M94" s="321"/>
      <c r="N94" s="321"/>
      <c r="O94" s="321"/>
      <c r="P94" s="321"/>
      <c r="Q94" s="321"/>
      <c r="R94" s="321"/>
      <c r="S94" s="321"/>
      <c r="T94" s="321"/>
      <c r="U94" s="321"/>
      <c r="V94" s="322"/>
    </row>
    <row r="95" spans="2:22" ht="15" customHeight="1" x14ac:dyDescent="0.35">
      <c r="B95" s="309"/>
      <c r="C95" s="306"/>
      <c r="D95" s="306"/>
      <c r="E95" s="306"/>
      <c r="F95" s="276" t="s">
        <v>1042</v>
      </c>
      <c r="G95" s="65">
        <v>2554</v>
      </c>
      <c r="H95" s="312"/>
      <c r="I95" s="312"/>
      <c r="J95" s="320"/>
      <c r="K95" s="321"/>
      <c r="L95" s="321"/>
      <c r="M95" s="321"/>
      <c r="N95" s="321"/>
      <c r="O95" s="321"/>
      <c r="P95" s="321"/>
      <c r="Q95" s="321"/>
      <c r="R95" s="321"/>
      <c r="S95" s="321"/>
      <c r="T95" s="321"/>
      <c r="U95" s="321"/>
      <c r="V95" s="322"/>
    </row>
    <row r="96" spans="2:22" ht="29" x14ac:dyDescent="0.35">
      <c r="B96" s="309"/>
      <c r="C96" s="306"/>
      <c r="D96" s="307"/>
      <c r="E96" s="306"/>
      <c r="F96" s="276" t="s">
        <v>1043</v>
      </c>
      <c r="G96" s="65">
        <v>3037</v>
      </c>
      <c r="H96" s="312"/>
      <c r="I96" s="312"/>
      <c r="J96" s="320"/>
      <c r="K96" s="321"/>
      <c r="L96" s="321"/>
      <c r="M96" s="321"/>
      <c r="N96" s="321"/>
      <c r="O96" s="321"/>
      <c r="P96" s="321"/>
      <c r="Q96" s="321"/>
      <c r="R96" s="321"/>
      <c r="S96" s="321"/>
      <c r="T96" s="321"/>
      <c r="U96" s="321"/>
      <c r="V96" s="322"/>
    </row>
    <row r="97" spans="2:22" ht="15" customHeight="1" x14ac:dyDescent="0.35">
      <c r="B97" s="309"/>
      <c r="C97" s="306"/>
      <c r="D97" s="305" t="s">
        <v>1045</v>
      </c>
      <c r="E97" s="306"/>
      <c r="F97" s="276" t="s">
        <v>1037</v>
      </c>
      <c r="G97" s="65">
        <v>2160</v>
      </c>
      <c r="H97" s="312"/>
      <c r="I97" s="312"/>
      <c r="J97" s="320"/>
      <c r="K97" s="321"/>
      <c r="L97" s="321"/>
      <c r="M97" s="321"/>
      <c r="N97" s="321"/>
      <c r="O97" s="321"/>
      <c r="P97" s="321"/>
      <c r="Q97" s="321"/>
      <c r="R97" s="321"/>
      <c r="S97" s="321"/>
      <c r="T97" s="321"/>
      <c r="U97" s="321"/>
      <c r="V97" s="322"/>
    </row>
    <row r="98" spans="2:22" ht="29" x14ac:dyDescent="0.35">
      <c r="B98" s="309"/>
      <c r="C98" s="306"/>
      <c r="D98" s="306"/>
      <c r="E98" s="306"/>
      <c r="F98" s="276" t="s">
        <v>1039</v>
      </c>
      <c r="G98" s="65">
        <v>2272</v>
      </c>
      <c r="H98" s="312"/>
      <c r="I98" s="312"/>
      <c r="J98" s="320"/>
      <c r="K98" s="321"/>
      <c r="L98" s="321"/>
      <c r="M98" s="321"/>
      <c r="N98" s="321"/>
      <c r="O98" s="321"/>
      <c r="P98" s="321"/>
      <c r="Q98" s="321"/>
      <c r="R98" s="321"/>
      <c r="S98" s="321"/>
      <c r="T98" s="321"/>
      <c r="U98" s="321"/>
      <c r="V98" s="322"/>
    </row>
    <row r="99" spans="2:22" ht="15" customHeight="1" x14ac:dyDescent="0.35">
      <c r="B99" s="309"/>
      <c r="C99" s="306"/>
      <c r="D99" s="306"/>
      <c r="E99" s="306"/>
      <c r="F99" s="276" t="s">
        <v>1040</v>
      </c>
      <c r="G99" s="65">
        <v>1561</v>
      </c>
      <c r="H99" s="312"/>
      <c r="I99" s="312"/>
      <c r="J99" s="320"/>
      <c r="K99" s="321"/>
      <c r="L99" s="321"/>
      <c r="M99" s="321"/>
      <c r="N99" s="321"/>
      <c r="O99" s="321"/>
      <c r="P99" s="321"/>
      <c r="Q99" s="321"/>
      <c r="R99" s="321"/>
      <c r="S99" s="321"/>
      <c r="T99" s="321"/>
      <c r="U99" s="321"/>
      <c r="V99" s="322"/>
    </row>
    <row r="100" spans="2:22" x14ac:dyDescent="0.35">
      <c r="B100" s="309"/>
      <c r="C100" s="306"/>
      <c r="D100" s="306"/>
      <c r="E100" s="306"/>
      <c r="F100" s="276" t="s">
        <v>1041</v>
      </c>
      <c r="G100" s="65">
        <v>1846</v>
      </c>
      <c r="H100" s="312"/>
      <c r="I100" s="312"/>
      <c r="J100" s="320"/>
      <c r="K100" s="321"/>
      <c r="L100" s="321"/>
      <c r="M100" s="321"/>
      <c r="N100" s="321"/>
      <c r="O100" s="321"/>
      <c r="P100" s="321"/>
      <c r="Q100" s="321"/>
      <c r="R100" s="321"/>
      <c r="S100" s="321"/>
      <c r="T100" s="321"/>
      <c r="U100" s="321"/>
      <c r="V100" s="322"/>
    </row>
    <row r="101" spans="2:22" ht="15" customHeight="1" x14ac:dyDescent="0.35">
      <c r="B101" s="309"/>
      <c r="C101" s="306"/>
      <c r="D101" s="306"/>
      <c r="E101" s="306"/>
      <c r="F101" s="276" t="s">
        <v>1042</v>
      </c>
      <c r="G101" s="65">
        <v>2019</v>
      </c>
      <c r="H101" s="312"/>
      <c r="I101" s="312"/>
      <c r="J101" s="320"/>
      <c r="K101" s="321"/>
      <c r="L101" s="321"/>
      <c r="M101" s="321"/>
      <c r="N101" s="321"/>
      <c r="O101" s="321"/>
      <c r="P101" s="321"/>
      <c r="Q101" s="321"/>
      <c r="R101" s="321"/>
      <c r="S101" s="321"/>
      <c r="T101" s="321"/>
      <c r="U101" s="321"/>
      <c r="V101" s="322"/>
    </row>
    <row r="102" spans="2:22" ht="29" x14ac:dyDescent="0.35">
      <c r="B102" s="310"/>
      <c r="C102" s="307"/>
      <c r="D102" s="307"/>
      <c r="E102" s="307"/>
      <c r="F102" s="276" t="s">
        <v>1043</v>
      </c>
      <c r="G102" s="65">
        <v>2401</v>
      </c>
      <c r="H102" s="313"/>
      <c r="I102" s="313"/>
      <c r="J102" s="323"/>
      <c r="K102" s="324"/>
      <c r="L102" s="324"/>
      <c r="M102" s="324"/>
      <c r="N102" s="324"/>
      <c r="O102" s="324"/>
      <c r="P102" s="324"/>
      <c r="Q102" s="324"/>
      <c r="R102" s="324"/>
      <c r="S102" s="324"/>
      <c r="T102" s="324"/>
      <c r="U102" s="324"/>
      <c r="V102" s="325"/>
    </row>
    <row r="103" spans="2:22" ht="15" customHeight="1" x14ac:dyDescent="0.35">
      <c r="B103" s="225" t="s">
        <v>1065</v>
      </c>
      <c r="C103" s="276"/>
      <c r="D103" s="276"/>
      <c r="E103" s="276"/>
      <c r="F103" s="276"/>
      <c r="G103" s="290"/>
      <c r="H103" s="275" t="s">
        <v>198</v>
      </c>
      <c r="I103" s="281" t="s">
        <v>566</v>
      </c>
      <c r="J103" s="314" t="s">
        <v>1066</v>
      </c>
      <c r="K103" s="315"/>
      <c r="L103" s="315"/>
      <c r="M103" s="315"/>
      <c r="N103" s="315"/>
      <c r="O103" s="315"/>
      <c r="P103" s="315"/>
      <c r="Q103" s="315"/>
      <c r="R103" s="315"/>
      <c r="S103" s="315"/>
      <c r="T103" s="315"/>
      <c r="U103" s="315"/>
      <c r="V103" s="316"/>
    </row>
    <row r="104" spans="2:22" ht="15" customHeight="1" x14ac:dyDescent="0.35">
      <c r="B104" s="225" t="s">
        <v>1067</v>
      </c>
      <c r="C104" s="276"/>
      <c r="D104" s="276"/>
      <c r="E104" s="276"/>
      <c r="F104" s="276"/>
      <c r="G104" s="64">
        <v>8.1999999999999993</v>
      </c>
      <c r="H104" s="275" t="s">
        <v>204</v>
      </c>
      <c r="I104" s="281" t="s">
        <v>1049</v>
      </c>
      <c r="J104" s="314" t="s">
        <v>1068</v>
      </c>
      <c r="K104" s="315"/>
      <c r="L104" s="315"/>
      <c r="M104" s="315"/>
      <c r="N104" s="315"/>
      <c r="O104" s="315"/>
      <c r="P104" s="315"/>
      <c r="Q104" s="315"/>
      <c r="R104" s="315"/>
      <c r="S104" s="315"/>
      <c r="T104" s="315"/>
      <c r="U104" s="315"/>
      <c r="V104" s="316"/>
    </row>
    <row r="105" spans="2:22" ht="15" customHeight="1" x14ac:dyDescent="0.35">
      <c r="B105" s="225" t="s">
        <v>1069</v>
      </c>
      <c r="C105" s="276"/>
      <c r="D105" s="276"/>
      <c r="E105" s="276"/>
      <c r="F105" s="276"/>
      <c r="G105" s="64">
        <v>8.6</v>
      </c>
      <c r="H105" s="275" t="s">
        <v>198</v>
      </c>
      <c r="I105" s="281" t="s">
        <v>1049</v>
      </c>
      <c r="J105" s="314" t="s">
        <v>1070</v>
      </c>
      <c r="K105" s="315"/>
      <c r="L105" s="315"/>
      <c r="M105" s="315"/>
      <c r="N105" s="315"/>
      <c r="O105" s="315"/>
      <c r="P105" s="315"/>
      <c r="Q105" s="315"/>
      <c r="R105" s="315"/>
      <c r="S105" s="315"/>
      <c r="T105" s="315"/>
      <c r="U105" s="315"/>
      <c r="V105" s="316"/>
    </row>
    <row r="106" spans="2:22" ht="30" customHeight="1" x14ac:dyDescent="0.35">
      <c r="B106" s="308" t="s">
        <v>1071</v>
      </c>
      <c r="C106" s="305" t="s">
        <v>1072</v>
      </c>
      <c r="D106" s="276" t="s">
        <v>1055</v>
      </c>
      <c r="E106" s="276"/>
      <c r="F106" s="276"/>
      <c r="G106" s="290">
        <v>5.44</v>
      </c>
      <c r="H106" s="311" t="s">
        <v>198</v>
      </c>
      <c r="I106" s="416" t="s">
        <v>1049</v>
      </c>
      <c r="J106" s="317" t="s">
        <v>1073</v>
      </c>
      <c r="K106" s="318"/>
      <c r="L106" s="318"/>
      <c r="M106" s="318"/>
      <c r="N106" s="318"/>
      <c r="O106" s="318"/>
      <c r="P106" s="318"/>
      <c r="Q106" s="318"/>
      <c r="R106" s="318"/>
      <c r="S106" s="318"/>
      <c r="T106" s="318"/>
      <c r="U106" s="318"/>
      <c r="V106" s="319"/>
    </row>
    <row r="107" spans="2:22" ht="31.5" customHeight="1" x14ac:dyDescent="0.35">
      <c r="B107" s="310"/>
      <c r="C107" s="307"/>
      <c r="D107" s="276" t="s">
        <v>1074</v>
      </c>
      <c r="E107" s="276"/>
      <c r="F107" s="276"/>
      <c r="G107" s="290">
        <v>3.41</v>
      </c>
      <c r="H107" s="313"/>
      <c r="I107" s="452"/>
      <c r="J107" s="323"/>
      <c r="K107" s="324"/>
      <c r="L107" s="324"/>
      <c r="M107" s="324"/>
      <c r="N107" s="324"/>
      <c r="O107" s="324"/>
      <c r="P107" s="324"/>
      <c r="Q107" s="324"/>
      <c r="R107" s="324"/>
      <c r="S107" s="324"/>
      <c r="T107" s="324"/>
      <c r="U107" s="324"/>
      <c r="V107" s="325"/>
    </row>
    <row r="108" spans="2:22" ht="30" customHeight="1" x14ac:dyDescent="0.35">
      <c r="B108" s="308" t="s">
        <v>1075</v>
      </c>
      <c r="C108" s="305" t="s">
        <v>635</v>
      </c>
      <c r="D108" s="276" t="s">
        <v>1002</v>
      </c>
      <c r="E108" s="276"/>
      <c r="F108" s="276"/>
      <c r="G108" s="90">
        <v>0</v>
      </c>
      <c r="H108" s="311" t="s">
        <v>204</v>
      </c>
      <c r="I108" s="416"/>
      <c r="J108" s="317" t="s">
        <v>1076</v>
      </c>
      <c r="K108" s="318"/>
      <c r="L108" s="318"/>
      <c r="M108" s="318"/>
      <c r="N108" s="318"/>
      <c r="O108" s="318"/>
      <c r="P108" s="318"/>
      <c r="Q108" s="318"/>
      <c r="R108" s="318"/>
      <c r="S108" s="318"/>
      <c r="T108" s="318"/>
      <c r="U108" s="318"/>
      <c r="V108" s="319"/>
    </row>
    <row r="109" spans="2:22" ht="29" x14ac:dyDescent="0.35">
      <c r="B109" s="310"/>
      <c r="C109" s="307"/>
      <c r="D109" s="276" t="s">
        <v>1014</v>
      </c>
      <c r="E109" s="276"/>
      <c r="F109" s="276"/>
      <c r="G109" s="71">
        <v>0.11799999999999999</v>
      </c>
      <c r="H109" s="313"/>
      <c r="I109" s="452"/>
      <c r="J109" s="323"/>
      <c r="K109" s="324"/>
      <c r="L109" s="324"/>
      <c r="M109" s="324"/>
      <c r="N109" s="324"/>
      <c r="O109" s="324"/>
      <c r="P109" s="324"/>
      <c r="Q109" s="324"/>
      <c r="R109" s="324"/>
      <c r="S109" s="324"/>
      <c r="T109" s="324"/>
      <c r="U109" s="324"/>
      <c r="V109" s="325"/>
    </row>
    <row r="110" spans="2:22" ht="15" customHeight="1" x14ac:dyDescent="0.35">
      <c r="B110" s="225" t="s">
        <v>1077</v>
      </c>
      <c r="C110" s="276"/>
      <c r="D110" s="276"/>
      <c r="E110" s="276"/>
      <c r="F110" s="276"/>
      <c r="G110" s="71">
        <v>0.11799999999999999</v>
      </c>
      <c r="H110" s="275" t="s">
        <v>204</v>
      </c>
      <c r="I110" s="281"/>
      <c r="J110" s="314" t="s">
        <v>1078</v>
      </c>
      <c r="K110" s="315"/>
      <c r="L110" s="315"/>
      <c r="M110" s="315"/>
      <c r="N110" s="315"/>
      <c r="O110" s="315"/>
      <c r="P110" s="315"/>
      <c r="Q110" s="315"/>
      <c r="R110" s="315"/>
      <c r="S110" s="315"/>
      <c r="T110" s="315"/>
      <c r="U110" s="315"/>
      <c r="V110" s="316"/>
    </row>
    <row r="111" spans="2:22" ht="15" customHeight="1" x14ac:dyDescent="0.35">
      <c r="B111" s="225" t="s">
        <v>1079</v>
      </c>
      <c r="C111" s="276"/>
      <c r="D111" s="276"/>
      <c r="E111" s="276"/>
      <c r="F111" s="276"/>
      <c r="G111" s="64">
        <v>11.8</v>
      </c>
      <c r="H111" s="275" t="s">
        <v>204</v>
      </c>
      <c r="I111" s="281" t="s">
        <v>1080</v>
      </c>
      <c r="J111" s="314" t="s">
        <v>1081</v>
      </c>
      <c r="K111" s="315"/>
      <c r="L111" s="315"/>
      <c r="M111" s="315"/>
      <c r="N111" s="315"/>
      <c r="O111" s="315"/>
      <c r="P111" s="315"/>
      <c r="Q111" s="315"/>
      <c r="R111" s="315"/>
      <c r="S111" s="315"/>
      <c r="T111" s="315"/>
      <c r="U111" s="315"/>
      <c r="V111" s="316"/>
    </row>
    <row r="112" spans="2:22" ht="15" customHeight="1" x14ac:dyDescent="0.35">
      <c r="B112" s="225" t="s">
        <v>1028</v>
      </c>
      <c r="C112" s="276"/>
      <c r="D112" s="276"/>
      <c r="E112" s="276"/>
      <c r="F112" s="276"/>
      <c r="G112" s="64">
        <v>12.5</v>
      </c>
      <c r="H112" s="275" t="s">
        <v>233</v>
      </c>
      <c r="I112" s="281" t="s">
        <v>1080</v>
      </c>
      <c r="J112" s="314" t="s">
        <v>1081</v>
      </c>
      <c r="K112" s="315"/>
      <c r="L112" s="315"/>
      <c r="M112" s="315"/>
      <c r="N112" s="315"/>
      <c r="O112" s="315"/>
      <c r="P112" s="315"/>
      <c r="Q112" s="315"/>
      <c r="R112" s="315"/>
      <c r="S112" s="315"/>
      <c r="T112" s="315"/>
      <c r="U112" s="315"/>
      <c r="V112" s="316"/>
    </row>
    <row r="113" spans="2:22" ht="30" customHeight="1" x14ac:dyDescent="0.35">
      <c r="B113" s="308" t="s">
        <v>1031</v>
      </c>
      <c r="C113" s="305" t="s">
        <v>1054</v>
      </c>
      <c r="D113" s="276" t="s">
        <v>1055</v>
      </c>
      <c r="E113" s="276"/>
      <c r="F113" s="276"/>
      <c r="G113" s="290">
        <v>8.5500000000000007</v>
      </c>
      <c r="H113" s="311" t="s">
        <v>198</v>
      </c>
      <c r="I113" s="416" t="s">
        <v>1080</v>
      </c>
      <c r="J113" s="317" t="s">
        <v>1082</v>
      </c>
      <c r="K113" s="318"/>
      <c r="L113" s="318"/>
      <c r="M113" s="318"/>
      <c r="N113" s="318"/>
      <c r="O113" s="318"/>
      <c r="P113" s="318"/>
      <c r="Q113" s="318"/>
      <c r="R113" s="318"/>
      <c r="S113" s="318"/>
      <c r="T113" s="318"/>
      <c r="U113" s="318"/>
      <c r="V113" s="319"/>
    </row>
    <row r="114" spans="2:22" ht="15" customHeight="1" x14ac:dyDescent="0.35">
      <c r="B114" s="309"/>
      <c r="C114" s="306"/>
      <c r="D114" s="290" t="s">
        <v>1057</v>
      </c>
      <c r="E114" s="276"/>
      <c r="F114" s="276"/>
      <c r="G114" s="290">
        <v>8.15</v>
      </c>
      <c r="H114" s="312"/>
      <c r="I114" s="417"/>
      <c r="J114" s="320"/>
      <c r="K114" s="321"/>
      <c r="L114" s="321"/>
      <c r="M114" s="321"/>
      <c r="N114" s="321"/>
      <c r="O114" s="321"/>
      <c r="P114" s="321"/>
      <c r="Q114" s="321"/>
      <c r="R114" s="321"/>
      <c r="S114" s="321"/>
      <c r="T114" s="321"/>
      <c r="U114" s="321"/>
      <c r="V114" s="322"/>
    </row>
    <row r="115" spans="2:22" ht="29" x14ac:dyDescent="0.35">
      <c r="B115" s="310"/>
      <c r="C115" s="307"/>
      <c r="D115" s="276" t="s">
        <v>1083</v>
      </c>
      <c r="E115" s="276"/>
      <c r="F115" s="276"/>
      <c r="G115" s="276">
        <v>0</v>
      </c>
      <c r="H115" s="313"/>
      <c r="I115" s="452"/>
      <c r="J115" s="323"/>
      <c r="K115" s="324"/>
      <c r="L115" s="324"/>
      <c r="M115" s="324"/>
      <c r="N115" s="324"/>
      <c r="O115" s="324"/>
      <c r="P115" s="324"/>
      <c r="Q115" s="324"/>
      <c r="R115" s="324"/>
      <c r="S115" s="324"/>
      <c r="T115" s="324"/>
      <c r="U115" s="324"/>
      <c r="V115" s="325"/>
    </row>
    <row r="116" spans="2:22" ht="45" customHeight="1" x14ac:dyDescent="0.35">
      <c r="B116" s="308" t="s">
        <v>239</v>
      </c>
      <c r="C116" s="305" t="s">
        <v>635</v>
      </c>
      <c r="D116" s="276" t="s">
        <v>1084</v>
      </c>
      <c r="E116" s="276"/>
      <c r="F116" s="276"/>
      <c r="G116" s="50">
        <v>0.8</v>
      </c>
      <c r="H116" s="311" t="s">
        <v>204</v>
      </c>
      <c r="I116" s="416"/>
      <c r="J116" s="317" t="s">
        <v>1085</v>
      </c>
      <c r="K116" s="318"/>
      <c r="L116" s="318"/>
      <c r="M116" s="318"/>
      <c r="N116" s="318"/>
      <c r="O116" s="318"/>
      <c r="P116" s="318"/>
      <c r="Q116" s="318"/>
      <c r="R116" s="318"/>
      <c r="S116" s="318"/>
      <c r="T116" s="318"/>
      <c r="U116" s="318"/>
      <c r="V116" s="319"/>
    </row>
    <row r="117" spans="2:22" ht="29" x14ac:dyDescent="0.35">
      <c r="B117" s="310"/>
      <c r="C117" s="307"/>
      <c r="D117" s="276" t="s">
        <v>1014</v>
      </c>
      <c r="E117" s="276"/>
      <c r="F117" s="276"/>
      <c r="G117" s="50">
        <v>0.72</v>
      </c>
      <c r="H117" s="313"/>
      <c r="I117" s="452"/>
      <c r="J117" s="323"/>
      <c r="K117" s="324"/>
      <c r="L117" s="324"/>
      <c r="M117" s="324"/>
      <c r="N117" s="324"/>
      <c r="O117" s="324"/>
      <c r="P117" s="324"/>
      <c r="Q117" s="324"/>
      <c r="R117" s="324"/>
      <c r="S117" s="324"/>
      <c r="T117" s="324"/>
      <c r="U117" s="324"/>
      <c r="V117" s="325"/>
    </row>
    <row r="118" spans="2:22" ht="45" customHeight="1" x14ac:dyDescent="0.35">
      <c r="H118" s="60"/>
      <c r="I118" s="60"/>
    </row>
    <row r="119" spans="2:22" ht="15" customHeight="1" x14ac:dyDescent="0.35">
      <c r="H119" s="60"/>
      <c r="I119" s="60"/>
    </row>
    <row r="120" spans="2:22" ht="15" customHeight="1" x14ac:dyDescent="0.35">
      <c r="H120" s="60"/>
      <c r="I120" s="60"/>
    </row>
    <row r="121" spans="2:22" x14ac:dyDescent="0.35">
      <c r="H121" s="60"/>
      <c r="I121" s="60"/>
    </row>
    <row r="122" spans="2:22" x14ac:dyDescent="0.35">
      <c r="H122" s="60"/>
      <c r="I122" s="60"/>
    </row>
    <row r="123" spans="2:22" x14ac:dyDescent="0.35">
      <c r="H123" s="60"/>
      <c r="I123" s="60"/>
    </row>
    <row r="124" spans="2:22" x14ac:dyDescent="0.35">
      <c r="H124" s="60"/>
      <c r="I124" s="60"/>
    </row>
    <row r="125" spans="2:22" x14ac:dyDescent="0.35">
      <c r="H125" s="60"/>
      <c r="I125" s="60"/>
    </row>
    <row r="126" spans="2:22" x14ac:dyDescent="0.35">
      <c r="H126" s="60"/>
      <c r="I126" s="60"/>
    </row>
    <row r="127" spans="2:22" x14ac:dyDescent="0.35">
      <c r="H127" s="60"/>
      <c r="I127" s="60"/>
    </row>
    <row r="128" spans="2:22" x14ac:dyDescent="0.35">
      <c r="H128" s="60"/>
      <c r="I128" s="60"/>
    </row>
    <row r="129" spans="8:9" x14ac:dyDescent="0.35">
      <c r="H129" s="60"/>
      <c r="I129" s="60"/>
    </row>
    <row r="130" spans="8:9" x14ac:dyDescent="0.35">
      <c r="H130" s="60"/>
      <c r="I130" s="60"/>
    </row>
    <row r="131" spans="8:9" x14ac:dyDescent="0.35">
      <c r="H131" s="60"/>
      <c r="I131" s="60"/>
    </row>
    <row r="132" spans="8:9" x14ac:dyDescent="0.35">
      <c r="H132" s="60"/>
      <c r="I132" s="60"/>
    </row>
    <row r="133" spans="8:9" x14ac:dyDescent="0.35">
      <c r="H133" s="60"/>
      <c r="I133" s="60"/>
    </row>
    <row r="134" spans="8:9" x14ac:dyDescent="0.35">
      <c r="H134" s="60"/>
      <c r="I134" s="60"/>
    </row>
    <row r="135" spans="8:9" x14ac:dyDescent="0.35">
      <c r="H135" s="60"/>
      <c r="I135" s="60"/>
    </row>
    <row r="136" spans="8:9" x14ac:dyDescent="0.35">
      <c r="H136" s="60"/>
      <c r="I136" s="60"/>
    </row>
    <row r="137" spans="8:9" x14ac:dyDescent="0.35">
      <c r="H137" s="60"/>
      <c r="I137" s="60"/>
    </row>
    <row r="138" spans="8:9" x14ac:dyDescent="0.35">
      <c r="H138" s="60"/>
      <c r="I138" s="60"/>
    </row>
    <row r="139" spans="8:9" x14ac:dyDescent="0.35">
      <c r="H139" s="60"/>
      <c r="I139" s="60"/>
    </row>
    <row r="140" spans="8:9" x14ac:dyDescent="0.35">
      <c r="H140" s="60"/>
      <c r="I140" s="60"/>
    </row>
    <row r="141" spans="8:9" x14ac:dyDescent="0.35">
      <c r="H141" s="60"/>
      <c r="I141" s="60"/>
    </row>
    <row r="142" spans="8:9" x14ac:dyDescent="0.35">
      <c r="H142" s="60"/>
      <c r="I142" s="60"/>
    </row>
    <row r="143" spans="8:9" x14ac:dyDescent="0.35">
      <c r="H143" s="60"/>
      <c r="I143" s="60"/>
    </row>
    <row r="144" spans="8:9" x14ac:dyDescent="0.35">
      <c r="H144" s="60"/>
      <c r="I144" s="60"/>
    </row>
    <row r="145" spans="8:9" x14ac:dyDescent="0.35">
      <c r="H145" s="60"/>
      <c r="I145" s="60"/>
    </row>
    <row r="146" spans="8:9" x14ac:dyDescent="0.35">
      <c r="H146" s="60"/>
      <c r="I146" s="60"/>
    </row>
    <row r="147" spans="8:9" x14ac:dyDescent="0.35">
      <c r="H147" s="60"/>
      <c r="I147" s="60"/>
    </row>
    <row r="148" spans="8:9" x14ac:dyDescent="0.35">
      <c r="H148" s="60"/>
      <c r="I148" s="60"/>
    </row>
    <row r="149" spans="8:9" x14ac:dyDescent="0.35">
      <c r="H149" s="60"/>
      <c r="I149" s="60"/>
    </row>
    <row r="150" spans="8:9" x14ac:dyDescent="0.35">
      <c r="H150" s="60"/>
      <c r="I150" s="60"/>
    </row>
    <row r="151" spans="8:9" x14ac:dyDescent="0.35">
      <c r="H151" s="60"/>
      <c r="I151" s="60"/>
    </row>
    <row r="152" spans="8:9" x14ac:dyDescent="0.35">
      <c r="H152" s="60"/>
      <c r="I152" s="60"/>
    </row>
    <row r="153" spans="8:9" x14ac:dyDescent="0.35">
      <c r="H153" s="60"/>
      <c r="I153" s="60"/>
    </row>
    <row r="154" spans="8:9" x14ac:dyDescent="0.35">
      <c r="H154" s="60"/>
      <c r="I154" s="60"/>
    </row>
    <row r="155" spans="8:9" x14ac:dyDescent="0.35">
      <c r="H155" s="60"/>
      <c r="I155" s="60"/>
    </row>
    <row r="156" spans="8:9" x14ac:dyDescent="0.35">
      <c r="H156" s="60"/>
      <c r="I156" s="60"/>
    </row>
    <row r="157" spans="8:9" x14ac:dyDescent="0.35">
      <c r="H157" s="60"/>
      <c r="I157" s="60"/>
    </row>
    <row r="158" spans="8:9" x14ac:dyDescent="0.35">
      <c r="H158" s="60"/>
      <c r="I158" s="60"/>
    </row>
    <row r="159" spans="8:9" x14ac:dyDescent="0.35">
      <c r="H159" s="60"/>
      <c r="I159" s="60"/>
    </row>
    <row r="160" spans="8:9" x14ac:dyDescent="0.35">
      <c r="H160" s="60"/>
      <c r="I160" s="60"/>
    </row>
    <row r="161" spans="8:9" x14ac:dyDescent="0.35">
      <c r="H161" s="60"/>
      <c r="I161" s="60"/>
    </row>
    <row r="162" spans="8:9" x14ac:dyDescent="0.35">
      <c r="H162" s="60"/>
      <c r="I162" s="60"/>
    </row>
    <row r="163" spans="8:9" x14ac:dyDescent="0.35">
      <c r="H163" s="60"/>
      <c r="I163" s="60"/>
    </row>
    <row r="164" spans="8:9" x14ac:dyDescent="0.35">
      <c r="H164" s="60"/>
      <c r="I164" s="60"/>
    </row>
    <row r="165" spans="8:9" x14ac:dyDescent="0.35">
      <c r="H165" s="60"/>
      <c r="I165" s="60"/>
    </row>
    <row r="166" spans="8:9" x14ac:dyDescent="0.35">
      <c r="H166" s="60"/>
      <c r="I166" s="60"/>
    </row>
    <row r="167" spans="8:9" x14ac:dyDescent="0.35">
      <c r="H167" s="60"/>
      <c r="I167" s="60"/>
    </row>
    <row r="168" spans="8:9" x14ac:dyDescent="0.35">
      <c r="H168" s="60"/>
      <c r="I168" s="60"/>
    </row>
    <row r="169" spans="8:9" x14ac:dyDescent="0.35">
      <c r="H169" s="60"/>
      <c r="I169" s="60"/>
    </row>
    <row r="170" spans="8:9" x14ac:dyDescent="0.35">
      <c r="H170" s="60"/>
      <c r="I170" s="60"/>
    </row>
    <row r="171" spans="8:9" x14ac:dyDescent="0.35">
      <c r="H171" s="60"/>
      <c r="I171" s="60"/>
    </row>
    <row r="172" spans="8:9" x14ac:dyDescent="0.35">
      <c r="H172" s="60"/>
      <c r="I172" s="60"/>
    </row>
    <row r="173" spans="8:9" x14ac:dyDescent="0.35">
      <c r="H173" s="60"/>
      <c r="I173" s="60"/>
    </row>
    <row r="174" spans="8:9" x14ac:dyDescent="0.35">
      <c r="H174" s="60"/>
      <c r="I174" s="60"/>
    </row>
    <row r="175" spans="8:9" x14ac:dyDescent="0.35">
      <c r="H175" s="60"/>
      <c r="I175" s="60"/>
    </row>
    <row r="176" spans="8:9" x14ac:dyDescent="0.35">
      <c r="H176" s="60"/>
      <c r="I176" s="60"/>
    </row>
    <row r="177" spans="8:9" x14ac:dyDescent="0.35">
      <c r="H177" s="60"/>
      <c r="I177" s="60"/>
    </row>
    <row r="178" spans="8:9" x14ac:dyDescent="0.35">
      <c r="H178" s="60"/>
      <c r="I178" s="60"/>
    </row>
    <row r="179" spans="8:9" x14ac:dyDescent="0.35">
      <c r="H179" s="60"/>
      <c r="I179" s="60"/>
    </row>
    <row r="180" spans="8:9" x14ac:dyDescent="0.35">
      <c r="H180" s="60"/>
      <c r="I180" s="60"/>
    </row>
    <row r="181" spans="8:9" x14ac:dyDescent="0.35">
      <c r="H181" s="60"/>
      <c r="I181" s="60"/>
    </row>
    <row r="182" spans="8:9" x14ac:dyDescent="0.35">
      <c r="H182" s="60"/>
      <c r="I182" s="60"/>
    </row>
    <row r="183" spans="8:9" x14ac:dyDescent="0.35">
      <c r="H183" s="60"/>
      <c r="I183" s="60"/>
    </row>
    <row r="184" spans="8:9" x14ac:dyDescent="0.35">
      <c r="H184" s="60"/>
      <c r="I184" s="60"/>
    </row>
    <row r="185" spans="8:9" x14ac:dyDescent="0.35">
      <c r="H185" s="60"/>
      <c r="I185" s="60"/>
    </row>
    <row r="186" spans="8:9" x14ac:dyDescent="0.35">
      <c r="H186" s="60"/>
      <c r="I186" s="60"/>
    </row>
    <row r="187" spans="8:9" x14ac:dyDescent="0.35">
      <c r="H187" s="60"/>
      <c r="I187" s="60"/>
    </row>
    <row r="188" spans="8:9" x14ac:dyDescent="0.35">
      <c r="H188" s="60"/>
      <c r="I188" s="60"/>
    </row>
    <row r="189" spans="8:9" x14ac:dyDescent="0.35">
      <c r="H189" s="60"/>
      <c r="I189" s="60"/>
    </row>
    <row r="190" spans="8:9" x14ac:dyDescent="0.35">
      <c r="H190" s="60"/>
      <c r="I190" s="60"/>
    </row>
    <row r="191" spans="8:9" x14ac:dyDescent="0.35">
      <c r="H191" s="60"/>
      <c r="I191" s="60"/>
    </row>
    <row r="192" spans="8:9" x14ac:dyDescent="0.35">
      <c r="H192" s="60"/>
      <c r="I192" s="60"/>
    </row>
    <row r="193" spans="8:9" x14ac:dyDescent="0.35">
      <c r="H193" s="60"/>
      <c r="I193" s="60"/>
    </row>
    <row r="194" spans="8:9" x14ac:dyDescent="0.35">
      <c r="H194" s="60"/>
      <c r="I194" s="60"/>
    </row>
    <row r="195" spans="8:9" x14ac:dyDescent="0.35">
      <c r="H195" s="60"/>
      <c r="I195" s="60"/>
    </row>
    <row r="196" spans="8:9" x14ac:dyDescent="0.35">
      <c r="H196" s="60"/>
      <c r="I196" s="60"/>
    </row>
    <row r="197" spans="8:9" x14ac:dyDescent="0.35">
      <c r="H197" s="60"/>
      <c r="I197" s="60"/>
    </row>
    <row r="198" spans="8:9" x14ac:dyDescent="0.35">
      <c r="H198" s="60"/>
      <c r="I198" s="60"/>
    </row>
    <row r="199" spans="8:9" x14ac:dyDescent="0.35">
      <c r="H199" s="60"/>
      <c r="I199" s="60"/>
    </row>
    <row r="200" spans="8:9" x14ac:dyDescent="0.35">
      <c r="H200" s="60"/>
      <c r="I200" s="60"/>
    </row>
    <row r="201" spans="8:9" x14ac:dyDescent="0.35">
      <c r="H201" s="60"/>
      <c r="I201" s="60"/>
    </row>
    <row r="202" spans="8:9" x14ac:dyDescent="0.35">
      <c r="H202" s="60"/>
      <c r="I202" s="60"/>
    </row>
    <row r="203" spans="8:9" x14ac:dyDescent="0.35">
      <c r="H203" s="60"/>
      <c r="I203" s="60"/>
    </row>
    <row r="204" spans="8:9" x14ac:dyDescent="0.35">
      <c r="H204" s="60"/>
      <c r="I204" s="60"/>
    </row>
    <row r="205" spans="8:9" x14ac:dyDescent="0.35">
      <c r="H205" s="60"/>
      <c r="I205" s="60"/>
    </row>
    <row r="206" spans="8:9" x14ac:dyDescent="0.35">
      <c r="H206" s="60"/>
      <c r="I206" s="60"/>
    </row>
    <row r="207" spans="8:9" x14ac:dyDescent="0.35">
      <c r="H207" s="60"/>
      <c r="I207" s="60"/>
    </row>
    <row r="208" spans="8:9" x14ac:dyDescent="0.35">
      <c r="H208" s="60"/>
      <c r="I208" s="60"/>
    </row>
    <row r="209" spans="8:9" x14ac:dyDescent="0.35">
      <c r="H209" s="60"/>
      <c r="I209" s="60"/>
    </row>
    <row r="210" spans="8:9" x14ac:dyDescent="0.35">
      <c r="H210" s="60"/>
      <c r="I210" s="60"/>
    </row>
    <row r="211" spans="8:9" x14ac:dyDescent="0.35">
      <c r="H211" s="60"/>
      <c r="I211" s="60"/>
    </row>
    <row r="212" spans="8:9" x14ac:dyDescent="0.35">
      <c r="H212" s="60"/>
      <c r="I212" s="60"/>
    </row>
    <row r="213" spans="8:9" x14ac:dyDescent="0.35">
      <c r="H213" s="60"/>
      <c r="I213" s="60"/>
    </row>
    <row r="214" spans="8:9" x14ac:dyDescent="0.35">
      <c r="H214" s="60"/>
      <c r="I214" s="60"/>
    </row>
    <row r="215" spans="8:9" x14ac:dyDescent="0.35">
      <c r="H215" s="60"/>
      <c r="I215" s="60"/>
    </row>
    <row r="216" spans="8:9" x14ac:dyDescent="0.35">
      <c r="H216" s="60"/>
      <c r="I216" s="60"/>
    </row>
    <row r="217" spans="8:9" x14ac:dyDescent="0.35">
      <c r="H217" s="60"/>
      <c r="I217" s="60"/>
    </row>
    <row r="218" spans="8:9" x14ac:dyDescent="0.35">
      <c r="H218" s="60"/>
      <c r="I218" s="60"/>
    </row>
    <row r="219" spans="8:9" x14ac:dyDescent="0.35">
      <c r="H219" s="60"/>
      <c r="I219" s="60"/>
    </row>
    <row r="220" spans="8:9" x14ac:dyDescent="0.35">
      <c r="H220" s="60"/>
      <c r="I220" s="60"/>
    </row>
    <row r="221" spans="8:9" x14ac:dyDescent="0.35">
      <c r="H221" s="60"/>
      <c r="I221" s="60"/>
    </row>
    <row r="222" spans="8:9" x14ac:dyDescent="0.35">
      <c r="H222" s="60"/>
      <c r="I222" s="60"/>
    </row>
    <row r="223" spans="8:9" x14ac:dyDescent="0.35">
      <c r="H223" s="60"/>
      <c r="I223" s="60"/>
    </row>
    <row r="224" spans="8:9" x14ac:dyDescent="0.35">
      <c r="H224" s="60"/>
      <c r="I224" s="60"/>
    </row>
    <row r="225" spans="8:9" x14ac:dyDescent="0.35">
      <c r="H225" s="60"/>
      <c r="I225" s="60"/>
    </row>
    <row r="226" spans="8:9" x14ac:dyDescent="0.35">
      <c r="H226" s="60"/>
      <c r="I226" s="60"/>
    </row>
    <row r="227" spans="8:9" x14ac:dyDescent="0.35">
      <c r="H227" s="60"/>
      <c r="I227" s="60"/>
    </row>
    <row r="228" spans="8:9" x14ac:dyDescent="0.35">
      <c r="H228" s="60"/>
      <c r="I228" s="60"/>
    </row>
    <row r="229" spans="8:9" x14ac:dyDescent="0.35">
      <c r="H229" s="60"/>
      <c r="I229" s="60"/>
    </row>
    <row r="230" spans="8:9" x14ac:dyDescent="0.35">
      <c r="H230" s="60"/>
      <c r="I230" s="60"/>
    </row>
    <row r="231" spans="8:9" x14ac:dyDescent="0.35">
      <c r="H231" s="60"/>
      <c r="I231" s="60"/>
    </row>
    <row r="232" spans="8:9" x14ac:dyDescent="0.35">
      <c r="H232" s="60"/>
      <c r="I232" s="60"/>
    </row>
    <row r="233" spans="8:9" x14ac:dyDescent="0.35">
      <c r="H233" s="60"/>
      <c r="I233" s="60"/>
    </row>
    <row r="234" spans="8:9" x14ac:dyDescent="0.35">
      <c r="H234" s="60"/>
      <c r="I234" s="60"/>
    </row>
    <row r="235" spans="8:9" x14ac:dyDescent="0.35">
      <c r="H235" s="60"/>
      <c r="I235" s="60"/>
    </row>
    <row r="236" spans="8:9" x14ac:dyDescent="0.35">
      <c r="H236" s="60"/>
      <c r="I236" s="60"/>
    </row>
    <row r="237" spans="8:9" x14ac:dyDescent="0.35">
      <c r="H237" s="60"/>
      <c r="I237" s="60"/>
    </row>
    <row r="238" spans="8:9" x14ac:dyDescent="0.35">
      <c r="H238" s="60"/>
      <c r="I238" s="60"/>
    </row>
    <row r="239" spans="8:9" x14ac:dyDescent="0.35">
      <c r="H239" s="60"/>
      <c r="I239" s="60"/>
    </row>
    <row r="240" spans="8:9" x14ac:dyDescent="0.35">
      <c r="H240" s="60"/>
      <c r="I240" s="60"/>
    </row>
    <row r="241" spans="8:9" x14ac:dyDescent="0.35">
      <c r="H241" s="60"/>
      <c r="I241" s="60"/>
    </row>
    <row r="242" spans="8:9" x14ac:dyDescent="0.35">
      <c r="H242" s="60"/>
      <c r="I242" s="60"/>
    </row>
    <row r="243" spans="8:9" x14ac:dyDescent="0.35">
      <c r="H243" s="60"/>
      <c r="I243" s="60"/>
    </row>
    <row r="244" spans="8:9" x14ac:dyDescent="0.35">
      <c r="H244" s="60"/>
      <c r="I244" s="60"/>
    </row>
    <row r="245" spans="8:9" x14ac:dyDescent="0.35">
      <c r="H245" s="60"/>
      <c r="I245" s="60"/>
    </row>
    <row r="246" spans="8:9" x14ac:dyDescent="0.35">
      <c r="H246" s="60"/>
      <c r="I246" s="60"/>
    </row>
    <row r="247" spans="8:9" x14ac:dyDescent="0.35">
      <c r="H247" s="60"/>
      <c r="I247" s="60"/>
    </row>
    <row r="248" spans="8:9" x14ac:dyDescent="0.35">
      <c r="H248" s="60"/>
      <c r="I248" s="60"/>
    </row>
    <row r="249" spans="8:9" x14ac:dyDescent="0.35">
      <c r="H249" s="60"/>
      <c r="I249" s="60"/>
    </row>
    <row r="250" spans="8:9" x14ac:dyDescent="0.35">
      <c r="H250" s="60"/>
      <c r="I250" s="60"/>
    </row>
    <row r="251" spans="8:9" x14ac:dyDescent="0.35">
      <c r="H251" s="60"/>
      <c r="I251" s="60"/>
    </row>
    <row r="252" spans="8:9" x14ac:dyDescent="0.35">
      <c r="H252" s="60"/>
      <c r="I252" s="60"/>
    </row>
    <row r="253" spans="8:9" x14ac:dyDescent="0.35">
      <c r="H253" s="60"/>
      <c r="I253" s="60"/>
    </row>
    <row r="254" spans="8:9" x14ac:dyDescent="0.35">
      <c r="H254" s="60"/>
      <c r="I254" s="60"/>
    </row>
    <row r="255" spans="8:9" x14ac:dyDescent="0.35">
      <c r="H255" s="60"/>
      <c r="I255" s="60"/>
    </row>
    <row r="256" spans="8:9" x14ac:dyDescent="0.35">
      <c r="H256" s="60"/>
      <c r="I256" s="60"/>
    </row>
    <row r="257" spans="8:9" x14ac:dyDescent="0.35">
      <c r="H257" s="60"/>
      <c r="I257" s="60"/>
    </row>
    <row r="258" spans="8:9" x14ac:dyDescent="0.35">
      <c r="H258" s="60"/>
      <c r="I258" s="60"/>
    </row>
    <row r="259" spans="8:9" x14ac:dyDescent="0.35">
      <c r="H259" s="60"/>
      <c r="I259" s="60"/>
    </row>
    <row r="260" spans="8:9" x14ac:dyDescent="0.35">
      <c r="H260" s="60"/>
      <c r="I260" s="60"/>
    </row>
    <row r="261" spans="8:9" x14ac:dyDescent="0.35">
      <c r="H261" s="60"/>
      <c r="I261" s="60"/>
    </row>
    <row r="262" spans="8:9" x14ac:dyDescent="0.35">
      <c r="H262" s="60"/>
      <c r="I262" s="60"/>
    </row>
    <row r="263" spans="8:9" x14ac:dyDescent="0.35">
      <c r="H263" s="60"/>
      <c r="I263" s="60"/>
    </row>
    <row r="264" spans="8:9" x14ac:dyDescent="0.35">
      <c r="H264" s="60"/>
      <c r="I264" s="60"/>
    </row>
    <row r="265" spans="8:9" x14ac:dyDescent="0.35">
      <c r="H265" s="60"/>
      <c r="I265" s="60"/>
    </row>
    <row r="266" spans="8:9" x14ac:dyDescent="0.35">
      <c r="H266" s="60"/>
      <c r="I266" s="60"/>
    </row>
    <row r="267" spans="8:9" x14ac:dyDescent="0.35">
      <c r="H267" s="60"/>
      <c r="I267" s="60"/>
    </row>
    <row r="268" spans="8:9" x14ac:dyDescent="0.35">
      <c r="H268" s="60"/>
      <c r="I268" s="60"/>
    </row>
    <row r="269" spans="8:9" x14ac:dyDescent="0.35">
      <c r="H269" s="60"/>
      <c r="I269" s="60"/>
    </row>
    <row r="270" spans="8:9" x14ac:dyDescent="0.35">
      <c r="H270" s="60"/>
      <c r="I270" s="60"/>
    </row>
    <row r="271" spans="8:9" x14ac:dyDescent="0.35">
      <c r="H271" s="60"/>
      <c r="I271" s="60"/>
    </row>
    <row r="272" spans="8:9" x14ac:dyDescent="0.35">
      <c r="H272" s="60"/>
      <c r="I272" s="60"/>
    </row>
    <row r="273" spans="8:9" x14ac:dyDescent="0.35">
      <c r="H273" s="60"/>
      <c r="I273" s="60"/>
    </row>
    <row r="274" spans="8:9" x14ac:dyDescent="0.35">
      <c r="H274" s="60"/>
      <c r="I274" s="60"/>
    </row>
    <row r="275" spans="8:9" x14ac:dyDescent="0.35">
      <c r="H275" s="60"/>
      <c r="I275" s="60"/>
    </row>
    <row r="276" spans="8:9" x14ac:dyDescent="0.35">
      <c r="H276" s="60"/>
      <c r="I276" s="60"/>
    </row>
    <row r="277" spans="8:9" x14ac:dyDescent="0.35">
      <c r="H277" s="60"/>
      <c r="I277" s="60"/>
    </row>
    <row r="278" spans="8:9" x14ac:dyDescent="0.35">
      <c r="H278" s="60"/>
      <c r="I278" s="60"/>
    </row>
    <row r="279" spans="8:9" x14ac:dyDescent="0.35">
      <c r="H279" s="60"/>
      <c r="I279" s="60"/>
    </row>
    <row r="280" spans="8:9" x14ac:dyDescent="0.35">
      <c r="H280" s="60"/>
      <c r="I280" s="60"/>
    </row>
    <row r="281" spans="8:9" x14ac:dyDescent="0.35">
      <c r="H281" s="60"/>
      <c r="I281" s="60"/>
    </row>
    <row r="282" spans="8:9" x14ac:dyDescent="0.35">
      <c r="H282" s="60"/>
      <c r="I282" s="60"/>
    </row>
    <row r="283" spans="8:9" x14ac:dyDescent="0.35">
      <c r="H283" s="60"/>
      <c r="I283" s="60"/>
    </row>
    <row r="284" spans="8:9" x14ac:dyDescent="0.35">
      <c r="H284" s="60"/>
      <c r="I284" s="60"/>
    </row>
    <row r="285" spans="8:9" x14ac:dyDescent="0.35">
      <c r="H285" s="60"/>
      <c r="I285" s="60"/>
    </row>
    <row r="286" spans="8:9" x14ac:dyDescent="0.35">
      <c r="H286" s="60"/>
      <c r="I286" s="60"/>
    </row>
    <row r="287" spans="8:9" x14ac:dyDescent="0.35">
      <c r="H287" s="60"/>
      <c r="I287" s="60"/>
    </row>
    <row r="288" spans="8:9" x14ac:dyDescent="0.35">
      <c r="H288" s="60"/>
      <c r="I288" s="60"/>
    </row>
    <row r="289" spans="8:9" x14ac:dyDescent="0.35">
      <c r="H289" s="60"/>
      <c r="I289" s="60"/>
    </row>
    <row r="290" spans="8:9" x14ac:dyDescent="0.35">
      <c r="H290" s="60"/>
      <c r="I290" s="60"/>
    </row>
    <row r="291" spans="8:9" x14ac:dyDescent="0.35">
      <c r="H291" s="60"/>
      <c r="I291" s="60"/>
    </row>
    <row r="292" spans="8:9" x14ac:dyDescent="0.35">
      <c r="H292" s="60"/>
      <c r="I292" s="60"/>
    </row>
    <row r="293" spans="8:9" x14ac:dyDescent="0.35">
      <c r="H293" s="60"/>
      <c r="I293" s="60"/>
    </row>
    <row r="294" spans="8:9" x14ac:dyDescent="0.35">
      <c r="H294" s="60"/>
      <c r="I294" s="60"/>
    </row>
    <row r="295" spans="8:9" x14ac:dyDescent="0.35">
      <c r="H295" s="60"/>
      <c r="I295" s="60"/>
    </row>
    <row r="296" spans="8:9" x14ac:dyDescent="0.35">
      <c r="H296" s="60"/>
      <c r="I296" s="60"/>
    </row>
    <row r="297" spans="8:9" x14ac:dyDescent="0.35">
      <c r="H297" s="60"/>
      <c r="I297" s="60"/>
    </row>
    <row r="298" spans="8:9" x14ac:dyDescent="0.35">
      <c r="H298" s="60"/>
      <c r="I298" s="60"/>
    </row>
    <row r="299" spans="8:9" x14ac:dyDescent="0.35">
      <c r="H299" s="60"/>
      <c r="I299" s="60"/>
    </row>
    <row r="300" spans="8:9" x14ac:dyDescent="0.35">
      <c r="H300" s="60"/>
      <c r="I300" s="60"/>
    </row>
    <row r="301" spans="8:9" x14ac:dyDescent="0.35">
      <c r="H301" s="60"/>
      <c r="I301" s="60"/>
    </row>
    <row r="302" spans="8:9" x14ac:dyDescent="0.35">
      <c r="H302" s="60"/>
      <c r="I302" s="60"/>
    </row>
  </sheetData>
  <mergeCells count="86">
    <mergeCell ref="B116:B117"/>
    <mergeCell ref="C116:C117"/>
    <mergeCell ref="J116:V117"/>
    <mergeCell ref="H116:H117"/>
    <mergeCell ref="I116:I117"/>
    <mergeCell ref="D13:D17"/>
    <mergeCell ref="C13:C17"/>
    <mergeCell ref="D18:D22"/>
    <mergeCell ref="C18:C22"/>
    <mergeCell ref="B13:B22"/>
    <mergeCell ref="B108:B109"/>
    <mergeCell ref="C79:C81"/>
    <mergeCell ref="B79:B81"/>
    <mergeCell ref="C82:C83"/>
    <mergeCell ref="B82:B83"/>
    <mergeCell ref="C58:C75"/>
    <mergeCell ref="B58:B75"/>
    <mergeCell ref="C28:H28"/>
    <mergeCell ref="D58:D63"/>
    <mergeCell ref="D64:D69"/>
    <mergeCell ref="D70:D75"/>
    <mergeCell ref="E58:E75"/>
    <mergeCell ref="C113:C115"/>
    <mergeCell ref="H108:H109"/>
    <mergeCell ref="I108:I109"/>
    <mergeCell ref="J103:V103"/>
    <mergeCell ref="J104:V104"/>
    <mergeCell ref="J105:V105"/>
    <mergeCell ref="H113:H115"/>
    <mergeCell ref="I113:I115"/>
    <mergeCell ref="J113:V115"/>
    <mergeCell ref="B113:B115"/>
    <mergeCell ref="B85:B102"/>
    <mergeCell ref="H85:H102"/>
    <mergeCell ref="I85:I102"/>
    <mergeCell ref="J85:V102"/>
    <mergeCell ref="H106:H107"/>
    <mergeCell ref="I106:I107"/>
    <mergeCell ref="J106:V107"/>
    <mergeCell ref="C106:C107"/>
    <mergeCell ref="B106:B107"/>
    <mergeCell ref="C85:C102"/>
    <mergeCell ref="D85:D90"/>
    <mergeCell ref="E85:E102"/>
    <mergeCell ref="D91:D96"/>
    <mergeCell ref="D97:D102"/>
    <mergeCell ref="C108:C109"/>
    <mergeCell ref="J82:V83"/>
    <mergeCell ref="J110:V110"/>
    <mergeCell ref="J111:V111"/>
    <mergeCell ref="J112:V112"/>
    <mergeCell ref="J108:V109"/>
    <mergeCell ref="J84:V84"/>
    <mergeCell ref="H82:H83"/>
    <mergeCell ref="E46:I46"/>
    <mergeCell ref="E47:I47"/>
    <mergeCell ref="B56:V56"/>
    <mergeCell ref="J57:V57"/>
    <mergeCell ref="E48:I48"/>
    <mergeCell ref="H58:H75"/>
    <mergeCell ref="I58:I75"/>
    <mergeCell ref="J77:V77"/>
    <mergeCell ref="J78:V78"/>
    <mergeCell ref="J76:V76"/>
    <mergeCell ref="J58:V75"/>
    <mergeCell ref="H79:H81"/>
    <mergeCell ref="I79:I81"/>
    <mergeCell ref="J79:V81"/>
    <mergeCell ref="I82:I83"/>
    <mergeCell ref="A29:A33"/>
    <mergeCell ref="C29:H29"/>
    <mergeCell ref="C30:H30"/>
    <mergeCell ref="C31:H31"/>
    <mergeCell ref="C32:H32"/>
    <mergeCell ref="C33:H33"/>
    <mergeCell ref="A34:A43"/>
    <mergeCell ref="C34:H34"/>
    <mergeCell ref="C35:H35"/>
    <mergeCell ref="C36:H36"/>
    <mergeCell ref="C37:H37"/>
    <mergeCell ref="C38:H38"/>
    <mergeCell ref="C39:H39"/>
    <mergeCell ref="C40:H40"/>
    <mergeCell ref="C41:H41"/>
    <mergeCell ref="C42:H42"/>
    <mergeCell ref="C43:H43"/>
  </mergeCells>
  <conditionalFormatting sqref="C58:G58 C76:G79 D64 F59:G75 D70 C82:G82 D80:G81 D83:G83 C84:G84 C103:G106 G85:G102 D107:G107 E108:G109 C110:G112 C113 E113:G116">
    <cfRule type="cellIs" dxfId="967" priority="6" operator="notEqual">
      <formula>""</formula>
    </cfRule>
  </conditionalFormatting>
  <conditionalFormatting sqref="D113:D115">
    <cfRule type="cellIs" dxfId="966" priority="3" operator="notEqual">
      <formula>""</formula>
    </cfRule>
  </conditionalFormatting>
  <conditionalFormatting sqref="C85:F85 D91 F86:F102 D97">
    <cfRule type="cellIs" dxfId="965" priority="5" operator="notEqual">
      <formula>""</formula>
    </cfRule>
  </conditionalFormatting>
  <conditionalFormatting sqref="C108:D108 D109">
    <cfRule type="cellIs" dxfId="964" priority="4" operator="notEqual">
      <formula>""</formula>
    </cfRule>
  </conditionalFormatting>
  <conditionalFormatting sqref="E117:G117">
    <cfRule type="cellIs" dxfId="963" priority="2" operator="notEqual">
      <formula>""</formula>
    </cfRule>
  </conditionalFormatting>
  <conditionalFormatting sqref="C116:D116 D117">
    <cfRule type="cellIs" dxfId="962" priority="1" operator="notEqual">
      <formula>""</formula>
    </cfRule>
  </conditionalFormatting>
  <hyperlinks>
    <hyperlink ref="J11" location="_ftn1" display="_ftn1" xr:uid="{00000000-0004-0000-1600-000000000000}"/>
    <hyperlink ref="K11" location="_ftn2" display="_ftn2" xr:uid="{00000000-0004-0000-1600-000001000000}"/>
  </hyperlinks>
  <pageMargins left="0.7" right="0.7" top="0.75" bottom="0.75" header="0.3" footer="0.3"/>
  <pageSetup orientation="portrait"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tint="0.39997558519241921"/>
  </sheetPr>
  <dimension ref="A1:V94"/>
  <sheetViews>
    <sheetView topLeftCell="A55" workbookViewId="0">
      <selection activeCell="C3" sqref="C3"/>
    </sheetView>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18.54296875" collapsed="false"/>
    <col min="5" max="5" customWidth="true" style="41" width="17.0" collapsed="false"/>
    <col min="6" max="7" customWidth="true" style="41" width="17.816406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11" ht="23.5" x14ac:dyDescent="0.35">
      <c r="B1" s="59" t="str">
        <f ca="1">MID(CELL("Filename",I7),SEARCH("]",CELL("Filename",I7),1)+1,100)</f>
        <v>Central Air Conditioner</v>
      </c>
    </row>
    <row r="2" spans="2:11" x14ac:dyDescent="0.35">
      <c r="B2" s="41" t="s">
        <v>141</v>
      </c>
      <c r="C2" s="93" t="s">
        <v>1086</v>
      </c>
    </row>
    <row r="4" spans="2:11" x14ac:dyDescent="0.35">
      <c r="B4" s="58" t="s">
        <v>142</v>
      </c>
      <c r="G4" s="58" t="s">
        <v>143</v>
      </c>
    </row>
    <row r="5" spans="2:11" ht="26" x14ac:dyDescent="0.35">
      <c r="B5" s="226" t="s">
        <v>144</v>
      </c>
      <c r="C5" s="226" t="s">
        <v>145</v>
      </c>
      <c r="D5" s="44" t="s">
        <v>146</v>
      </c>
      <c r="G5" s="226" t="s">
        <v>144</v>
      </c>
      <c r="H5" s="226" t="s">
        <v>145</v>
      </c>
      <c r="I5" s="44" t="s">
        <v>147</v>
      </c>
    </row>
    <row r="6" spans="2:11" ht="15" customHeight="1" x14ac:dyDescent="0.35">
      <c r="B6" s="8"/>
      <c r="C6" s="8"/>
      <c r="D6" s="275">
        <v>18</v>
      </c>
      <c r="G6" s="8"/>
      <c r="H6" s="8"/>
      <c r="I6" s="275">
        <v>6</v>
      </c>
    </row>
    <row r="7" spans="2:11" x14ac:dyDescent="0.35">
      <c r="D7" s="60"/>
    </row>
    <row r="11" spans="2:11" x14ac:dyDescent="0.35">
      <c r="B11" s="58" t="s">
        <v>148</v>
      </c>
      <c r="C11" s="61"/>
      <c r="D11" s="60"/>
      <c r="I11" s="58" t="s">
        <v>149</v>
      </c>
      <c r="J11" s="15"/>
      <c r="K11" s="15"/>
    </row>
    <row r="12" spans="2:11" ht="45.75" customHeight="1" x14ac:dyDescent="0.35">
      <c r="B12" s="226" t="s">
        <v>150</v>
      </c>
      <c r="C12" s="226" t="s">
        <v>145</v>
      </c>
      <c r="D12" s="226" t="s">
        <v>180</v>
      </c>
      <c r="E12" s="226" t="s">
        <v>708</v>
      </c>
      <c r="F12" s="44" t="s">
        <v>151</v>
      </c>
      <c r="G12" s="44" t="s">
        <v>152</v>
      </c>
      <c r="I12" s="226" t="s">
        <v>144</v>
      </c>
      <c r="J12" s="226" t="s">
        <v>145</v>
      </c>
      <c r="K12" s="44" t="s">
        <v>153</v>
      </c>
    </row>
    <row r="13" spans="2:11" ht="25" x14ac:dyDescent="0.35">
      <c r="B13" s="440" t="s">
        <v>1001</v>
      </c>
      <c r="C13" s="455" t="s">
        <v>1002</v>
      </c>
      <c r="D13" s="331" t="s">
        <v>1003</v>
      </c>
      <c r="E13" s="252">
        <v>14</v>
      </c>
      <c r="F13" s="43" t="s">
        <v>1087</v>
      </c>
      <c r="G13" s="43" t="s">
        <v>1088</v>
      </c>
      <c r="I13" s="252"/>
      <c r="J13" s="252"/>
      <c r="K13" s="22" t="s">
        <v>1089</v>
      </c>
    </row>
    <row r="14" spans="2:11" ht="37.5" x14ac:dyDescent="0.35">
      <c r="B14" s="440"/>
      <c r="C14" s="455"/>
      <c r="D14" s="331"/>
      <c r="E14" s="252">
        <v>15</v>
      </c>
      <c r="F14" s="43" t="s">
        <v>1090</v>
      </c>
      <c r="G14" s="43" t="s">
        <v>1091</v>
      </c>
      <c r="H14" s="15"/>
      <c r="I14" s="94"/>
    </row>
    <row r="15" spans="2:11" ht="37.5" x14ac:dyDescent="0.35">
      <c r="B15" s="440"/>
      <c r="C15" s="455"/>
      <c r="D15" s="331"/>
      <c r="E15" s="252">
        <v>16</v>
      </c>
      <c r="F15" s="43" t="s">
        <v>1092</v>
      </c>
      <c r="G15" s="43" t="s">
        <v>1093</v>
      </c>
      <c r="H15" s="15"/>
      <c r="I15" s="94"/>
    </row>
    <row r="16" spans="2:11" ht="37.5" x14ac:dyDescent="0.35">
      <c r="B16" s="440"/>
      <c r="C16" s="455"/>
      <c r="D16" s="331"/>
      <c r="E16" s="252">
        <v>17</v>
      </c>
      <c r="F16" s="43" t="s">
        <v>1094</v>
      </c>
      <c r="G16" s="43" t="s">
        <v>1095</v>
      </c>
      <c r="H16" s="15"/>
      <c r="I16" s="94"/>
    </row>
    <row r="17" spans="1:17" ht="37.5" x14ac:dyDescent="0.35">
      <c r="B17" s="440"/>
      <c r="C17" s="455"/>
      <c r="D17" s="331"/>
      <c r="E17" s="252" t="s">
        <v>1013</v>
      </c>
      <c r="F17" s="43" t="s">
        <v>1094</v>
      </c>
      <c r="G17" s="43" t="s">
        <v>1095</v>
      </c>
      <c r="H17" s="15"/>
      <c r="I17" s="94"/>
    </row>
    <row r="18" spans="1:17" x14ac:dyDescent="0.35">
      <c r="B18" s="440"/>
      <c r="C18" s="455" t="s">
        <v>1014</v>
      </c>
      <c r="D18" s="331" t="s">
        <v>1003</v>
      </c>
      <c r="E18" s="252">
        <v>14</v>
      </c>
      <c r="F18" s="43">
        <v>0</v>
      </c>
      <c r="G18" s="43" t="s">
        <v>1089</v>
      </c>
    </row>
    <row r="19" spans="1:17" ht="25" x14ac:dyDescent="0.35">
      <c r="B19" s="440"/>
      <c r="C19" s="455"/>
      <c r="D19" s="331"/>
      <c r="E19" s="252">
        <v>15</v>
      </c>
      <c r="F19" s="43">
        <v>108</v>
      </c>
      <c r="G19" s="43" t="s">
        <v>1096</v>
      </c>
    </row>
    <row r="20" spans="1:17" ht="25" x14ac:dyDescent="0.35">
      <c r="B20" s="440"/>
      <c r="C20" s="455"/>
      <c r="D20" s="331"/>
      <c r="E20" s="252">
        <v>16</v>
      </c>
      <c r="F20" s="43">
        <v>221</v>
      </c>
      <c r="G20" s="43" t="s">
        <v>1097</v>
      </c>
    </row>
    <row r="21" spans="1:17" ht="25" x14ac:dyDescent="0.35">
      <c r="B21" s="440"/>
      <c r="C21" s="455"/>
      <c r="D21" s="331"/>
      <c r="E21" s="252">
        <v>17</v>
      </c>
      <c r="F21" s="43">
        <v>620</v>
      </c>
      <c r="G21" s="43" t="s">
        <v>1098</v>
      </c>
    </row>
    <row r="22" spans="1:17" ht="25" x14ac:dyDescent="0.35">
      <c r="B22" s="440"/>
      <c r="C22" s="455"/>
      <c r="D22" s="331"/>
      <c r="E22" s="252" t="s">
        <v>1013</v>
      </c>
      <c r="F22" s="43">
        <v>620</v>
      </c>
      <c r="G22" s="43" t="s">
        <v>1099</v>
      </c>
    </row>
    <row r="23" spans="1:17" x14ac:dyDescent="0.35">
      <c r="B23" s="58" t="s">
        <v>154</v>
      </c>
    </row>
    <row r="24" spans="1:17" x14ac:dyDescent="0.35">
      <c r="B24" s="9"/>
    </row>
    <row r="25" spans="1:17" x14ac:dyDescent="0.35">
      <c r="B25" s="58" t="s">
        <v>155</v>
      </c>
    </row>
    <row r="26" spans="1:17" x14ac:dyDescent="0.35">
      <c r="B26" s="62" t="s">
        <v>156</v>
      </c>
      <c r="C26" s="298" t="s">
        <v>157</v>
      </c>
      <c r="D26" s="298"/>
      <c r="E26" s="298"/>
      <c r="F26" s="298"/>
      <c r="G26" s="298"/>
      <c r="H26" s="298"/>
    </row>
    <row r="27" spans="1:17" ht="105" customHeight="1" x14ac:dyDescent="0.35">
      <c r="A27" s="304" t="s">
        <v>158</v>
      </c>
      <c r="B27" s="52" t="s">
        <v>159</v>
      </c>
      <c r="C27" s="340" t="s">
        <v>1100</v>
      </c>
      <c r="D27" s="340"/>
      <c r="E27" s="340"/>
      <c r="F27" s="340"/>
      <c r="G27" s="340"/>
      <c r="H27" s="340"/>
      <c r="P27" s="63"/>
      <c r="Q27" s="63"/>
    </row>
    <row r="28" spans="1:17" ht="30.75" customHeight="1" x14ac:dyDescent="0.35">
      <c r="A28" s="304"/>
      <c r="B28" s="52" t="s">
        <v>160</v>
      </c>
      <c r="C28" s="339" t="s">
        <v>1101</v>
      </c>
      <c r="D28" s="340"/>
      <c r="E28" s="340"/>
      <c r="F28" s="340"/>
      <c r="G28" s="340"/>
      <c r="H28" s="340"/>
      <c r="P28" s="63"/>
      <c r="Q28" s="63"/>
    </row>
    <row r="29" spans="1:17" x14ac:dyDescent="0.35">
      <c r="A29" s="304"/>
      <c r="B29" s="52" t="s">
        <v>161</v>
      </c>
      <c r="C29" s="297"/>
      <c r="D29" s="297"/>
      <c r="E29" s="297"/>
      <c r="F29" s="297"/>
      <c r="G29" s="297"/>
      <c r="H29" s="297"/>
      <c r="P29" s="63"/>
      <c r="Q29" s="63"/>
    </row>
    <row r="30" spans="1:17" x14ac:dyDescent="0.35">
      <c r="A30" s="304"/>
      <c r="B30" s="52" t="s">
        <v>162</v>
      </c>
      <c r="C30" s="297"/>
      <c r="D30" s="297"/>
      <c r="E30" s="297"/>
      <c r="F30" s="297"/>
      <c r="G30" s="297"/>
      <c r="H30" s="297"/>
      <c r="P30" s="4"/>
      <c r="Q30" s="4"/>
    </row>
    <row r="31" spans="1:17" x14ac:dyDescent="0.35">
      <c r="A31" s="304"/>
      <c r="B31" s="52" t="s">
        <v>163</v>
      </c>
      <c r="C31" s="297"/>
      <c r="D31" s="297"/>
      <c r="E31" s="297"/>
      <c r="F31" s="297"/>
      <c r="G31" s="297"/>
      <c r="H31" s="297"/>
      <c r="P31" s="63"/>
      <c r="Q31" s="63"/>
    </row>
    <row r="32" spans="1:17" ht="134.25" customHeight="1" x14ac:dyDescent="0.35">
      <c r="A32" s="304" t="s">
        <v>164</v>
      </c>
      <c r="B32" s="52" t="s">
        <v>165</v>
      </c>
      <c r="C32" s="339" t="s">
        <v>1102</v>
      </c>
      <c r="D32" s="297"/>
      <c r="E32" s="297"/>
      <c r="F32" s="297"/>
      <c r="G32" s="297"/>
      <c r="H32" s="297"/>
      <c r="P32" s="63"/>
      <c r="Q32" s="63"/>
    </row>
    <row r="33" spans="1:17" ht="44.25" customHeight="1" x14ac:dyDescent="0.35">
      <c r="A33" s="304"/>
      <c r="B33" s="52" t="s">
        <v>166</v>
      </c>
      <c r="C33" s="339" t="s">
        <v>1103</v>
      </c>
      <c r="D33" s="297"/>
      <c r="E33" s="297"/>
      <c r="F33" s="297"/>
      <c r="G33" s="297"/>
      <c r="H33" s="297"/>
      <c r="P33" s="63"/>
      <c r="Q33" s="63"/>
    </row>
    <row r="34" spans="1:17" x14ac:dyDescent="0.35">
      <c r="A34" s="304"/>
      <c r="B34" s="52" t="s">
        <v>167</v>
      </c>
      <c r="C34" s="297"/>
      <c r="D34" s="297"/>
      <c r="E34" s="297"/>
      <c r="F34" s="297"/>
      <c r="G34" s="297"/>
      <c r="H34" s="297"/>
      <c r="P34" s="63"/>
      <c r="Q34" s="63"/>
    </row>
    <row r="35" spans="1:17" x14ac:dyDescent="0.35">
      <c r="A35" s="304"/>
      <c r="B35" s="52" t="s">
        <v>168</v>
      </c>
      <c r="C35" s="297"/>
      <c r="D35" s="297"/>
      <c r="E35" s="297"/>
      <c r="F35" s="297"/>
      <c r="G35" s="297"/>
      <c r="H35" s="297"/>
      <c r="P35" s="63"/>
      <c r="Q35" s="63"/>
    </row>
    <row r="36" spans="1:17" x14ac:dyDescent="0.35">
      <c r="A36" s="304"/>
      <c r="B36" s="52" t="s">
        <v>169</v>
      </c>
      <c r="C36" s="297"/>
      <c r="D36" s="297"/>
      <c r="E36" s="297"/>
      <c r="F36" s="297"/>
      <c r="G36" s="297"/>
      <c r="H36" s="297"/>
      <c r="P36" s="63"/>
      <c r="Q36" s="63"/>
    </row>
    <row r="37" spans="1:17" s="76" customFormat="1" ht="89.25" customHeight="1" x14ac:dyDescent="0.35">
      <c r="A37" s="304"/>
      <c r="B37" s="291" t="s">
        <v>170</v>
      </c>
      <c r="C37" s="453" t="s">
        <v>1104</v>
      </c>
      <c r="D37" s="454"/>
      <c r="E37" s="454"/>
      <c r="F37" s="454"/>
      <c r="G37" s="454"/>
      <c r="H37" s="454"/>
      <c r="P37" s="89"/>
      <c r="Q37" s="89"/>
    </row>
    <row r="38" spans="1:17" ht="33.75" customHeight="1" x14ac:dyDescent="0.35">
      <c r="A38" s="304"/>
      <c r="B38" s="52" t="s">
        <v>171</v>
      </c>
      <c r="C38" s="339" t="s">
        <v>1105</v>
      </c>
      <c r="D38" s="297"/>
      <c r="E38" s="297"/>
      <c r="F38" s="297"/>
      <c r="G38" s="297"/>
      <c r="H38" s="297"/>
      <c r="P38" s="63"/>
      <c r="Q38" s="63"/>
    </row>
    <row r="39" spans="1:17" x14ac:dyDescent="0.35">
      <c r="A39" s="304"/>
      <c r="B39" s="52" t="s">
        <v>172</v>
      </c>
      <c r="C39" s="297"/>
      <c r="D39" s="297"/>
      <c r="E39" s="297"/>
      <c r="F39" s="297"/>
      <c r="G39" s="297"/>
      <c r="H39" s="297"/>
    </row>
    <row r="40" spans="1:17" x14ac:dyDescent="0.35">
      <c r="A40" s="304"/>
      <c r="B40" s="52" t="s">
        <v>173</v>
      </c>
      <c r="C40" s="297"/>
      <c r="D40" s="297"/>
      <c r="E40" s="297"/>
      <c r="F40" s="297"/>
      <c r="G40" s="297"/>
      <c r="H40" s="297"/>
    </row>
    <row r="41" spans="1:17" x14ac:dyDescent="0.35">
      <c r="A41" s="304"/>
      <c r="B41" s="52" t="s">
        <v>174</v>
      </c>
      <c r="C41" s="297"/>
      <c r="D41" s="297"/>
      <c r="E41" s="297"/>
      <c r="F41" s="297"/>
      <c r="G41" s="297"/>
      <c r="H41" s="297"/>
    </row>
    <row r="42" spans="1:17" x14ac:dyDescent="0.35">
      <c r="L42" s="63"/>
      <c r="M42" s="63"/>
    </row>
    <row r="43" spans="1:17" x14ac:dyDescent="0.35">
      <c r="B43" s="58" t="s">
        <v>175</v>
      </c>
      <c r="L43" s="63"/>
      <c r="M43" s="63"/>
    </row>
    <row r="44" spans="1:17" ht="25" x14ac:dyDescent="0.35">
      <c r="B44" s="62" t="s">
        <v>176</v>
      </c>
      <c r="C44" s="226" t="s">
        <v>144</v>
      </c>
      <c r="D44" s="226" t="s">
        <v>145</v>
      </c>
      <c r="E44" s="298" t="s">
        <v>177</v>
      </c>
      <c r="F44" s="298"/>
      <c r="G44" s="298"/>
      <c r="H44" s="298"/>
      <c r="I44" s="298"/>
      <c r="L44" s="63"/>
      <c r="M44" s="63"/>
    </row>
    <row r="45" spans="1:17" ht="15" customHeight="1" x14ac:dyDescent="0.35">
      <c r="B45" s="113"/>
      <c r="C45" s="8"/>
      <c r="D45" s="8"/>
      <c r="E45" s="299"/>
      <c r="F45" s="300"/>
      <c r="G45" s="300"/>
      <c r="H45" s="300"/>
      <c r="I45" s="301"/>
      <c r="L45" s="4"/>
      <c r="M45" s="4"/>
    </row>
    <row r="46" spans="1:17" x14ac:dyDescent="0.35">
      <c r="L46" s="63"/>
      <c r="M46" s="63"/>
    </row>
    <row r="49" spans="2:22" x14ac:dyDescent="0.35">
      <c r="L49" s="63"/>
      <c r="M49" s="63"/>
    </row>
    <row r="50" spans="2:22" x14ac:dyDescent="0.35">
      <c r="L50" s="4"/>
      <c r="M50" s="4"/>
    </row>
    <row r="51" spans="2:22" x14ac:dyDescent="0.35">
      <c r="L51" s="63"/>
      <c r="M51" s="63"/>
    </row>
    <row r="52" spans="2:22" x14ac:dyDescent="0.35">
      <c r="L52" s="63"/>
      <c r="M52" s="63"/>
    </row>
    <row r="54" spans="2:22" x14ac:dyDescent="0.35">
      <c r="B54" s="302" t="s">
        <v>178</v>
      </c>
      <c r="C54" s="302"/>
      <c r="D54" s="302"/>
      <c r="E54" s="302"/>
      <c r="F54" s="302"/>
      <c r="G54" s="302"/>
      <c r="H54" s="302"/>
      <c r="I54" s="302"/>
      <c r="J54" s="302"/>
      <c r="K54" s="302"/>
      <c r="L54" s="302"/>
      <c r="M54" s="302"/>
      <c r="N54" s="302"/>
      <c r="O54" s="302"/>
      <c r="P54" s="302"/>
      <c r="Q54" s="302"/>
      <c r="R54" s="302"/>
      <c r="S54" s="302"/>
      <c r="T54" s="302"/>
      <c r="U54" s="302"/>
      <c r="V54" s="302"/>
    </row>
    <row r="55" spans="2:22" ht="33" customHeight="1" x14ac:dyDescent="0.35">
      <c r="B55" s="271" t="s">
        <v>179</v>
      </c>
      <c r="C55" s="257" t="s">
        <v>150</v>
      </c>
      <c r="D55" s="257" t="s">
        <v>145</v>
      </c>
      <c r="E55" s="257" t="s">
        <v>180</v>
      </c>
      <c r="F55" s="257" t="s">
        <v>181</v>
      </c>
      <c r="G55" s="257" t="s">
        <v>182</v>
      </c>
      <c r="H55" s="257" t="s">
        <v>183</v>
      </c>
      <c r="I55" s="230" t="s">
        <v>184</v>
      </c>
      <c r="J55" s="303" t="s">
        <v>185</v>
      </c>
      <c r="K55" s="303"/>
      <c r="L55" s="303"/>
      <c r="M55" s="303"/>
      <c r="N55" s="303"/>
      <c r="O55" s="303"/>
      <c r="P55" s="303"/>
      <c r="Q55" s="303"/>
      <c r="R55" s="303"/>
      <c r="S55" s="303"/>
      <c r="T55" s="303"/>
      <c r="U55" s="303"/>
      <c r="V55" s="303"/>
    </row>
    <row r="56" spans="2:22" ht="15" customHeight="1" x14ac:dyDescent="0.35">
      <c r="B56" s="308" t="s">
        <v>1106</v>
      </c>
      <c r="C56" s="305" t="s">
        <v>537</v>
      </c>
      <c r="D56" s="305" t="s">
        <v>1035</v>
      </c>
      <c r="E56" s="305" t="s">
        <v>1036</v>
      </c>
      <c r="F56" s="276" t="s">
        <v>1037</v>
      </c>
      <c r="G56" s="54">
        <v>548</v>
      </c>
      <c r="H56" s="311" t="s">
        <v>204</v>
      </c>
      <c r="I56" s="311" t="s">
        <v>421</v>
      </c>
      <c r="J56" s="317" t="s">
        <v>1107</v>
      </c>
      <c r="K56" s="318"/>
      <c r="L56" s="318"/>
      <c r="M56" s="318"/>
      <c r="N56" s="318"/>
      <c r="O56" s="318"/>
      <c r="P56" s="318"/>
      <c r="Q56" s="318"/>
      <c r="R56" s="318"/>
      <c r="S56" s="318"/>
      <c r="T56" s="318"/>
      <c r="U56" s="318"/>
      <c r="V56" s="319"/>
    </row>
    <row r="57" spans="2:22" ht="15" customHeight="1" x14ac:dyDescent="0.35">
      <c r="B57" s="309"/>
      <c r="C57" s="306"/>
      <c r="D57" s="306"/>
      <c r="E57" s="306"/>
      <c r="F57" s="276" t="s">
        <v>1039</v>
      </c>
      <c r="G57" s="54">
        <v>918</v>
      </c>
      <c r="H57" s="312"/>
      <c r="I57" s="312"/>
      <c r="J57" s="320"/>
      <c r="K57" s="321"/>
      <c r="L57" s="321"/>
      <c r="M57" s="321"/>
      <c r="N57" s="321"/>
      <c r="O57" s="321"/>
      <c r="P57" s="321"/>
      <c r="Q57" s="321"/>
      <c r="R57" s="321"/>
      <c r="S57" s="321"/>
      <c r="T57" s="321"/>
      <c r="U57" s="321"/>
      <c r="V57" s="322"/>
    </row>
    <row r="58" spans="2:22" ht="15" customHeight="1" x14ac:dyDescent="0.35">
      <c r="B58" s="309"/>
      <c r="C58" s="306"/>
      <c r="D58" s="306"/>
      <c r="E58" s="306"/>
      <c r="F58" s="276" t="s">
        <v>1040</v>
      </c>
      <c r="G58" s="65">
        <v>504</v>
      </c>
      <c r="H58" s="312"/>
      <c r="I58" s="312"/>
      <c r="J58" s="320"/>
      <c r="K58" s="321"/>
      <c r="L58" s="321"/>
      <c r="M58" s="321"/>
      <c r="N58" s="321"/>
      <c r="O58" s="321"/>
      <c r="P58" s="321"/>
      <c r="Q58" s="321"/>
      <c r="R58" s="321"/>
      <c r="S58" s="321"/>
      <c r="T58" s="321"/>
      <c r="U58" s="321"/>
      <c r="V58" s="322"/>
    </row>
    <row r="59" spans="2:22" ht="15" customHeight="1" x14ac:dyDescent="0.35">
      <c r="B59" s="309"/>
      <c r="C59" s="306"/>
      <c r="D59" s="306"/>
      <c r="E59" s="306"/>
      <c r="F59" s="276" t="s">
        <v>1041</v>
      </c>
      <c r="G59" s="65">
        <v>736</v>
      </c>
      <c r="H59" s="312"/>
      <c r="I59" s="312"/>
      <c r="J59" s="320"/>
      <c r="K59" s="321"/>
      <c r="L59" s="321"/>
      <c r="M59" s="321"/>
      <c r="N59" s="321"/>
      <c r="O59" s="321"/>
      <c r="P59" s="321"/>
      <c r="Q59" s="321"/>
      <c r="R59" s="321"/>
      <c r="S59" s="321"/>
      <c r="T59" s="321"/>
      <c r="U59" s="321"/>
      <c r="V59" s="322"/>
    </row>
    <row r="60" spans="2:22" ht="15" customHeight="1" x14ac:dyDescent="0.35">
      <c r="B60" s="309"/>
      <c r="C60" s="306"/>
      <c r="D60" s="306"/>
      <c r="E60" s="306"/>
      <c r="F60" s="276" t="s">
        <v>1042</v>
      </c>
      <c r="G60" s="65">
        <v>508</v>
      </c>
      <c r="H60" s="312"/>
      <c r="I60" s="312"/>
      <c r="J60" s="320"/>
      <c r="K60" s="321"/>
      <c r="L60" s="321"/>
      <c r="M60" s="321"/>
      <c r="N60" s="321"/>
      <c r="O60" s="321"/>
      <c r="P60" s="321"/>
      <c r="Q60" s="321"/>
      <c r="R60" s="321"/>
      <c r="S60" s="321"/>
      <c r="T60" s="321"/>
      <c r="U60" s="321"/>
      <c r="V60" s="322"/>
    </row>
    <row r="61" spans="2:22" ht="15" customHeight="1" x14ac:dyDescent="0.35">
      <c r="B61" s="309"/>
      <c r="C61" s="306"/>
      <c r="D61" s="307"/>
      <c r="E61" s="306"/>
      <c r="F61" s="276" t="s">
        <v>1043</v>
      </c>
      <c r="G61" s="65">
        <v>865</v>
      </c>
      <c r="H61" s="312"/>
      <c r="I61" s="312"/>
      <c r="J61" s="320"/>
      <c r="K61" s="321"/>
      <c r="L61" s="321"/>
      <c r="M61" s="321"/>
      <c r="N61" s="321"/>
      <c r="O61" s="321"/>
      <c r="P61" s="321"/>
      <c r="Q61" s="321"/>
      <c r="R61" s="321"/>
      <c r="S61" s="321"/>
      <c r="T61" s="321"/>
      <c r="U61" s="321"/>
      <c r="V61" s="322"/>
    </row>
    <row r="62" spans="2:22" ht="15" customHeight="1" x14ac:dyDescent="0.35">
      <c r="B62" s="309"/>
      <c r="C62" s="306"/>
      <c r="D62" s="305" t="s">
        <v>1044</v>
      </c>
      <c r="E62" s="306"/>
      <c r="F62" s="276" t="s">
        <v>1037</v>
      </c>
      <c r="G62" s="54">
        <v>279</v>
      </c>
      <c r="H62" s="312"/>
      <c r="I62" s="312"/>
      <c r="J62" s="320"/>
      <c r="K62" s="321"/>
      <c r="L62" s="321"/>
      <c r="M62" s="321"/>
      <c r="N62" s="321"/>
      <c r="O62" s="321"/>
      <c r="P62" s="321"/>
      <c r="Q62" s="321"/>
      <c r="R62" s="321"/>
      <c r="S62" s="321"/>
      <c r="T62" s="321"/>
      <c r="U62" s="321"/>
      <c r="V62" s="322"/>
    </row>
    <row r="63" spans="2:22" ht="15" customHeight="1" x14ac:dyDescent="0.35">
      <c r="B63" s="309"/>
      <c r="C63" s="306"/>
      <c r="D63" s="306"/>
      <c r="E63" s="306"/>
      <c r="F63" s="276" t="s">
        <v>1039</v>
      </c>
      <c r="G63" s="65">
        <v>468</v>
      </c>
      <c r="H63" s="312"/>
      <c r="I63" s="312"/>
      <c r="J63" s="320"/>
      <c r="K63" s="321"/>
      <c r="L63" s="321"/>
      <c r="M63" s="321"/>
      <c r="N63" s="321"/>
      <c r="O63" s="321"/>
      <c r="P63" s="321"/>
      <c r="Q63" s="321"/>
      <c r="R63" s="321"/>
      <c r="S63" s="321"/>
      <c r="T63" s="321"/>
      <c r="U63" s="321"/>
      <c r="V63" s="322"/>
    </row>
    <row r="64" spans="2:22" ht="15" customHeight="1" x14ac:dyDescent="0.35">
      <c r="B64" s="309"/>
      <c r="C64" s="306"/>
      <c r="D64" s="306"/>
      <c r="E64" s="306"/>
      <c r="F64" s="276" t="s">
        <v>1040</v>
      </c>
      <c r="G64" s="65">
        <v>257</v>
      </c>
      <c r="H64" s="312"/>
      <c r="I64" s="312"/>
      <c r="J64" s="320"/>
      <c r="K64" s="321"/>
      <c r="L64" s="321"/>
      <c r="M64" s="321"/>
      <c r="N64" s="321"/>
      <c r="O64" s="321"/>
      <c r="P64" s="321"/>
      <c r="Q64" s="321"/>
      <c r="R64" s="321"/>
      <c r="S64" s="321"/>
      <c r="T64" s="321"/>
      <c r="U64" s="321"/>
      <c r="V64" s="322"/>
    </row>
    <row r="65" spans="2:22" ht="15" customHeight="1" x14ac:dyDescent="0.35">
      <c r="B65" s="309"/>
      <c r="C65" s="306"/>
      <c r="D65" s="306"/>
      <c r="E65" s="306"/>
      <c r="F65" s="276" t="s">
        <v>1041</v>
      </c>
      <c r="G65" s="65">
        <v>375</v>
      </c>
      <c r="H65" s="312"/>
      <c r="I65" s="312"/>
      <c r="J65" s="320"/>
      <c r="K65" s="321"/>
      <c r="L65" s="321"/>
      <c r="M65" s="321"/>
      <c r="N65" s="321"/>
      <c r="O65" s="321"/>
      <c r="P65" s="321"/>
      <c r="Q65" s="321"/>
      <c r="R65" s="321"/>
      <c r="S65" s="321"/>
      <c r="T65" s="321"/>
      <c r="U65" s="321"/>
      <c r="V65" s="322"/>
    </row>
    <row r="66" spans="2:22" ht="15" customHeight="1" x14ac:dyDescent="0.35">
      <c r="B66" s="309"/>
      <c r="C66" s="306"/>
      <c r="D66" s="306"/>
      <c r="E66" s="306"/>
      <c r="F66" s="276" t="s">
        <v>1042</v>
      </c>
      <c r="G66" s="65">
        <v>259</v>
      </c>
      <c r="H66" s="312"/>
      <c r="I66" s="312"/>
      <c r="J66" s="320"/>
      <c r="K66" s="321"/>
      <c r="L66" s="321"/>
      <c r="M66" s="321"/>
      <c r="N66" s="321"/>
      <c r="O66" s="321"/>
      <c r="P66" s="321"/>
      <c r="Q66" s="321"/>
      <c r="R66" s="321"/>
      <c r="S66" s="321"/>
      <c r="T66" s="321"/>
      <c r="U66" s="321"/>
      <c r="V66" s="322"/>
    </row>
    <row r="67" spans="2:22" ht="15" customHeight="1" x14ac:dyDescent="0.35">
      <c r="B67" s="309"/>
      <c r="C67" s="306"/>
      <c r="D67" s="307"/>
      <c r="E67" s="306"/>
      <c r="F67" s="276" t="s">
        <v>1043</v>
      </c>
      <c r="G67" s="65">
        <v>441</v>
      </c>
      <c r="H67" s="312"/>
      <c r="I67" s="312"/>
      <c r="J67" s="320"/>
      <c r="K67" s="321"/>
      <c r="L67" s="321"/>
      <c r="M67" s="321"/>
      <c r="N67" s="321"/>
      <c r="O67" s="321"/>
      <c r="P67" s="321"/>
      <c r="Q67" s="321"/>
      <c r="R67" s="321"/>
      <c r="S67" s="321"/>
      <c r="T67" s="321"/>
      <c r="U67" s="321"/>
      <c r="V67" s="322"/>
    </row>
    <row r="68" spans="2:22" ht="15" customHeight="1" x14ac:dyDescent="0.35">
      <c r="B68" s="309"/>
      <c r="C68" s="306"/>
      <c r="D68" s="305" t="s">
        <v>1045</v>
      </c>
      <c r="E68" s="306"/>
      <c r="F68" s="276" t="s">
        <v>1037</v>
      </c>
      <c r="G68" s="65">
        <v>484</v>
      </c>
      <c r="H68" s="312"/>
      <c r="I68" s="312"/>
      <c r="J68" s="320"/>
      <c r="K68" s="321"/>
      <c r="L68" s="321"/>
      <c r="M68" s="321"/>
      <c r="N68" s="321"/>
      <c r="O68" s="321"/>
      <c r="P68" s="321"/>
      <c r="Q68" s="321"/>
      <c r="R68" s="321"/>
      <c r="S68" s="321"/>
      <c r="T68" s="321"/>
      <c r="U68" s="321"/>
      <c r="V68" s="322"/>
    </row>
    <row r="69" spans="2:22" ht="15" customHeight="1" x14ac:dyDescent="0.35">
      <c r="B69" s="309"/>
      <c r="C69" s="306"/>
      <c r="D69" s="306"/>
      <c r="E69" s="306"/>
      <c r="F69" s="276" t="s">
        <v>1039</v>
      </c>
      <c r="G69" s="65">
        <v>811</v>
      </c>
      <c r="H69" s="312"/>
      <c r="I69" s="312"/>
      <c r="J69" s="320"/>
      <c r="K69" s="321"/>
      <c r="L69" s="321"/>
      <c r="M69" s="321"/>
      <c r="N69" s="321"/>
      <c r="O69" s="321"/>
      <c r="P69" s="321"/>
      <c r="Q69" s="321"/>
      <c r="R69" s="321"/>
      <c r="S69" s="321"/>
      <c r="T69" s="321"/>
      <c r="U69" s="321"/>
      <c r="V69" s="322"/>
    </row>
    <row r="70" spans="2:22" ht="15" customHeight="1" x14ac:dyDescent="0.35">
      <c r="B70" s="309"/>
      <c r="C70" s="306"/>
      <c r="D70" s="306"/>
      <c r="E70" s="306"/>
      <c r="F70" s="276" t="s">
        <v>1040</v>
      </c>
      <c r="G70" s="65">
        <v>445</v>
      </c>
      <c r="H70" s="312"/>
      <c r="I70" s="312"/>
      <c r="J70" s="320"/>
      <c r="K70" s="321"/>
      <c r="L70" s="321"/>
      <c r="M70" s="321"/>
      <c r="N70" s="321"/>
      <c r="O70" s="321"/>
      <c r="P70" s="321"/>
      <c r="Q70" s="321"/>
      <c r="R70" s="321"/>
      <c r="S70" s="321"/>
      <c r="T70" s="321"/>
      <c r="U70" s="321"/>
      <c r="V70" s="322"/>
    </row>
    <row r="71" spans="2:22" ht="15" customHeight="1" x14ac:dyDescent="0.35">
      <c r="B71" s="309"/>
      <c r="C71" s="306"/>
      <c r="D71" s="306"/>
      <c r="E71" s="306"/>
      <c r="F71" s="276" t="s">
        <v>1041</v>
      </c>
      <c r="G71" s="65">
        <v>650</v>
      </c>
      <c r="H71" s="312"/>
      <c r="I71" s="312"/>
      <c r="J71" s="320"/>
      <c r="K71" s="321"/>
      <c r="L71" s="321"/>
      <c r="M71" s="321"/>
      <c r="N71" s="321"/>
      <c r="O71" s="321"/>
      <c r="P71" s="321"/>
      <c r="Q71" s="321"/>
      <c r="R71" s="321"/>
      <c r="S71" s="321"/>
      <c r="T71" s="321"/>
      <c r="U71" s="321"/>
      <c r="V71" s="322"/>
    </row>
    <row r="72" spans="2:22" ht="15" customHeight="1" x14ac:dyDescent="0.35">
      <c r="B72" s="309"/>
      <c r="C72" s="306"/>
      <c r="D72" s="306"/>
      <c r="E72" s="306"/>
      <c r="F72" s="276" t="s">
        <v>1042</v>
      </c>
      <c r="G72" s="65">
        <v>449</v>
      </c>
      <c r="H72" s="312"/>
      <c r="I72" s="312"/>
      <c r="J72" s="320"/>
      <c r="K72" s="321"/>
      <c r="L72" s="321"/>
      <c r="M72" s="321"/>
      <c r="N72" s="321"/>
      <c r="O72" s="321"/>
      <c r="P72" s="321"/>
      <c r="Q72" s="321"/>
      <c r="R72" s="321"/>
      <c r="S72" s="321"/>
      <c r="T72" s="321"/>
      <c r="U72" s="321"/>
      <c r="V72" s="322"/>
    </row>
    <row r="73" spans="2:22" ht="15" customHeight="1" x14ac:dyDescent="0.35">
      <c r="B73" s="310"/>
      <c r="C73" s="307"/>
      <c r="D73" s="307"/>
      <c r="E73" s="307"/>
      <c r="F73" s="276" t="s">
        <v>1043</v>
      </c>
      <c r="G73" s="65">
        <v>764</v>
      </c>
      <c r="H73" s="313"/>
      <c r="I73" s="313"/>
      <c r="J73" s="323"/>
      <c r="K73" s="324"/>
      <c r="L73" s="324"/>
      <c r="M73" s="324"/>
      <c r="N73" s="324"/>
      <c r="O73" s="324"/>
      <c r="P73" s="324"/>
      <c r="Q73" s="324"/>
      <c r="R73" s="324"/>
      <c r="S73" s="324"/>
      <c r="T73" s="324"/>
      <c r="U73" s="324"/>
      <c r="V73" s="325"/>
    </row>
    <row r="74" spans="2:22" ht="15" customHeight="1" x14ac:dyDescent="0.35">
      <c r="B74" s="225" t="s">
        <v>1108</v>
      </c>
      <c r="C74" s="276"/>
      <c r="D74" s="276"/>
      <c r="E74" s="276"/>
      <c r="F74" s="276"/>
      <c r="G74" s="54">
        <v>36000</v>
      </c>
      <c r="H74" s="275" t="s">
        <v>198</v>
      </c>
      <c r="I74" s="275" t="s">
        <v>566</v>
      </c>
      <c r="J74" s="314" t="s">
        <v>1109</v>
      </c>
      <c r="K74" s="315"/>
      <c r="L74" s="315"/>
      <c r="M74" s="315"/>
      <c r="N74" s="315"/>
      <c r="O74" s="315"/>
      <c r="P74" s="315"/>
      <c r="Q74" s="315"/>
      <c r="R74" s="315"/>
      <c r="S74" s="315"/>
      <c r="T74" s="315"/>
      <c r="U74" s="315"/>
      <c r="V74" s="316"/>
    </row>
    <row r="75" spans="2:22" ht="15" customHeight="1" x14ac:dyDescent="0.35">
      <c r="B75" s="8" t="s">
        <v>1110</v>
      </c>
      <c r="C75" s="276"/>
      <c r="D75" s="290"/>
      <c r="E75" s="276"/>
      <c r="F75" s="276"/>
      <c r="G75" s="290"/>
      <c r="H75" s="275" t="s">
        <v>198</v>
      </c>
      <c r="I75" s="275" t="s">
        <v>566</v>
      </c>
      <c r="J75" s="314" t="s">
        <v>1111</v>
      </c>
      <c r="K75" s="315"/>
      <c r="L75" s="315"/>
      <c r="M75" s="315"/>
      <c r="N75" s="315"/>
      <c r="O75" s="315"/>
      <c r="P75" s="315"/>
      <c r="Q75" s="315"/>
      <c r="R75" s="315"/>
      <c r="S75" s="315"/>
      <c r="T75" s="315"/>
      <c r="U75" s="315"/>
      <c r="V75" s="316"/>
    </row>
    <row r="76" spans="2:22" ht="15" customHeight="1" x14ac:dyDescent="0.35">
      <c r="B76" s="8" t="s">
        <v>1048</v>
      </c>
      <c r="C76" s="276"/>
      <c r="D76" s="290"/>
      <c r="E76" s="276"/>
      <c r="F76" s="276"/>
      <c r="G76" s="64">
        <v>13.6</v>
      </c>
      <c r="H76" s="275" t="s">
        <v>204</v>
      </c>
      <c r="I76" s="275" t="s">
        <v>1049</v>
      </c>
      <c r="J76" s="314" t="s">
        <v>1112</v>
      </c>
      <c r="K76" s="315"/>
      <c r="L76" s="315"/>
      <c r="M76" s="315"/>
      <c r="N76" s="315"/>
      <c r="O76" s="315"/>
      <c r="P76" s="315"/>
      <c r="Q76" s="315"/>
      <c r="R76" s="315"/>
      <c r="S76" s="315"/>
      <c r="T76" s="315"/>
      <c r="U76" s="315"/>
      <c r="V76" s="316"/>
    </row>
    <row r="77" spans="2:22" ht="30" customHeight="1" x14ac:dyDescent="0.35">
      <c r="B77" s="308" t="s">
        <v>1053</v>
      </c>
      <c r="C77" s="305" t="s">
        <v>1054</v>
      </c>
      <c r="D77" s="276" t="s">
        <v>1113</v>
      </c>
      <c r="E77" s="276"/>
      <c r="F77" s="276"/>
      <c r="G77" s="290">
        <v>9.1199999999999992</v>
      </c>
      <c r="H77" s="311" t="s">
        <v>198</v>
      </c>
      <c r="I77" s="311" t="s">
        <v>1049</v>
      </c>
      <c r="J77" s="317" t="s">
        <v>1114</v>
      </c>
      <c r="K77" s="318"/>
      <c r="L77" s="318"/>
      <c r="M77" s="318"/>
      <c r="N77" s="318"/>
      <c r="O77" s="318"/>
      <c r="P77" s="318"/>
      <c r="Q77" s="318"/>
      <c r="R77" s="318"/>
      <c r="S77" s="318"/>
      <c r="T77" s="318"/>
      <c r="U77" s="318"/>
      <c r="V77" s="319"/>
    </row>
    <row r="78" spans="2:22" ht="15" customHeight="1" x14ac:dyDescent="0.35">
      <c r="B78" s="310"/>
      <c r="C78" s="307"/>
      <c r="D78" s="276" t="s">
        <v>1057</v>
      </c>
      <c r="E78" s="276"/>
      <c r="F78" s="276"/>
      <c r="G78" s="290">
        <v>8.6</v>
      </c>
      <c r="H78" s="313"/>
      <c r="I78" s="313"/>
      <c r="J78" s="323"/>
      <c r="K78" s="324"/>
      <c r="L78" s="324"/>
      <c r="M78" s="324"/>
      <c r="N78" s="324"/>
      <c r="O78" s="324"/>
      <c r="P78" s="324"/>
      <c r="Q78" s="324"/>
      <c r="R78" s="324"/>
      <c r="S78" s="324"/>
      <c r="T78" s="324"/>
      <c r="U78" s="324"/>
      <c r="V78" s="325"/>
    </row>
    <row r="79" spans="2:22" ht="15" customHeight="1" x14ac:dyDescent="0.35">
      <c r="B79" s="234" t="s">
        <v>1051</v>
      </c>
      <c r="C79" s="276"/>
      <c r="D79" s="276"/>
      <c r="E79" s="276"/>
      <c r="F79" s="276"/>
      <c r="G79" s="65">
        <v>15</v>
      </c>
      <c r="H79" s="237" t="s">
        <v>198</v>
      </c>
      <c r="I79" s="237" t="s">
        <v>1049</v>
      </c>
      <c r="J79" s="317" t="s">
        <v>1115</v>
      </c>
      <c r="K79" s="318"/>
      <c r="L79" s="318"/>
      <c r="M79" s="318"/>
      <c r="N79" s="318"/>
      <c r="O79" s="318"/>
      <c r="P79" s="318"/>
      <c r="Q79" s="318"/>
      <c r="R79" s="318"/>
      <c r="S79" s="318"/>
      <c r="T79" s="318"/>
      <c r="U79" s="318"/>
      <c r="V79" s="319"/>
    </row>
    <row r="80" spans="2:22" ht="30" customHeight="1" x14ac:dyDescent="0.35">
      <c r="B80" s="308" t="s">
        <v>1059</v>
      </c>
      <c r="C80" s="305" t="s">
        <v>635</v>
      </c>
      <c r="D80" s="276" t="s">
        <v>1002</v>
      </c>
      <c r="E80" s="276"/>
      <c r="F80" s="276"/>
      <c r="G80" s="90">
        <v>0</v>
      </c>
      <c r="H80" s="311" t="s">
        <v>204</v>
      </c>
      <c r="I80" s="311" t="s">
        <v>610</v>
      </c>
      <c r="J80" s="317" t="s">
        <v>1116</v>
      </c>
      <c r="K80" s="318"/>
      <c r="L80" s="318"/>
      <c r="M80" s="318"/>
      <c r="N80" s="318"/>
      <c r="O80" s="318"/>
      <c r="P80" s="318"/>
      <c r="Q80" s="318"/>
      <c r="R80" s="318"/>
      <c r="S80" s="318"/>
      <c r="T80" s="318"/>
      <c r="U80" s="318"/>
      <c r="V80" s="319"/>
    </row>
    <row r="81" spans="2:22" ht="29" x14ac:dyDescent="0.35">
      <c r="B81" s="310"/>
      <c r="C81" s="307"/>
      <c r="D81" s="276" t="s">
        <v>1014</v>
      </c>
      <c r="E81" s="276"/>
      <c r="F81" s="276"/>
      <c r="G81" s="71">
        <v>0.105</v>
      </c>
      <c r="H81" s="313"/>
      <c r="I81" s="313"/>
      <c r="J81" s="323"/>
      <c r="K81" s="324"/>
      <c r="L81" s="324"/>
      <c r="M81" s="324"/>
      <c r="N81" s="324"/>
      <c r="O81" s="324"/>
      <c r="P81" s="324"/>
      <c r="Q81" s="324"/>
      <c r="R81" s="324"/>
      <c r="S81" s="324"/>
      <c r="T81" s="324"/>
      <c r="U81" s="324"/>
      <c r="V81" s="325"/>
    </row>
    <row r="82" spans="2:22" ht="15" customHeight="1" x14ac:dyDescent="0.35">
      <c r="B82" s="225" t="s">
        <v>1061</v>
      </c>
      <c r="C82" s="276"/>
      <c r="D82" s="276"/>
      <c r="E82" s="276"/>
      <c r="F82" s="276"/>
      <c r="G82" s="71">
        <v>0.105</v>
      </c>
      <c r="H82" s="275" t="s">
        <v>204</v>
      </c>
      <c r="I82" s="275" t="s">
        <v>610</v>
      </c>
      <c r="J82" s="314" t="s">
        <v>1117</v>
      </c>
      <c r="K82" s="315"/>
      <c r="L82" s="315"/>
      <c r="M82" s="315"/>
      <c r="N82" s="315"/>
      <c r="O82" s="315"/>
      <c r="P82" s="315"/>
      <c r="Q82" s="315"/>
      <c r="R82" s="315"/>
      <c r="S82" s="315"/>
      <c r="T82" s="315"/>
      <c r="U82" s="315"/>
      <c r="V82" s="316"/>
    </row>
    <row r="83" spans="2:22" ht="15" customHeight="1" x14ac:dyDescent="0.35">
      <c r="B83" s="8" t="s">
        <v>1118</v>
      </c>
      <c r="C83" s="276"/>
      <c r="D83" s="290"/>
      <c r="E83" s="276"/>
      <c r="F83" s="276"/>
      <c r="G83" s="64">
        <v>11.4</v>
      </c>
      <c r="H83" s="275" t="s">
        <v>204</v>
      </c>
      <c r="I83" s="275" t="s">
        <v>1049</v>
      </c>
      <c r="J83" s="314" t="s">
        <v>1119</v>
      </c>
      <c r="K83" s="315"/>
      <c r="L83" s="315"/>
      <c r="M83" s="315"/>
      <c r="N83" s="315"/>
      <c r="O83" s="315"/>
      <c r="P83" s="315"/>
      <c r="Q83" s="315"/>
      <c r="R83" s="315"/>
      <c r="S83" s="315"/>
      <c r="T83" s="315"/>
      <c r="U83" s="315"/>
      <c r="V83" s="316"/>
    </row>
    <row r="84" spans="2:22" x14ac:dyDescent="0.35">
      <c r="B84" s="8" t="s">
        <v>1120</v>
      </c>
      <c r="C84" s="276"/>
      <c r="D84" s="290"/>
      <c r="E84" s="276"/>
      <c r="F84" s="276"/>
      <c r="G84" s="276"/>
      <c r="H84" s="275" t="s">
        <v>198</v>
      </c>
      <c r="I84" s="275" t="s">
        <v>1049</v>
      </c>
      <c r="J84" s="314" t="s">
        <v>1121</v>
      </c>
      <c r="K84" s="315"/>
      <c r="L84" s="315"/>
      <c r="M84" s="315"/>
      <c r="N84" s="315"/>
      <c r="O84" s="315"/>
      <c r="P84" s="315"/>
      <c r="Q84" s="315"/>
      <c r="R84" s="315"/>
      <c r="S84" s="315"/>
      <c r="T84" s="315"/>
      <c r="U84" s="315"/>
      <c r="V84" s="316"/>
    </row>
    <row r="85" spans="2:22" x14ac:dyDescent="0.35">
      <c r="B85" s="8" t="s">
        <v>1122</v>
      </c>
      <c r="C85" s="276"/>
      <c r="D85" s="276"/>
      <c r="E85" s="276"/>
      <c r="F85" s="276"/>
      <c r="G85" s="276"/>
      <c r="H85" s="275" t="s">
        <v>198</v>
      </c>
      <c r="I85" s="275" t="s">
        <v>1049</v>
      </c>
      <c r="J85" s="314" t="s">
        <v>1123</v>
      </c>
      <c r="K85" s="315"/>
      <c r="L85" s="315"/>
      <c r="M85" s="315"/>
      <c r="N85" s="315"/>
      <c r="O85" s="315"/>
      <c r="P85" s="315"/>
      <c r="Q85" s="315"/>
      <c r="R85" s="315"/>
      <c r="S85" s="315"/>
      <c r="T85" s="315"/>
      <c r="U85" s="315"/>
      <c r="V85" s="316"/>
    </row>
    <row r="86" spans="2:22" x14ac:dyDescent="0.35">
      <c r="B86" s="225" t="s">
        <v>1079</v>
      </c>
      <c r="C86" s="276"/>
      <c r="D86" s="276"/>
      <c r="E86" s="276"/>
      <c r="F86" s="276"/>
      <c r="G86" s="64">
        <v>11.5</v>
      </c>
      <c r="H86" s="275" t="s">
        <v>204</v>
      </c>
      <c r="I86" s="281" t="s">
        <v>1080</v>
      </c>
      <c r="J86" s="314" t="s">
        <v>1124</v>
      </c>
      <c r="K86" s="315"/>
      <c r="L86" s="315"/>
      <c r="M86" s="315"/>
      <c r="N86" s="315"/>
      <c r="O86" s="315"/>
      <c r="P86" s="315"/>
      <c r="Q86" s="315"/>
      <c r="R86" s="315"/>
      <c r="S86" s="315"/>
      <c r="T86" s="315"/>
      <c r="U86" s="315"/>
      <c r="V86" s="316"/>
    </row>
    <row r="87" spans="2:22" ht="15" customHeight="1" x14ac:dyDescent="0.35">
      <c r="B87" s="225" t="s">
        <v>605</v>
      </c>
      <c r="C87" s="276"/>
      <c r="D87" s="276"/>
      <c r="E87" s="276"/>
      <c r="F87" s="276"/>
      <c r="G87" s="64">
        <v>9.1999999999999993</v>
      </c>
      <c r="H87" s="275" t="s">
        <v>198</v>
      </c>
      <c r="I87" s="281" t="s">
        <v>1080</v>
      </c>
      <c r="J87" s="314" t="s">
        <v>1125</v>
      </c>
      <c r="K87" s="315"/>
      <c r="L87" s="315"/>
      <c r="M87" s="315"/>
      <c r="N87" s="315"/>
      <c r="O87" s="315"/>
      <c r="P87" s="315"/>
      <c r="Q87" s="315"/>
      <c r="R87" s="315"/>
      <c r="S87" s="315"/>
      <c r="T87" s="315"/>
      <c r="U87" s="315"/>
      <c r="V87" s="316"/>
    </row>
    <row r="88" spans="2:22" ht="15" customHeight="1" x14ac:dyDescent="0.35">
      <c r="B88" s="234" t="s">
        <v>1028</v>
      </c>
      <c r="C88" s="276"/>
      <c r="D88" s="276"/>
      <c r="E88" s="276"/>
      <c r="F88" s="276"/>
      <c r="G88" s="64">
        <v>12.5</v>
      </c>
      <c r="H88" s="237" t="s">
        <v>198</v>
      </c>
      <c r="I88" s="281" t="s">
        <v>1080</v>
      </c>
      <c r="J88" s="317" t="s">
        <v>1126</v>
      </c>
      <c r="K88" s="318"/>
      <c r="L88" s="318"/>
      <c r="M88" s="318"/>
      <c r="N88" s="318"/>
      <c r="O88" s="318"/>
      <c r="P88" s="318"/>
      <c r="Q88" s="318"/>
      <c r="R88" s="318"/>
      <c r="S88" s="318"/>
      <c r="T88" s="318"/>
      <c r="U88" s="318"/>
      <c r="V88" s="319"/>
    </row>
    <row r="89" spans="2:22" ht="30" customHeight="1" x14ac:dyDescent="0.35">
      <c r="B89" s="297" t="s">
        <v>1127</v>
      </c>
      <c r="C89" s="441" t="s">
        <v>635</v>
      </c>
      <c r="D89" s="276" t="s">
        <v>1002</v>
      </c>
      <c r="E89" s="276"/>
      <c r="F89" s="276"/>
      <c r="G89" s="50">
        <v>0.8</v>
      </c>
      <c r="H89" s="440" t="s">
        <v>204</v>
      </c>
      <c r="I89" s="440"/>
      <c r="J89" s="339" t="s">
        <v>1085</v>
      </c>
      <c r="K89" s="339"/>
      <c r="L89" s="339"/>
      <c r="M89" s="339"/>
      <c r="N89" s="339"/>
      <c r="O89" s="339"/>
      <c r="P89" s="339"/>
      <c r="Q89" s="339"/>
      <c r="R89" s="339"/>
      <c r="S89" s="339"/>
      <c r="T89" s="339"/>
      <c r="U89" s="339"/>
      <c r="V89" s="339"/>
    </row>
    <row r="90" spans="2:22" ht="29" x14ac:dyDescent="0.35">
      <c r="B90" s="297"/>
      <c r="C90" s="441"/>
      <c r="D90" s="276" t="s">
        <v>1014</v>
      </c>
      <c r="E90" s="276"/>
      <c r="F90" s="276"/>
      <c r="G90" s="50">
        <v>0.68</v>
      </c>
      <c r="H90" s="440"/>
      <c r="I90" s="440"/>
      <c r="J90" s="339"/>
      <c r="K90" s="339"/>
      <c r="L90" s="339"/>
      <c r="M90" s="339"/>
      <c r="N90" s="339"/>
      <c r="O90" s="339"/>
      <c r="P90" s="339"/>
      <c r="Q90" s="339"/>
      <c r="R90" s="339"/>
      <c r="S90" s="339"/>
      <c r="T90" s="339"/>
      <c r="U90" s="339"/>
      <c r="V90" s="339"/>
    </row>
    <row r="92" spans="2:22" ht="45" customHeight="1" x14ac:dyDescent="0.35"/>
    <row r="93" spans="2:22" ht="15" customHeight="1" x14ac:dyDescent="0.35"/>
    <row r="94" spans="2:22" ht="15" customHeight="1" x14ac:dyDescent="0.35"/>
  </sheetData>
  <mergeCells count="62">
    <mergeCell ref="C89:C90"/>
    <mergeCell ref="B89:B90"/>
    <mergeCell ref="J89:V90"/>
    <mergeCell ref="H89:H90"/>
    <mergeCell ref="I89:I90"/>
    <mergeCell ref="D18:D22"/>
    <mergeCell ref="B13:B22"/>
    <mergeCell ref="C13:C17"/>
    <mergeCell ref="C18:C22"/>
    <mergeCell ref="J88:V88"/>
    <mergeCell ref="J79:V79"/>
    <mergeCell ref="B80:B81"/>
    <mergeCell ref="C80:C81"/>
    <mergeCell ref="H80:H81"/>
    <mergeCell ref="I80:I81"/>
    <mergeCell ref="J80:V81"/>
    <mergeCell ref="D68:D73"/>
    <mergeCell ref="C77:C78"/>
    <mergeCell ref="B77:B78"/>
    <mergeCell ref="H77:H78"/>
    <mergeCell ref="I77:I78"/>
    <mergeCell ref="J77:V78"/>
    <mergeCell ref="D13:D17"/>
    <mergeCell ref="B56:B73"/>
    <mergeCell ref="C56:C73"/>
    <mergeCell ref="D56:D61"/>
    <mergeCell ref="E56:E73"/>
    <mergeCell ref="H56:H73"/>
    <mergeCell ref="I56:I73"/>
    <mergeCell ref="J56:V73"/>
    <mergeCell ref="D62:D67"/>
    <mergeCell ref="J75:V75"/>
    <mergeCell ref="J76:V76"/>
    <mergeCell ref="J74:V74"/>
    <mergeCell ref="C41:H41"/>
    <mergeCell ref="E44:I44"/>
    <mergeCell ref="E45:I45"/>
    <mergeCell ref="J86:V86"/>
    <mergeCell ref="J87:V87"/>
    <mergeCell ref="J82:V82"/>
    <mergeCell ref="J83:V83"/>
    <mergeCell ref="J84:V84"/>
    <mergeCell ref="J85:V85"/>
    <mergeCell ref="B54:V54"/>
    <mergeCell ref="J55:V55"/>
    <mergeCell ref="A32:A41"/>
    <mergeCell ref="C32:H32"/>
    <mergeCell ref="C33:H33"/>
    <mergeCell ref="C34:H34"/>
    <mergeCell ref="C35:H35"/>
    <mergeCell ref="C36:H36"/>
    <mergeCell ref="C37:H37"/>
    <mergeCell ref="C38:H38"/>
    <mergeCell ref="C39:H39"/>
    <mergeCell ref="C40:H40"/>
    <mergeCell ref="C26:H26"/>
    <mergeCell ref="A27:A31"/>
    <mergeCell ref="C27:H27"/>
    <mergeCell ref="C28:H28"/>
    <mergeCell ref="C29:H29"/>
    <mergeCell ref="C30:H30"/>
    <mergeCell ref="C31:H31"/>
  </mergeCells>
  <conditionalFormatting sqref="C74:G77 D78:G78 C83:G85 C87:G87 E89:G90 C79:G79">
    <cfRule type="cellIs" dxfId="961" priority="8" operator="notEqual">
      <formula>""</formula>
    </cfRule>
  </conditionalFormatting>
  <conditionalFormatting sqref="C56:G56 D62 F57:G73 D68">
    <cfRule type="cellIs" dxfId="960" priority="7" operator="notEqual">
      <formula>""</formula>
    </cfRule>
  </conditionalFormatting>
  <conditionalFormatting sqref="C82:G82">
    <cfRule type="cellIs" dxfId="959" priority="5" operator="notEqual">
      <formula>""</formula>
    </cfRule>
  </conditionalFormatting>
  <conditionalFormatting sqref="C80:G80 D81:G81">
    <cfRule type="cellIs" dxfId="958" priority="6" operator="notEqual">
      <formula>""</formula>
    </cfRule>
  </conditionalFormatting>
  <conditionalFormatting sqref="E88:G88">
    <cfRule type="cellIs" dxfId="957" priority="3" operator="notEqual">
      <formula>""</formula>
    </cfRule>
  </conditionalFormatting>
  <conditionalFormatting sqref="C86:G86">
    <cfRule type="cellIs" dxfId="956" priority="4" operator="notEqual">
      <formula>""</formula>
    </cfRule>
  </conditionalFormatting>
  <conditionalFormatting sqref="C88:D88">
    <cfRule type="cellIs" dxfId="955" priority="2" operator="notEqual">
      <formula>""</formula>
    </cfRule>
  </conditionalFormatting>
  <conditionalFormatting sqref="C89:D89 D90">
    <cfRule type="cellIs" dxfId="954" priority="1" operator="notEqual">
      <formula>""</formula>
    </cfRule>
  </conditionalFormatting>
  <hyperlinks>
    <hyperlink ref="J11" location="_ftn1" display="_ftn1" xr:uid="{00000000-0004-0000-1700-000000000000}"/>
    <hyperlink ref="K11" location="_ftn2" display="_ftn2" xr:uid="{00000000-0004-0000-1700-000001000000}"/>
  </hyperlinks>
  <pageMargins left="0.7" right="0.7" top="0.75" bottom="0.75" header="0.3" footer="0.3"/>
  <pageSetup orientation="portrait"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5" tint="0.39997558519241921"/>
  </sheetPr>
  <dimension ref="A1:V97"/>
  <sheetViews>
    <sheetView topLeftCell="A82" workbookViewId="0">
      <selection activeCell="B90" sqref="B90:V94"/>
    </sheetView>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18.5429687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9" ht="23.5" x14ac:dyDescent="0.35">
      <c r="B1" s="59" t="str">
        <f ca="1">MID(CELL("Filename",I7),SEARCH("]",CELL("Filename",I7),1)+1,100)</f>
        <v>Boiler</v>
      </c>
    </row>
    <row r="2" spans="2:9" x14ac:dyDescent="0.35">
      <c r="B2" s="41" t="s">
        <v>141</v>
      </c>
      <c r="C2" s="93" t="s">
        <v>1128</v>
      </c>
    </row>
    <row r="4" spans="2:9" x14ac:dyDescent="0.35">
      <c r="B4" s="58" t="s">
        <v>142</v>
      </c>
      <c r="G4" s="58" t="s">
        <v>143</v>
      </c>
    </row>
    <row r="5" spans="2:9" ht="26" x14ac:dyDescent="0.35">
      <c r="B5" s="226" t="s">
        <v>144</v>
      </c>
      <c r="C5" s="226" t="s">
        <v>145</v>
      </c>
      <c r="D5" s="44" t="s">
        <v>146</v>
      </c>
      <c r="G5" s="226" t="s">
        <v>144</v>
      </c>
      <c r="H5" s="226" t="s">
        <v>145</v>
      </c>
      <c r="I5" s="44" t="s">
        <v>147</v>
      </c>
    </row>
    <row r="6" spans="2:9" ht="15" customHeight="1" x14ac:dyDescent="0.35">
      <c r="B6" s="8"/>
      <c r="C6" s="8"/>
      <c r="D6" s="275">
        <v>25</v>
      </c>
      <c r="G6" s="8"/>
      <c r="H6" s="8"/>
      <c r="I6" s="275">
        <v>8</v>
      </c>
    </row>
    <row r="7" spans="2:9" x14ac:dyDescent="0.35">
      <c r="D7" s="60"/>
    </row>
    <row r="11" spans="2:9" x14ac:dyDescent="0.35">
      <c r="B11" s="58" t="s">
        <v>148</v>
      </c>
      <c r="C11" s="61"/>
      <c r="D11" s="60"/>
      <c r="G11" s="58" t="s">
        <v>149</v>
      </c>
      <c r="H11" s="15"/>
      <c r="I11" s="15"/>
    </row>
    <row r="12" spans="2:9" ht="45.75" customHeight="1" x14ac:dyDescent="0.35">
      <c r="B12" s="226" t="s">
        <v>150</v>
      </c>
      <c r="C12" s="226" t="s">
        <v>145</v>
      </c>
      <c r="D12" s="44" t="s">
        <v>151</v>
      </c>
      <c r="E12" s="44" t="s">
        <v>152</v>
      </c>
      <c r="G12" s="226" t="s">
        <v>144</v>
      </c>
      <c r="H12" s="226" t="s">
        <v>145</v>
      </c>
      <c r="I12" s="44" t="s">
        <v>153</v>
      </c>
    </row>
    <row r="13" spans="2:9" ht="15" customHeight="1" x14ac:dyDescent="0.35">
      <c r="B13" s="331" t="s">
        <v>427</v>
      </c>
      <c r="C13" s="95">
        <v>0.85</v>
      </c>
      <c r="D13" s="43">
        <v>415</v>
      </c>
      <c r="E13" s="43">
        <v>4468</v>
      </c>
      <c r="G13" s="252"/>
      <c r="H13" s="252"/>
      <c r="I13" s="22">
        <v>4053</v>
      </c>
    </row>
    <row r="14" spans="2:9" x14ac:dyDescent="0.35">
      <c r="B14" s="331"/>
      <c r="C14" s="95">
        <v>0.86</v>
      </c>
      <c r="D14" s="43">
        <v>1211</v>
      </c>
      <c r="E14" s="43">
        <v>5264</v>
      </c>
      <c r="F14" s="167"/>
      <c r="G14" s="15"/>
      <c r="H14" s="15"/>
      <c r="I14" s="94"/>
    </row>
    <row r="15" spans="2:9" x14ac:dyDescent="0.35">
      <c r="B15" s="331"/>
      <c r="C15" s="95">
        <v>0.87</v>
      </c>
      <c r="D15" s="43">
        <v>1275</v>
      </c>
      <c r="E15" s="43">
        <v>5328</v>
      </c>
      <c r="F15" s="167"/>
      <c r="G15" s="15"/>
      <c r="H15" s="15"/>
      <c r="I15" s="94"/>
    </row>
    <row r="16" spans="2:9" x14ac:dyDescent="0.35">
      <c r="B16" s="331"/>
      <c r="C16" s="95">
        <v>0.88</v>
      </c>
      <c r="D16" s="43">
        <v>1339</v>
      </c>
      <c r="E16" s="43">
        <v>5392</v>
      </c>
      <c r="F16" s="167"/>
      <c r="H16" s="15"/>
      <c r="I16" s="94"/>
    </row>
    <row r="17" spans="2:9" x14ac:dyDescent="0.35">
      <c r="B17" s="331"/>
      <c r="C17" s="95">
        <v>0.89</v>
      </c>
      <c r="D17" s="43">
        <v>1402</v>
      </c>
      <c r="E17" s="43">
        <v>5455</v>
      </c>
      <c r="F17" s="167"/>
      <c r="H17" s="15"/>
      <c r="I17" s="94"/>
    </row>
    <row r="18" spans="2:9" x14ac:dyDescent="0.35">
      <c r="B18" s="331"/>
      <c r="C18" s="95">
        <v>0.9</v>
      </c>
      <c r="D18" s="43">
        <v>1466</v>
      </c>
      <c r="E18" s="43">
        <v>5519</v>
      </c>
      <c r="F18" s="167"/>
      <c r="H18" s="15"/>
      <c r="I18" s="94"/>
    </row>
    <row r="19" spans="2:9" x14ac:dyDescent="0.35">
      <c r="B19" s="331"/>
      <c r="C19" s="95">
        <v>0.91</v>
      </c>
      <c r="D19" s="43">
        <v>1530</v>
      </c>
      <c r="E19" s="43">
        <v>5583</v>
      </c>
      <c r="F19" s="167"/>
      <c r="H19" s="15"/>
      <c r="I19" s="94"/>
    </row>
    <row r="20" spans="2:9" x14ac:dyDescent="0.35">
      <c r="B20" s="331"/>
      <c r="C20" s="95">
        <v>0.92</v>
      </c>
      <c r="D20" s="43">
        <v>1681</v>
      </c>
      <c r="E20" s="43">
        <v>5734</v>
      </c>
      <c r="F20" s="167"/>
      <c r="H20" s="15"/>
      <c r="I20" s="94"/>
    </row>
    <row r="21" spans="2:9" x14ac:dyDescent="0.35">
      <c r="B21" s="331"/>
      <c r="C21" s="95">
        <v>0.93</v>
      </c>
      <c r="D21" s="43">
        <v>1832</v>
      </c>
      <c r="E21" s="43">
        <v>5885</v>
      </c>
      <c r="F21" s="167"/>
      <c r="H21" s="15"/>
      <c r="I21" s="94"/>
    </row>
    <row r="22" spans="2:9" x14ac:dyDescent="0.35">
      <c r="B22" s="331"/>
      <c r="C22" s="95">
        <v>0.94</v>
      </c>
      <c r="D22" s="43">
        <v>1983</v>
      </c>
      <c r="E22" s="43">
        <v>6036</v>
      </c>
      <c r="F22" s="167"/>
      <c r="H22" s="15"/>
      <c r="I22" s="94"/>
    </row>
    <row r="23" spans="2:9" x14ac:dyDescent="0.35">
      <c r="B23" s="331"/>
      <c r="C23" s="95">
        <v>0.95</v>
      </c>
      <c r="D23" s="43">
        <v>2135</v>
      </c>
      <c r="E23" s="43">
        <v>6188</v>
      </c>
      <c r="F23" s="167"/>
      <c r="H23" s="15"/>
      <c r="I23" s="94"/>
    </row>
    <row r="24" spans="2:9" x14ac:dyDescent="0.35">
      <c r="B24" s="331"/>
      <c r="C24" s="95">
        <v>0.96</v>
      </c>
      <c r="D24" s="43">
        <v>2286</v>
      </c>
      <c r="E24" s="43">
        <v>6339</v>
      </c>
      <c r="F24" s="167"/>
      <c r="H24" s="15"/>
      <c r="I24" s="94"/>
    </row>
    <row r="25" spans="2:9" x14ac:dyDescent="0.35">
      <c r="B25" s="331"/>
      <c r="C25" s="95">
        <v>0.97</v>
      </c>
      <c r="D25" s="43">
        <v>2437</v>
      </c>
      <c r="E25" s="43">
        <v>6490</v>
      </c>
      <c r="F25" s="167"/>
      <c r="H25" s="15"/>
      <c r="I25" s="94"/>
    </row>
    <row r="26" spans="2:9" x14ac:dyDescent="0.35">
      <c r="B26" s="331"/>
      <c r="C26" s="95">
        <v>0.98</v>
      </c>
      <c r="D26" s="43">
        <v>2588</v>
      </c>
      <c r="E26" s="43">
        <v>6641</v>
      </c>
      <c r="F26" s="167"/>
      <c r="H26" s="15"/>
      <c r="I26" s="94"/>
    </row>
    <row r="27" spans="2:9" x14ac:dyDescent="0.35">
      <c r="B27" s="331"/>
      <c r="C27" s="95">
        <v>0.99</v>
      </c>
      <c r="D27" s="43">
        <v>2739</v>
      </c>
      <c r="E27" s="43">
        <v>6792</v>
      </c>
      <c r="F27" s="167"/>
      <c r="H27" s="15"/>
      <c r="I27" s="94"/>
    </row>
    <row r="28" spans="2:9" x14ac:dyDescent="0.35">
      <c r="B28" s="15"/>
      <c r="H28" s="15"/>
      <c r="I28" s="94"/>
    </row>
    <row r="29" spans="2:9" x14ac:dyDescent="0.35">
      <c r="B29" s="15"/>
      <c r="C29" s="15"/>
      <c r="D29" s="15"/>
      <c r="E29" s="15"/>
      <c r="H29" s="15"/>
      <c r="I29" s="94"/>
    </row>
    <row r="30" spans="2:9" x14ac:dyDescent="0.35">
      <c r="B30" s="58" t="s">
        <v>154</v>
      </c>
      <c r="E30" s="15"/>
      <c r="F30" s="15"/>
    </row>
    <row r="31" spans="2:9" x14ac:dyDescent="0.35">
      <c r="E31" s="15"/>
      <c r="F31" s="15"/>
    </row>
    <row r="32" spans="2:9" x14ac:dyDescent="0.35">
      <c r="E32" s="15"/>
      <c r="F32" s="15"/>
    </row>
    <row r="35" spans="1:17" x14ac:dyDescent="0.35">
      <c r="B35" s="9"/>
    </row>
    <row r="36" spans="1:17" x14ac:dyDescent="0.35">
      <c r="B36" s="9"/>
    </row>
    <row r="37" spans="1:17" x14ac:dyDescent="0.35">
      <c r="B37" s="58" t="s">
        <v>155</v>
      </c>
    </row>
    <row r="38" spans="1:17" x14ac:dyDescent="0.35">
      <c r="B38" s="62" t="s">
        <v>156</v>
      </c>
      <c r="C38" s="298" t="s">
        <v>157</v>
      </c>
      <c r="D38" s="298"/>
      <c r="E38" s="298"/>
      <c r="F38" s="298"/>
      <c r="G38" s="298"/>
      <c r="H38" s="298"/>
    </row>
    <row r="39" spans="1:17" x14ac:dyDescent="0.35">
      <c r="A39" s="304" t="s">
        <v>158</v>
      </c>
      <c r="B39" s="52" t="s">
        <v>159</v>
      </c>
      <c r="C39" s="297"/>
      <c r="D39" s="297"/>
      <c r="E39" s="297"/>
      <c r="F39" s="297"/>
      <c r="G39" s="297"/>
      <c r="H39" s="297"/>
      <c r="P39" s="63"/>
      <c r="Q39" s="63"/>
    </row>
    <row r="40" spans="1:17" x14ac:dyDescent="0.35">
      <c r="A40" s="304"/>
      <c r="B40" s="52" t="s">
        <v>160</v>
      </c>
      <c r="C40" s="297"/>
      <c r="D40" s="297"/>
      <c r="E40" s="297"/>
      <c r="F40" s="297"/>
      <c r="G40" s="297"/>
      <c r="H40" s="297"/>
      <c r="P40" s="63"/>
      <c r="Q40" s="63"/>
    </row>
    <row r="41" spans="1:17" x14ac:dyDescent="0.35">
      <c r="A41" s="304"/>
      <c r="B41" s="52" t="s">
        <v>161</v>
      </c>
      <c r="C41" s="405" t="s">
        <v>1129</v>
      </c>
      <c r="D41" s="297"/>
      <c r="E41" s="297"/>
      <c r="F41" s="297"/>
      <c r="G41" s="297"/>
      <c r="H41" s="297"/>
      <c r="P41" s="63"/>
      <c r="Q41" s="63"/>
    </row>
    <row r="42" spans="1:17" x14ac:dyDescent="0.35">
      <c r="A42" s="304"/>
      <c r="B42" s="52" t="s">
        <v>162</v>
      </c>
      <c r="C42" s="405" t="s">
        <v>1130</v>
      </c>
      <c r="D42" s="297"/>
      <c r="E42" s="297"/>
      <c r="F42" s="297"/>
      <c r="G42" s="297"/>
      <c r="H42" s="297"/>
      <c r="P42" s="4"/>
      <c r="Q42" s="4"/>
    </row>
    <row r="43" spans="1:17" x14ac:dyDescent="0.35">
      <c r="A43" s="304"/>
      <c r="B43" s="52" t="s">
        <v>163</v>
      </c>
      <c r="C43" s="297"/>
      <c r="D43" s="297"/>
      <c r="E43" s="297"/>
      <c r="F43" s="297"/>
      <c r="G43" s="297"/>
      <c r="H43" s="297"/>
      <c r="P43" s="63"/>
      <c r="Q43" s="63"/>
    </row>
    <row r="44" spans="1:17" x14ac:dyDescent="0.35">
      <c r="A44" s="304" t="s">
        <v>164</v>
      </c>
      <c r="B44" s="52" t="s">
        <v>165</v>
      </c>
      <c r="C44" s="297"/>
      <c r="D44" s="297"/>
      <c r="E44" s="297"/>
      <c r="F44" s="297"/>
      <c r="G44" s="297"/>
      <c r="H44" s="297"/>
      <c r="P44" s="63"/>
      <c r="Q44" s="63"/>
    </row>
    <row r="45" spans="1:17" x14ac:dyDescent="0.35">
      <c r="A45" s="304"/>
      <c r="B45" s="52" t="s">
        <v>166</v>
      </c>
      <c r="C45" s="297"/>
      <c r="D45" s="297"/>
      <c r="E45" s="297"/>
      <c r="F45" s="297"/>
      <c r="G45" s="297"/>
      <c r="H45" s="297"/>
      <c r="P45" s="63"/>
      <c r="Q45" s="63"/>
    </row>
    <row r="46" spans="1:17" x14ac:dyDescent="0.35">
      <c r="A46" s="304"/>
      <c r="B46" s="52" t="s">
        <v>167</v>
      </c>
      <c r="C46" s="405" t="s">
        <v>1131</v>
      </c>
      <c r="D46" s="297"/>
      <c r="E46" s="297"/>
      <c r="F46" s="297"/>
      <c r="G46" s="297"/>
      <c r="H46" s="297"/>
      <c r="P46" s="63"/>
      <c r="Q46" s="63"/>
    </row>
    <row r="47" spans="1:17" x14ac:dyDescent="0.35">
      <c r="A47" s="304"/>
      <c r="B47" s="52" t="s">
        <v>168</v>
      </c>
      <c r="C47" s="297"/>
      <c r="D47" s="297"/>
      <c r="E47" s="297"/>
      <c r="F47" s="297"/>
      <c r="G47" s="297"/>
      <c r="H47" s="297"/>
      <c r="P47" s="63"/>
      <c r="Q47" s="63"/>
    </row>
    <row r="48" spans="1:17" x14ac:dyDescent="0.35">
      <c r="A48" s="304"/>
      <c r="B48" s="52" t="s">
        <v>169</v>
      </c>
      <c r="C48" s="297"/>
      <c r="D48" s="297"/>
      <c r="E48" s="297"/>
      <c r="F48" s="297"/>
      <c r="G48" s="297"/>
      <c r="H48" s="297"/>
      <c r="P48" s="63"/>
      <c r="Q48" s="63"/>
    </row>
    <row r="49" spans="1:17" x14ac:dyDescent="0.35">
      <c r="A49" s="304"/>
      <c r="B49" s="52" t="s">
        <v>170</v>
      </c>
      <c r="C49" s="297"/>
      <c r="D49" s="297"/>
      <c r="E49" s="297"/>
      <c r="F49" s="297"/>
      <c r="G49" s="297"/>
      <c r="H49" s="297"/>
      <c r="P49" s="63"/>
      <c r="Q49" s="63"/>
    </row>
    <row r="50" spans="1:17" x14ac:dyDescent="0.35">
      <c r="A50" s="304"/>
      <c r="B50" s="52" t="s">
        <v>171</v>
      </c>
      <c r="C50" s="297"/>
      <c r="D50" s="297"/>
      <c r="E50" s="297"/>
      <c r="F50" s="297"/>
      <c r="G50" s="297"/>
      <c r="H50" s="297"/>
      <c r="P50" s="63"/>
      <c r="Q50" s="63"/>
    </row>
    <row r="51" spans="1:17" x14ac:dyDescent="0.35">
      <c r="A51" s="304"/>
      <c r="B51" s="52" t="s">
        <v>172</v>
      </c>
      <c r="C51" s="405" t="s">
        <v>1132</v>
      </c>
      <c r="D51" s="297"/>
      <c r="E51" s="297"/>
      <c r="F51" s="297"/>
      <c r="G51" s="297"/>
      <c r="H51" s="297"/>
    </row>
    <row r="52" spans="1:17" x14ac:dyDescent="0.35">
      <c r="A52" s="304"/>
      <c r="B52" s="52" t="s">
        <v>173</v>
      </c>
      <c r="C52" s="297"/>
      <c r="D52" s="297"/>
      <c r="E52" s="297"/>
      <c r="F52" s="297"/>
      <c r="G52" s="297"/>
      <c r="H52" s="297"/>
    </row>
    <row r="53" spans="1:17" x14ac:dyDescent="0.35">
      <c r="A53" s="304"/>
      <c r="B53" s="52" t="s">
        <v>174</v>
      </c>
      <c r="C53" s="297"/>
      <c r="D53" s="297"/>
      <c r="E53" s="297"/>
      <c r="F53" s="297"/>
      <c r="G53" s="297"/>
      <c r="H53" s="297"/>
    </row>
    <row r="54" spans="1:17" x14ac:dyDescent="0.35">
      <c r="L54" s="63"/>
      <c r="M54" s="63"/>
    </row>
    <row r="55" spans="1:17" x14ac:dyDescent="0.35">
      <c r="B55" s="58" t="s">
        <v>175</v>
      </c>
      <c r="L55" s="63"/>
      <c r="M55" s="63"/>
    </row>
    <row r="56" spans="1:17" ht="25" x14ac:dyDescent="0.35">
      <c r="B56" s="62" t="s">
        <v>176</v>
      </c>
      <c r="C56" s="226" t="s">
        <v>144</v>
      </c>
      <c r="D56" s="226" t="s">
        <v>145</v>
      </c>
      <c r="E56" s="298" t="s">
        <v>177</v>
      </c>
      <c r="F56" s="298"/>
      <c r="G56" s="298"/>
      <c r="H56" s="298"/>
      <c r="I56" s="298"/>
      <c r="L56" s="63"/>
      <c r="M56" s="63"/>
    </row>
    <row r="57" spans="1:17" ht="15" customHeight="1" x14ac:dyDescent="0.35">
      <c r="B57" s="113"/>
      <c r="C57" s="8"/>
      <c r="D57" s="8"/>
      <c r="E57" s="299"/>
      <c r="F57" s="300"/>
      <c r="G57" s="300"/>
      <c r="H57" s="300"/>
      <c r="I57" s="301"/>
      <c r="L57" s="4"/>
      <c r="M57" s="4"/>
    </row>
    <row r="58" spans="1:17" x14ac:dyDescent="0.35">
      <c r="L58" s="63"/>
      <c r="M58" s="63"/>
    </row>
    <row r="61" spans="1:17" x14ac:dyDescent="0.35">
      <c r="L61" s="63"/>
      <c r="M61" s="63"/>
    </row>
    <row r="62" spans="1:17" x14ac:dyDescent="0.35">
      <c r="L62" s="4"/>
      <c r="M62" s="4"/>
    </row>
    <row r="63" spans="1:17" x14ac:dyDescent="0.35">
      <c r="L63" s="63"/>
      <c r="M63" s="63"/>
    </row>
    <row r="64" spans="1:17" x14ac:dyDescent="0.35">
      <c r="L64" s="63"/>
      <c r="M64" s="63"/>
    </row>
    <row r="66" spans="2:22" x14ac:dyDescent="0.35">
      <c r="B66" s="302" t="s">
        <v>178</v>
      </c>
      <c r="C66" s="302"/>
      <c r="D66" s="302"/>
      <c r="E66" s="302"/>
      <c r="F66" s="302"/>
      <c r="G66" s="302"/>
      <c r="H66" s="302"/>
      <c r="I66" s="302"/>
      <c r="J66" s="302"/>
      <c r="K66" s="302"/>
      <c r="L66" s="302"/>
      <c r="M66" s="302"/>
      <c r="N66" s="302"/>
      <c r="O66" s="302"/>
      <c r="P66" s="302"/>
      <c r="Q66" s="302"/>
      <c r="R66" s="302"/>
      <c r="S66" s="302"/>
      <c r="T66" s="302"/>
      <c r="U66" s="302"/>
      <c r="V66" s="302"/>
    </row>
    <row r="67" spans="2:22" ht="33" customHeight="1" x14ac:dyDescent="0.35">
      <c r="B67" s="271" t="s">
        <v>179</v>
      </c>
      <c r="C67" s="257" t="s">
        <v>150</v>
      </c>
      <c r="D67" s="257" t="s">
        <v>145</v>
      </c>
      <c r="E67" s="257" t="s">
        <v>180</v>
      </c>
      <c r="F67" s="257" t="s">
        <v>181</v>
      </c>
      <c r="G67" s="257" t="s">
        <v>182</v>
      </c>
      <c r="H67" s="257" t="s">
        <v>183</v>
      </c>
      <c r="I67" s="230" t="s">
        <v>184</v>
      </c>
      <c r="J67" s="303" t="s">
        <v>185</v>
      </c>
      <c r="K67" s="303"/>
      <c r="L67" s="303"/>
      <c r="M67" s="303"/>
      <c r="N67" s="303"/>
      <c r="O67" s="303"/>
      <c r="P67" s="303"/>
      <c r="Q67" s="303"/>
      <c r="R67" s="303"/>
      <c r="S67" s="303"/>
      <c r="T67" s="303"/>
      <c r="U67" s="303"/>
      <c r="V67" s="303"/>
    </row>
    <row r="68" spans="2:22" ht="15" customHeight="1" x14ac:dyDescent="0.35">
      <c r="B68" s="308" t="s">
        <v>1133</v>
      </c>
      <c r="C68" s="305" t="s">
        <v>537</v>
      </c>
      <c r="D68" s="305" t="s">
        <v>1035</v>
      </c>
      <c r="E68" s="305" t="s">
        <v>1036</v>
      </c>
      <c r="F68" s="276" t="s">
        <v>1037</v>
      </c>
      <c r="G68" s="54">
        <v>766</v>
      </c>
      <c r="H68" s="311" t="s">
        <v>204</v>
      </c>
      <c r="I68" s="311" t="s">
        <v>421</v>
      </c>
      <c r="J68" s="317" t="s">
        <v>1134</v>
      </c>
      <c r="K68" s="318"/>
      <c r="L68" s="318"/>
      <c r="M68" s="318"/>
      <c r="N68" s="318"/>
      <c r="O68" s="318"/>
      <c r="P68" s="318"/>
      <c r="Q68" s="318"/>
      <c r="R68" s="318"/>
      <c r="S68" s="318"/>
      <c r="T68" s="318"/>
      <c r="U68" s="318"/>
      <c r="V68" s="319"/>
    </row>
    <row r="69" spans="2:22" ht="30" customHeight="1" x14ac:dyDescent="0.35">
      <c r="B69" s="309"/>
      <c r="C69" s="306"/>
      <c r="D69" s="306"/>
      <c r="E69" s="306"/>
      <c r="F69" s="276" t="s">
        <v>1039</v>
      </c>
      <c r="G69" s="54">
        <v>883</v>
      </c>
      <c r="H69" s="312"/>
      <c r="I69" s="312"/>
      <c r="J69" s="320"/>
      <c r="K69" s="321"/>
      <c r="L69" s="321"/>
      <c r="M69" s="321"/>
      <c r="N69" s="321"/>
      <c r="O69" s="321"/>
      <c r="P69" s="321"/>
      <c r="Q69" s="321"/>
      <c r="R69" s="321"/>
      <c r="S69" s="321"/>
      <c r="T69" s="321"/>
      <c r="U69" s="321"/>
      <c r="V69" s="322"/>
    </row>
    <row r="70" spans="2:22" ht="15" customHeight="1" x14ac:dyDescent="0.35">
      <c r="B70" s="309"/>
      <c r="C70" s="306"/>
      <c r="D70" s="306"/>
      <c r="E70" s="306"/>
      <c r="F70" s="276" t="s">
        <v>1040</v>
      </c>
      <c r="G70" s="65">
        <v>534</v>
      </c>
      <c r="H70" s="312"/>
      <c r="I70" s="312"/>
      <c r="J70" s="320"/>
      <c r="K70" s="321"/>
      <c r="L70" s="321"/>
      <c r="M70" s="321"/>
      <c r="N70" s="321"/>
      <c r="O70" s="321"/>
      <c r="P70" s="321"/>
      <c r="Q70" s="321"/>
      <c r="R70" s="321"/>
      <c r="S70" s="321"/>
      <c r="T70" s="321"/>
      <c r="U70" s="321"/>
      <c r="V70" s="322"/>
    </row>
    <row r="71" spans="2:22" ht="30.75" customHeight="1" x14ac:dyDescent="0.35">
      <c r="B71" s="309"/>
      <c r="C71" s="306"/>
      <c r="D71" s="306"/>
      <c r="E71" s="306"/>
      <c r="F71" s="276" t="s">
        <v>1041</v>
      </c>
      <c r="G71" s="65">
        <v>750</v>
      </c>
      <c r="H71" s="312"/>
      <c r="I71" s="312"/>
      <c r="J71" s="320"/>
      <c r="K71" s="321"/>
      <c r="L71" s="321"/>
      <c r="M71" s="321"/>
      <c r="N71" s="321"/>
      <c r="O71" s="321"/>
      <c r="P71" s="321"/>
      <c r="Q71" s="321"/>
      <c r="R71" s="321"/>
      <c r="S71" s="321"/>
      <c r="T71" s="321"/>
      <c r="U71" s="321"/>
      <c r="V71" s="322"/>
    </row>
    <row r="72" spans="2:22" ht="15" customHeight="1" x14ac:dyDescent="0.35">
      <c r="B72" s="309"/>
      <c r="C72" s="306"/>
      <c r="D72" s="306"/>
      <c r="E72" s="306"/>
      <c r="F72" s="276" t="s">
        <v>1042</v>
      </c>
      <c r="G72" s="65">
        <v>651</v>
      </c>
      <c r="H72" s="312"/>
      <c r="I72" s="312"/>
      <c r="J72" s="320"/>
      <c r="K72" s="321"/>
      <c r="L72" s="321"/>
      <c r="M72" s="321"/>
      <c r="N72" s="321"/>
      <c r="O72" s="321"/>
      <c r="P72" s="321"/>
      <c r="Q72" s="321"/>
      <c r="R72" s="321"/>
      <c r="S72" s="321"/>
      <c r="T72" s="321"/>
      <c r="U72" s="321"/>
      <c r="V72" s="322"/>
    </row>
    <row r="73" spans="2:22" ht="33.75" customHeight="1" x14ac:dyDescent="0.35">
      <c r="B73" s="309"/>
      <c r="C73" s="306"/>
      <c r="D73" s="307"/>
      <c r="E73" s="306"/>
      <c r="F73" s="276" t="s">
        <v>1043</v>
      </c>
      <c r="G73" s="65">
        <v>904</v>
      </c>
      <c r="H73" s="312"/>
      <c r="I73" s="312"/>
      <c r="J73" s="320"/>
      <c r="K73" s="321"/>
      <c r="L73" s="321"/>
      <c r="M73" s="321"/>
      <c r="N73" s="321"/>
      <c r="O73" s="321"/>
      <c r="P73" s="321"/>
      <c r="Q73" s="321"/>
      <c r="R73" s="321"/>
      <c r="S73" s="321"/>
      <c r="T73" s="321"/>
      <c r="U73" s="321"/>
      <c r="V73" s="322"/>
    </row>
    <row r="74" spans="2:22" ht="15" customHeight="1" x14ac:dyDescent="0.35">
      <c r="B74" s="309"/>
      <c r="C74" s="306"/>
      <c r="D74" s="326" t="s">
        <v>1044</v>
      </c>
      <c r="E74" s="306"/>
      <c r="F74" s="276" t="s">
        <v>1037</v>
      </c>
      <c r="G74" s="65">
        <v>1090</v>
      </c>
      <c r="H74" s="312"/>
      <c r="I74" s="312"/>
      <c r="J74" s="320"/>
      <c r="K74" s="321"/>
      <c r="L74" s="321"/>
      <c r="M74" s="321"/>
      <c r="N74" s="321"/>
      <c r="O74" s="321"/>
      <c r="P74" s="321"/>
      <c r="Q74" s="321"/>
      <c r="R74" s="321"/>
      <c r="S74" s="321"/>
      <c r="T74" s="321"/>
      <c r="U74" s="321"/>
      <c r="V74" s="322"/>
    </row>
    <row r="75" spans="2:22" ht="29.25" customHeight="1" x14ac:dyDescent="0.35">
      <c r="B75" s="309"/>
      <c r="C75" s="306"/>
      <c r="D75" s="327"/>
      <c r="E75" s="306"/>
      <c r="F75" s="276" t="s">
        <v>1039</v>
      </c>
      <c r="G75" s="65">
        <v>1253</v>
      </c>
      <c r="H75" s="312"/>
      <c r="I75" s="312"/>
      <c r="J75" s="320"/>
      <c r="K75" s="321"/>
      <c r="L75" s="321"/>
      <c r="M75" s="321"/>
      <c r="N75" s="321"/>
      <c r="O75" s="321"/>
      <c r="P75" s="321"/>
      <c r="Q75" s="321"/>
      <c r="R75" s="321"/>
      <c r="S75" s="321"/>
      <c r="T75" s="321"/>
      <c r="U75" s="321"/>
      <c r="V75" s="322"/>
    </row>
    <row r="76" spans="2:22" ht="15" customHeight="1" x14ac:dyDescent="0.35">
      <c r="B76" s="309"/>
      <c r="C76" s="306"/>
      <c r="D76" s="327"/>
      <c r="E76" s="306"/>
      <c r="F76" s="276" t="s">
        <v>1040</v>
      </c>
      <c r="G76" s="65">
        <v>759</v>
      </c>
      <c r="H76" s="312"/>
      <c r="I76" s="312"/>
      <c r="J76" s="320"/>
      <c r="K76" s="321"/>
      <c r="L76" s="321"/>
      <c r="M76" s="321"/>
      <c r="N76" s="321"/>
      <c r="O76" s="321"/>
      <c r="P76" s="321"/>
      <c r="Q76" s="321"/>
      <c r="R76" s="321"/>
      <c r="S76" s="321"/>
      <c r="T76" s="321"/>
      <c r="U76" s="321"/>
      <c r="V76" s="322"/>
    </row>
    <row r="77" spans="2:22" ht="30" customHeight="1" x14ac:dyDescent="0.35">
      <c r="B77" s="309"/>
      <c r="C77" s="306"/>
      <c r="D77" s="327"/>
      <c r="E77" s="306"/>
      <c r="F77" s="276" t="s">
        <v>1041</v>
      </c>
      <c r="G77" s="65">
        <v>1065</v>
      </c>
      <c r="H77" s="312"/>
      <c r="I77" s="312"/>
      <c r="J77" s="320"/>
      <c r="K77" s="321"/>
      <c r="L77" s="321"/>
      <c r="M77" s="321"/>
      <c r="N77" s="321"/>
      <c r="O77" s="321"/>
      <c r="P77" s="321"/>
      <c r="Q77" s="321"/>
      <c r="R77" s="321"/>
      <c r="S77" s="321"/>
      <c r="T77" s="321"/>
      <c r="U77" s="321"/>
      <c r="V77" s="322"/>
    </row>
    <row r="78" spans="2:22" ht="15" customHeight="1" x14ac:dyDescent="0.35">
      <c r="B78" s="309"/>
      <c r="C78" s="306"/>
      <c r="D78" s="327"/>
      <c r="E78" s="306"/>
      <c r="F78" s="276" t="s">
        <v>1042</v>
      </c>
      <c r="G78" s="65">
        <v>926</v>
      </c>
      <c r="H78" s="312"/>
      <c r="I78" s="312"/>
      <c r="J78" s="320"/>
      <c r="K78" s="321"/>
      <c r="L78" s="321"/>
      <c r="M78" s="321"/>
      <c r="N78" s="321"/>
      <c r="O78" s="321"/>
      <c r="P78" s="321"/>
      <c r="Q78" s="321"/>
      <c r="R78" s="321"/>
      <c r="S78" s="321"/>
      <c r="T78" s="321"/>
      <c r="U78" s="321"/>
      <c r="V78" s="322"/>
    </row>
    <row r="79" spans="2:22" ht="30" customHeight="1" x14ac:dyDescent="0.35">
      <c r="B79" s="309"/>
      <c r="C79" s="306"/>
      <c r="D79" s="328"/>
      <c r="E79" s="306"/>
      <c r="F79" s="276" t="s">
        <v>1043</v>
      </c>
      <c r="G79" s="65">
        <v>1284</v>
      </c>
      <c r="H79" s="312"/>
      <c r="I79" s="312"/>
      <c r="J79" s="320"/>
      <c r="K79" s="321"/>
      <c r="L79" s="321"/>
      <c r="M79" s="321"/>
      <c r="N79" s="321"/>
      <c r="O79" s="321"/>
      <c r="P79" s="321"/>
      <c r="Q79" s="321"/>
      <c r="R79" s="321"/>
      <c r="S79" s="321"/>
      <c r="T79" s="321"/>
      <c r="U79" s="321"/>
      <c r="V79" s="322"/>
    </row>
    <row r="80" spans="2:22" ht="18" customHeight="1" x14ac:dyDescent="0.35">
      <c r="B80" s="309"/>
      <c r="C80" s="306"/>
      <c r="D80" s="305" t="s">
        <v>1045</v>
      </c>
      <c r="E80" s="306"/>
      <c r="F80" s="276" t="s">
        <v>1037</v>
      </c>
      <c r="G80" s="54">
        <v>861</v>
      </c>
      <c r="H80" s="312"/>
      <c r="I80" s="312"/>
      <c r="J80" s="320"/>
      <c r="K80" s="321"/>
      <c r="L80" s="321"/>
      <c r="M80" s="321"/>
      <c r="N80" s="321"/>
      <c r="O80" s="321"/>
      <c r="P80" s="321"/>
      <c r="Q80" s="321"/>
      <c r="R80" s="321"/>
      <c r="S80" s="321"/>
      <c r="T80" s="321"/>
      <c r="U80" s="321"/>
      <c r="V80" s="322"/>
    </row>
    <row r="81" spans="2:22" ht="29.25" customHeight="1" x14ac:dyDescent="0.35">
      <c r="B81" s="309"/>
      <c r="C81" s="306"/>
      <c r="D81" s="306"/>
      <c r="E81" s="306"/>
      <c r="F81" s="276" t="s">
        <v>1039</v>
      </c>
      <c r="G81" s="65">
        <v>991</v>
      </c>
      <c r="H81" s="312"/>
      <c r="I81" s="312"/>
      <c r="J81" s="320"/>
      <c r="K81" s="321"/>
      <c r="L81" s="321"/>
      <c r="M81" s="321"/>
      <c r="N81" s="321"/>
      <c r="O81" s="321"/>
      <c r="P81" s="321"/>
      <c r="Q81" s="321"/>
      <c r="R81" s="321"/>
      <c r="S81" s="321"/>
      <c r="T81" s="321"/>
      <c r="U81" s="321"/>
      <c r="V81" s="322"/>
    </row>
    <row r="82" spans="2:22" ht="15" customHeight="1" x14ac:dyDescent="0.35">
      <c r="B82" s="309"/>
      <c r="C82" s="306"/>
      <c r="D82" s="306"/>
      <c r="E82" s="306"/>
      <c r="F82" s="276" t="s">
        <v>1040</v>
      </c>
      <c r="G82" s="65">
        <v>601</v>
      </c>
      <c r="H82" s="312"/>
      <c r="I82" s="312"/>
      <c r="J82" s="320"/>
      <c r="K82" s="321"/>
      <c r="L82" s="321"/>
      <c r="M82" s="321"/>
      <c r="N82" s="321"/>
      <c r="O82" s="321"/>
      <c r="P82" s="321"/>
      <c r="Q82" s="321"/>
      <c r="R82" s="321"/>
      <c r="S82" s="321"/>
      <c r="T82" s="321"/>
      <c r="U82" s="321"/>
      <c r="V82" s="322"/>
    </row>
    <row r="83" spans="2:22" ht="30" customHeight="1" x14ac:dyDescent="0.35">
      <c r="B83" s="309"/>
      <c r="C83" s="306"/>
      <c r="D83" s="306"/>
      <c r="E83" s="306"/>
      <c r="F83" s="276" t="s">
        <v>1041</v>
      </c>
      <c r="G83" s="65">
        <v>842</v>
      </c>
      <c r="H83" s="312"/>
      <c r="I83" s="312"/>
      <c r="J83" s="320"/>
      <c r="K83" s="321"/>
      <c r="L83" s="321"/>
      <c r="M83" s="321"/>
      <c r="N83" s="321"/>
      <c r="O83" s="321"/>
      <c r="P83" s="321"/>
      <c r="Q83" s="321"/>
      <c r="R83" s="321"/>
      <c r="S83" s="321"/>
      <c r="T83" s="321"/>
      <c r="U83" s="321"/>
      <c r="V83" s="322"/>
    </row>
    <row r="84" spans="2:22" ht="15" customHeight="1" x14ac:dyDescent="0.35">
      <c r="B84" s="309"/>
      <c r="C84" s="306"/>
      <c r="D84" s="306"/>
      <c r="E84" s="306"/>
      <c r="F84" s="276" t="s">
        <v>1042</v>
      </c>
      <c r="G84" s="65">
        <v>732</v>
      </c>
      <c r="H84" s="312"/>
      <c r="I84" s="312"/>
      <c r="J84" s="320"/>
      <c r="K84" s="321"/>
      <c r="L84" s="321"/>
      <c r="M84" s="321"/>
      <c r="N84" s="321"/>
      <c r="O84" s="321"/>
      <c r="P84" s="321"/>
      <c r="Q84" s="321"/>
      <c r="R84" s="321"/>
      <c r="S84" s="321"/>
      <c r="T84" s="321"/>
      <c r="U84" s="321"/>
      <c r="V84" s="322"/>
    </row>
    <row r="85" spans="2:22" ht="30" customHeight="1" x14ac:dyDescent="0.35">
      <c r="B85" s="310"/>
      <c r="C85" s="307"/>
      <c r="D85" s="307"/>
      <c r="E85" s="307"/>
      <c r="F85" s="276" t="s">
        <v>1043</v>
      </c>
      <c r="G85" s="65">
        <v>1015</v>
      </c>
      <c r="H85" s="313"/>
      <c r="I85" s="313"/>
      <c r="J85" s="323"/>
      <c r="K85" s="324"/>
      <c r="L85" s="324"/>
      <c r="M85" s="324"/>
      <c r="N85" s="324"/>
      <c r="O85" s="324"/>
      <c r="P85" s="324"/>
      <c r="Q85" s="324"/>
      <c r="R85" s="324"/>
      <c r="S85" s="324"/>
      <c r="T85" s="324"/>
      <c r="U85" s="324"/>
      <c r="V85" s="325"/>
    </row>
    <row r="86" spans="2:22" ht="15" customHeight="1" x14ac:dyDescent="0.35">
      <c r="B86" s="8" t="s">
        <v>197</v>
      </c>
      <c r="C86" s="276"/>
      <c r="D86" s="290"/>
      <c r="E86" s="276"/>
      <c r="F86" s="276"/>
      <c r="G86" s="290"/>
      <c r="H86" s="275" t="s">
        <v>198</v>
      </c>
      <c r="I86" s="275" t="s">
        <v>566</v>
      </c>
      <c r="J86" s="314" t="s">
        <v>1135</v>
      </c>
      <c r="K86" s="315"/>
      <c r="L86" s="315"/>
      <c r="M86" s="315"/>
      <c r="N86" s="315"/>
      <c r="O86" s="315"/>
      <c r="P86" s="315"/>
      <c r="Q86" s="315"/>
      <c r="R86" s="315"/>
      <c r="S86" s="315"/>
      <c r="T86" s="315"/>
      <c r="U86" s="315"/>
      <c r="V86" s="316"/>
    </row>
    <row r="87" spans="2:22" ht="15" customHeight="1" x14ac:dyDescent="0.35">
      <c r="B87" s="234" t="s">
        <v>1136</v>
      </c>
      <c r="C87" s="276"/>
      <c r="D87" s="276"/>
      <c r="E87" s="276"/>
      <c r="F87" s="290"/>
      <c r="G87" s="71">
        <v>0.61599999999999999</v>
      </c>
      <c r="H87" s="237" t="s">
        <v>198</v>
      </c>
      <c r="I87" s="237" t="s">
        <v>610</v>
      </c>
      <c r="J87" s="317" t="s">
        <v>1137</v>
      </c>
      <c r="K87" s="318"/>
      <c r="L87" s="318"/>
      <c r="M87" s="318"/>
      <c r="N87" s="318"/>
      <c r="O87" s="318"/>
      <c r="P87" s="318"/>
      <c r="Q87" s="318"/>
      <c r="R87" s="318"/>
      <c r="S87" s="318"/>
      <c r="T87" s="318"/>
      <c r="U87" s="318"/>
      <c r="V87" s="319"/>
    </row>
    <row r="88" spans="2:22" ht="15" customHeight="1" x14ac:dyDescent="0.35">
      <c r="B88" s="8" t="s">
        <v>1138</v>
      </c>
      <c r="C88" s="276"/>
      <c r="D88" s="290"/>
      <c r="E88" s="276"/>
      <c r="F88" s="290"/>
      <c r="G88" s="50">
        <v>0.84</v>
      </c>
      <c r="H88" s="275" t="s">
        <v>198</v>
      </c>
      <c r="I88" s="275" t="s">
        <v>610</v>
      </c>
      <c r="J88" s="339" t="s">
        <v>1139</v>
      </c>
      <c r="K88" s="339"/>
      <c r="L88" s="339"/>
      <c r="M88" s="339"/>
      <c r="N88" s="339"/>
      <c r="O88" s="339"/>
      <c r="P88" s="339"/>
      <c r="Q88" s="339"/>
      <c r="R88" s="339"/>
      <c r="S88" s="339"/>
      <c r="T88" s="339"/>
      <c r="U88" s="339"/>
      <c r="V88" s="339"/>
    </row>
    <row r="89" spans="2:22" ht="15" customHeight="1" x14ac:dyDescent="0.35">
      <c r="B89" s="8" t="s">
        <v>1140</v>
      </c>
      <c r="C89" s="276"/>
      <c r="D89" s="290"/>
      <c r="E89" s="276"/>
      <c r="F89" s="276"/>
      <c r="G89" s="290"/>
      <c r="H89" s="275" t="s">
        <v>198</v>
      </c>
      <c r="I89" s="275" t="s">
        <v>610</v>
      </c>
      <c r="J89" s="339" t="s">
        <v>1141</v>
      </c>
      <c r="K89" s="339"/>
      <c r="L89" s="339"/>
      <c r="M89" s="339"/>
      <c r="N89" s="339"/>
      <c r="O89" s="339"/>
      <c r="P89" s="339"/>
      <c r="Q89" s="339"/>
      <c r="R89" s="339"/>
      <c r="S89" s="339"/>
      <c r="T89" s="339"/>
      <c r="U89" s="339"/>
      <c r="V89" s="339"/>
    </row>
    <row r="90" spans="2:22" ht="15" customHeight="1" x14ac:dyDescent="0.35">
      <c r="B90" s="8" t="s">
        <v>1142</v>
      </c>
      <c r="C90" s="276"/>
      <c r="D90" s="290"/>
      <c r="E90" s="276"/>
      <c r="F90" s="276"/>
      <c r="G90" s="71">
        <v>5.8999999999999997E-2</v>
      </c>
      <c r="H90" s="275" t="s">
        <v>204</v>
      </c>
      <c r="I90" s="275" t="s">
        <v>610</v>
      </c>
      <c r="J90" s="314" t="s">
        <v>1143</v>
      </c>
      <c r="K90" s="315"/>
      <c r="L90" s="315"/>
      <c r="M90" s="315"/>
      <c r="N90" s="315"/>
      <c r="O90" s="315"/>
      <c r="P90" s="315"/>
      <c r="Q90" s="315"/>
      <c r="R90" s="315"/>
      <c r="S90" s="315"/>
      <c r="T90" s="315"/>
      <c r="U90" s="315"/>
      <c r="V90" s="316"/>
    </row>
    <row r="91" spans="2:22" ht="15" customHeight="1" x14ac:dyDescent="0.35">
      <c r="B91" s="8" t="s">
        <v>1144</v>
      </c>
      <c r="C91" s="276"/>
      <c r="D91" s="290"/>
      <c r="E91" s="276"/>
      <c r="F91" s="276"/>
      <c r="G91" s="71">
        <v>3.3000000000000002E-2</v>
      </c>
      <c r="H91" s="275" t="s">
        <v>204</v>
      </c>
      <c r="I91" s="275" t="s">
        <v>610</v>
      </c>
      <c r="J91" s="314" t="s">
        <v>1145</v>
      </c>
      <c r="K91" s="315"/>
      <c r="L91" s="315"/>
      <c r="M91" s="315"/>
      <c r="N91" s="315"/>
      <c r="O91" s="315"/>
      <c r="P91" s="315"/>
      <c r="Q91" s="315"/>
      <c r="R91" s="315"/>
      <c r="S91" s="315"/>
      <c r="T91" s="315"/>
      <c r="U91" s="315"/>
      <c r="V91" s="316"/>
    </row>
    <row r="92" spans="2:22" ht="15" customHeight="1" x14ac:dyDescent="0.35">
      <c r="B92" s="8" t="s">
        <v>528</v>
      </c>
      <c r="C92" s="276"/>
      <c r="D92" s="290"/>
      <c r="E92" s="276"/>
      <c r="F92" s="276"/>
      <c r="G92" s="290"/>
      <c r="H92" s="275" t="s">
        <v>233</v>
      </c>
      <c r="I92" s="275" t="s">
        <v>529</v>
      </c>
      <c r="J92" s="314" t="s">
        <v>253</v>
      </c>
      <c r="K92" s="315"/>
      <c r="L92" s="315"/>
      <c r="M92" s="315"/>
      <c r="N92" s="315"/>
      <c r="O92" s="315"/>
      <c r="P92" s="315"/>
      <c r="Q92" s="315"/>
      <c r="R92" s="315"/>
      <c r="S92" s="315"/>
      <c r="T92" s="315"/>
      <c r="U92" s="315"/>
      <c r="V92" s="316"/>
    </row>
    <row r="93" spans="2:22" ht="15" customHeight="1" x14ac:dyDescent="0.35">
      <c r="B93" s="8" t="s">
        <v>1146</v>
      </c>
      <c r="C93" s="276"/>
      <c r="D93" s="290"/>
      <c r="E93" s="276"/>
      <c r="F93" s="276"/>
      <c r="G93" s="77">
        <v>1.4378E-2</v>
      </c>
      <c r="H93" s="275" t="s">
        <v>204</v>
      </c>
      <c r="I93" s="275"/>
      <c r="J93" s="314" t="s">
        <v>1147</v>
      </c>
      <c r="K93" s="315"/>
      <c r="L93" s="315"/>
      <c r="M93" s="315"/>
      <c r="N93" s="315"/>
      <c r="O93" s="315"/>
      <c r="P93" s="315"/>
      <c r="Q93" s="315"/>
      <c r="R93" s="315"/>
      <c r="S93" s="315"/>
      <c r="T93" s="315"/>
      <c r="U93" s="315"/>
      <c r="V93" s="316"/>
    </row>
    <row r="94" spans="2:22" ht="15" customHeight="1" x14ac:dyDescent="0.35">
      <c r="B94" s="8" t="s">
        <v>703</v>
      </c>
      <c r="C94" s="276"/>
      <c r="D94" s="290"/>
      <c r="E94" s="276"/>
      <c r="F94" s="276"/>
      <c r="G94" s="65">
        <v>100000</v>
      </c>
      <c r="H94" s="275" t="s">
        <v>204</v>
      </c>
      <c r="I94" s="275" t="s">
        <v>704</v>
      </c>
      <c r="J94" s="314" t="s">
        <v>1148</v>
      </c>
      <c r="K94" s="315"/>
      <c r="L94" s="315"/>
      <c r="M94" s="315"/>
      <c r="N94" s="315"/>
      <c r="O94" s="315"/>
      <c r="P94" s="315"/>
      <c r="Q94" s="315"/>
      <c r="R94" s="315"/>
      <c r="S94" s="315"/>
      <c r="T94" s="315"/>
      <c r="U94" s="315"/>
      <c r="V94" s="316"/>
    </row>
    <row r="95" spans="2:22" ht="45" customHeight="1" x14ac:dyDescent="0.35"/>
    <row r="96" spans="2:22" ht="15" customHeight="1" x14ac:dyDescent="0.35"/>
    <row r="97" ht="15" customHeight="1" x14ac:dyDescent="0.35"/>
  </sheetData>
  <mergeCells count="41">
    <mergeCell ref="B13:B27"/>
    <mergeCell ref="J94:V94"/>
    <mergeCell ref="J87:V87"/>
    <mergeCell ref="E68:E85"/>
    <mergeCell ref="D80:D85"/>
    <mergeCell ref="C68:C85"/>
    <mergeCell ref="B68:B85"/>
    <mergeCell ref="C53:H53"/>
    <mergeCell ref="E56:I56"/>
    <mergeCell ref="E57:I57"/>
    <mergeCell ref="B66:V66"/>
    <mergeCell ref="J67:V67"/>
    <mergeCell ref="C38:H38"/>
    <mergeCell ref="H68:H85"/>
    <mergeCell ref="J92:V92"/>
    <mergeCell ref="J93:V93"/>
    <mergeCell ref="J86:V86"/>
    <mergeCell ref="J88:V88"/>
    <mergeCell ref="J90:V90"/>
    <mergeCell ref="J91:V91"/>
    <mergeCell ref="C51:H51"/>
    <mergeCell ref="C52:H52"/>
    <mergeCell ref="I68:I85"/>
    <mergeCell ref="J68:V85"/>
    <mergeCell ref="J89:V89"/>
    <mergeCell ref="D68:D73"/>
    <mergeCell ref="D74:D79"/>
    <mergeCell ref="A39:A43"/>
    <mergeCell ref="C39:H39"/>
    <mergeCell ref="C40:H40"/>
    <mergeCell ref="C41:H41"/>
    <mergeCell ref="C42:H42"/>
    <mergeCell ref="C43:H43"/>
    <mergeCell ref="A44:A53"/>
    <mergeCell ref="C44:H44"/>
    <mergeCell ref="C45:H45"/>
    <mergeCell ref="C46:H46"/>
    <mergeCell ref="C47:H47"/>
    <mergeCell ref="C48:H48"/>
    <mergeCell ref="C49:H49"/>
    <mergeCell ref="C50:H50"/>
  </mergeCells>
  <conditionalFormatting sqref="C68:G68 D74 D80 C86:G93 F69:G73 G74:G85">
    <cfRule type="cellIs" dxfId="953" priority="4" operator="notEqual">
      <formula>""</formula>
    </cfRule>
  </conditionalFormatting>
  <conditionalFormatting sqref="C94:G94">
    <cfRule type="cellIs" dxfId="952" priority="3" operator="notEqual">
      <formula>""</formula>
    </cfRule>
  </conditionalFormatting>
  <conditionalFormatting sqref="F74:F79">
    <cfRule type="cellIs" dxfId="951" priority="2" operator="notEqual">
      <formula>""</formula>
    </cfRule>
  </conditionalFormatting>
  <conditionalFormatting sqref="F80:F85">
    <cfRule type="cellIs" dxfId="950" priority="1" operator="notEqual">
      <formula>""</formula>
    </cfRule>
  </conditionalFormatting>
  <hyperlinks>
    <hyperlink ref="H11" location="_ftn1" display="_ftn1" xr:uid="{00000000-0004-0000-1800-000000000000}"/>
    <hyperlink ref="I11" location="_ftn2" display="_ftn2" xr:uid="{00000000-0004-0000-1800-000001000000}"/>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5" tint="0.39997558519241921"/>
  </sheetPr>
  <dimension ref="A1:V123"/>
  <sheetViews>
    <sheetView topLeftCell="B52" workbookViewId="0">
      <selection activeCell="C56" sqref="C56:H56"/>
    </sheetView>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18.5429687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11" ht="23.5" x14ac:dyDescent="0.35">
      <c r="B1" s="59" t="str">
        <f ca="1">MID(CELL("Filename",I7),SEARCH("]",CELL("Filename",I7),1)+1,100)</f>
        <v>Furnace</v>
      </c>
    </row>
    <row r="2" spans="2:11" x14ac:dyDescent="0.35">
      <c r="B2" s="41" t="s">
        <v>141</v>
      </c>
      <c r="C2" s="58" t="s">
        <v>1149</v>
      </c>
    </row>
    <row r="4" spans="2:11" x14ac:dyDescent="0.35">
      <c r="B4" s="58" t="s">
        <v>142</v>
      </c>
      <c r="G4" s="58" t="s">
        <v>143</v>
      </c>
    </row>
    <row r="5" spans="2:11" ht="26" x14ac:dyDescent="0.35">
      <c r="B5" s="226" t="s">
        <v>144</v>
      </c>
      <c r="C5" s="226" t="s">
        <v>145</v>
      </c>
      <c r="D5" s="44" t="s">
        <v>146</v>
      </c>
      <c r="G5" s="226" t="s">
        <v>144</v>
      </c>
      <c r="H5" s="226" t="s">
        <v>145</v>
      </c>
      <c r="I5" s="44" t="s">
        <v>147</v>
      </c>
    </row>
    <row r="6" spans="2:11" ht="15" customHeight="1" x14ac:dyDescent="0.35">
      <c r="B6" s="8"/>
      <c r="C6" s="8"/>
      <c r="D6" s="275">
        <v>20</v>
      </c>
      <c r="G6" s="8"/>
      <c r="H6" s="8"/>
      <c r="I6" s="275">
        <v>6</v>
      </c>
    </row>
    <row r="7" spans="2:11" x14ac:dyDescent="0.35">
      <c r="D7" s="60"/>
    </row>
    <row r="11" spans="2:11" x14ac:dyDescent="0.35">
      <c r="B11" s="58" t="s">
        <v>148</v>
      </c>
      <c r="C11" s="61"/>
      <c r="D11" s="60"/>
      <c r="I11" s="58" t="s">
        <v>149</v>
      </c>
      <c r="J11" s="15"/>
      <c r="K11" s="15"/>
    </row>
    <row r="12" spans="2:11" ht="45.75" customHeight="1" x14ac:dyDescent="0.35">
      <c r="B12" s="226" t="s">
        <v>150</v>
      </c>
      <c r="C12" s="226" t="s">
        <v>145</v>
      </c>
      <c r="D12" s="226" t="s">
        <v>180</v>
      </c>
      <c r="E12" s="226" t="s">
        <v>708</v>
      </c>
      <c r="F12" s="44" t="s">
        <v>151</v>
      </c>
      <c r="G12" s="44" t="s">
        <v>152</v>
      </c>
      <c r="I12" s="226" t="s">
        <v>144</v>
      </c>
      <c r="J12" s="226" t="s">
        <v>145</v>
      </c>
      <c r="K12" s="44" t="s">
        <v>153</v>
      </c>
    </row>
    <row r="13" spans="2:11" ht="24.75" customHeight="1" x14ac:dyDescent="0.35">
      <c r="B13" s="440" t="s">
        <v>1001</v>
      </c>
      <c r="C13" s="455" t="s">
        <v>1002</v>
      </c>
      <c r="D13" s="331" t="s">
        <v>427</v>
      </c>
      <c r="E13" s="95">
        <v>0.85</v>
      </c>
      <c r="F13" s="43" t="s">
        <v>1150</v>
      </c>
      <c r="G13" s="43" t="s">
        <v>1151</v>
      </c>
      <c r="I13" s="252"/>
      <c r="J13" s="252"/>
      <c r="K13" s="22">
        <v>4030</v>
      </c>
    </row>
    <row r="14" spans="2:11" ht="25" x14ac:dyDescent="0.35">
      <c r="B14" s="440"/>
      <c r="C14" s="455"/>
      <c r="D14" s="331"/>
      <c r="E14" s="95">
        <v>0.86</v>
      </c>
      <c r="F14" s="43" t="s">
        <v>1152</v>
      </c>
      <c r="G14" s="43" t="s">
        <v>1153</v>
      </c>
      <c r="H14" s="15"/>
      <c r="I14" s="15"/>
    </row>
    <row r="15" spans="2:11" ht="25" x14ac:dyDescent="0.35">
      <c r="B15" s="440"/>
      <c r="C15" s="455"/>
      <c r="D15" s="331"/>
      <c r="E15" s="95">
        <v>0.87</v>
      </c>
      <c r="F15" s="43" t="s">
        <v>1154</v>
      </c>
      <c r="G15" s="43" t="s">
        <v>1155</v>
      </c>
      <c r="H15" s="15"/>
      <c r="I15" s="15"/>
    </row>
    <row r="16" spans="2:11" ht="25" x14ac:dyDescent="0.35">
      <c r="B16" s="440"/>
      <c r="C16" s="455"/>
      <c r="D16" s="331"/>
      <c r="E16" s="95">
        <v>0.88</v>
      </c>
      <c r="F16" s="43" t="s">
        <v>1156</v>
      </c>
      <c r="G16" s="43" t="s">
        <v>1157</v>
      </c>
      <c r="H16" s="15"/>
      <c r="I16" s="15"/>
    </row>
    <row r="17" spans="2:9" ht="25" x14ac:dyDescent="0.35">
      <c r="B17" s="440"/>
      <c r="C17" s="455"/>
      <c r="D17" s="331"/>
      <c r="E17" s="95">
        <v>0.89</v>
      </c>
      <c r="F17" s="43" t="s">
        <v>1158</v>
      </c>
      <c r="G17" s="43" t="s">
        <v>1159</v>
      </c>
      <c r="H17" s="15"/>
      <c r="I17" s="15"/>
    </row>
    <row r="18" spans="2:9" ht="25" x14ac:dyDescent="0.35">
      <c r="B18" s="440"/>
      <c r="C18" s="455"/>
      <c r="D18" s="331"/>
      <c r="E18" s="95">
        <v>0.9</v>
      </c>
      <c r="F18" s="43" t="s">
        <v>1160</v>
      </c>
      <c r="G18" s="43" t="s">
        <v>1161</v>
      </c>
      <c r="H18" s="15"/>
      <c r="I18" s="15"/>
    </row>
    <row r="19" spans="2:9" ht="25" x14ac:dyDescent="0.35">
      <c r="B19" s="440"/>
      <c r="C19" s="455"/>
      <c r="D19" s="331"/>
      <c r="E19" s="95">
        <v>0.91</v>
      </c>
      <c r="F19" s="43" t="s">
        <v>1162</v>
      </c>
      <c r="G19" s="43" t="s">
        <v>1163</v>
      </c>
      <c r="H19" s="15"/>
      <c r="I19" s="15"/>
    </row>
    <row r="20" spans="2:9" ht="25" x14ac:dyDescent="0.35">
      <c r="B20" s="440"/>
      <c r="C20" s="455"/>
      <c r="D20" s="331"/>
      <c r="E20" s="95">
        <v>0.92</v>
      </c>
      <c r="F20" s="43" t="s">
        <v>1164</v>
      </c>
      <c r="G20" s="43" t="s">
        <v>1165</v>
      </c>
      <c r="H20" s="15"/>
      <c r="I20" s="15"/>
    </row>
    <row r="21" spans="2:9" ht="25" x14ac:dyDescent="0.35">
      <c r="B21" s="440"/>
      <c r="C21" s="455"/>
      <c r="D21" s="331"/>
      <c r="E21" s="95">
        <v>0.93</v>
      </c>
      <c r="F21" s="43" t="s">
        <v>1166</v>
      </c>
      <c r="G21" s="43" t="s">
        <v>1167</v>
      </c>
      <c r="H21" s="15"/>
      <c r="I21" s="15"/>
    </row>
    <row r="22" spans="2:9" ht="25" x14ac:dyDescent="0.35">
      <c r="B22" s="440"/>
      <c r="C22" s="455"/>
      <c r="D22" s="331"/>
      <c r="E22" s="95">
        <v>0.94</v>
      </c>
      <c r="F22" s="43" t="s">
        <v>1168</v>
      </c>
      <c r="G22" s="43" t="s">
        <v>1169</v>
      </c>
      <c r="H22" s="15"/>
      <c r="I22" s="15"/>
    </row>
    <row r="23" spans="2:9" ht="25" x14ac:dyDescent="0.35">
      <c r="B23" s="440"/>
      <c r="C23" s="455"/>
      <c r="D23" s="331"/>
      <c r="E23" s="95">
        <v>0.95</v>
      </c>
      <c r="F23" s="43" t="s">
        <v>1170</v>
      </c>
      <c r="G23" s="43" t="s">
        <v>1171</v>
      </c>
      <c r="H23" s="15"/>
      <c r="I23" s="15"/>
    </row>
    <row r="24" spans="2:9" ht="25" x14ac:dyDescent="0.35">
      <c r="B24" s="440"/>
      <c r="C24" s="455"/>
      <c r="D24" s="331"/>
      <c r="E24" s="95">
        <v>0.96</v>
      </c>
      <c r="F24" s="43" t="s">
        <v>1172</v>
      </c>
      <c r="G24" s="43" t="s">
        <v>1173</v>
      </c>
      <c r="H24" s="15"/>
      <c r="I24" s="15"/>
    </row>
    <row r="25" spans="2:9" ht="25" x14ac:dyDescent="0.35">
      <c r="B25" s="440"/>
      <c r="C25" s="455"/>
      <c r="D25" s="331"/>
      <c r="E25" s="95">
        <v>0.97</v>
      </c>
      <c r="F25" s="43" t="s">
        <v>1174</v>
      </c>
      <c r="G25" s="43" t="s">
        <v>1175</v>
      </c>
      <c r="H25" s="15"/>
      <c r="I25" s="15"/>
    </row>
    <row r="26" spans="2:9" ht="25" x14ac:dyDescent="0.35">
      <c r="B26" s="440"/>
      <c r="C26" s="455"/>
      <c r="D26" s="331"/>
      <c r="E26" s="95">
        <v>0.98</v>
      </c>
      <c r="F26" s="43" t="s">
        <v>1176</v>
      </c>
      <c r="G26" s="43" t="s">
        <v>1177</v>
      </c>
      <c r="H26" s="15"/>
      <c r="I26" s="15"/>
    </row>
    <row r="27" spans="2:9" ht="25" x14ac:dyDescent="0.35">
      <c r="B27" s="440"/>
      <c r="C27" s="455"/>
      <c r="D27" s="331"/>
      <c r="E27" s="95">
        <v>0.99</v>
      </c>
      <c r="F27" s="43" t="s">
        <v>1178</v>
      </c>
      <c r="G27" s="43" t="s">
        <v>1179</v>
      </c>
      <c r="H27" s="15"/>
      <c r="I27" s="15"/>
    </row>
    <row r="28" spans="2:9" ht="15" customHeight="1" x14ac:dyDescent="0.35">
      <c r="B28" s="440"/>
      <c r="C28" s="455" t="s">
        <v>1014</v>
      </c>
      <c r="D28" s="331" t="s">
        <v>427</v>
      </c>
      <c r="E28" s="95">
        <v>0.85</v>
      </c>
      <c r="F28" s="43" t="s">
        <v>344</v>
      </c>
      <c r="G28" s="43">
        <v>4030</v>
      </c>
      <c r="H28" s="15"/>
      <c r="I28" s="15"/>
    </row>
    <row r="29" spans="2:9" x14ac:dyDescent="0.35">
      <c r="B29" s="440"/>
      <c r="C29" s="455"/>
      <c r="D29" s="331"/>
      <c r="E29" s="95">
        <v>0.86</v>
      </c>
      <c r="F29" s="43">
        <v>56</v>
      </c>
      <c r="G29" s="43">
        <v>4086</v>
      </c>
      <c r="H29" s="15"/>
    </row>
    <row r="30" spans="2:9" x14ac:dyDescent="0.35">
      <c r="B30" s="440"/>
      <c r="C30" s="455"/>
      <c r="D30" s="331"/>
      <c r="E30" s="95">
        <v>0.87</v>
      </c>
      <c r="F30" s="43">
        <v>113</v>
      </c>
      <c r="G30" s="43">
        <v>4143</v>
      </c>
      <c r="H30" s="15"/>
    </row>
    <row r="31" spans="2:9" x14ac:dyDescent="0.35">
      <c r="B31" s="440"/>
      <c r="C31" s="455"/>
      <c r="D31" s="331"/>
      <c r="E31" s="95">
        <v>0.88</v>
      </c>
      <c r="F31" s="43">
        <v>169</v>
      </c>
      <c r="G31" s="43">
        <v>4199</v>
      </c>
      <c r="H31" s="15"/>
    </row>
    <row r="32" spans="2:9" x14ac:dyDescent="0.35">
      <c r="B32" s="440"/>
      <c r="C32" s="455"/>
      <c r="D32" s="331"/>
      <c r="E32" s="95">
        <v>0.89</v>
      </c>
      <c r="F32" s="43">
        <v>226</v>
      </c>
      <c r="G32" s="43">
        <v>4256</v>
      </c>
      <c r="H32" s="15"/>
    </row>
    <row r="33" spans="2:9" x14ac:dyDescent="0.35">
      <c r="B33" s="440"/>
      <c r="C33" s="455"/>
      <c r="D33" s="331"/>
      <c r="E33" s="95">
        <v>0.9</v>
      </c>
      <c r="F33" s="43">
        <v>282</v>
      </c>
      <c r="G33" s="43">
        <v>4312</v>
      </c>
      <c r="H33" s="15"/>
    </row>
    <row r="34" spans="2:9" x14ac:dyDescent="0.35">
      <c r="B34" s="440"/>
      <c r="C34" s="455"/>
      <c r="D34" s="331"/>
      <c r="E34" s="95">
        <v>0.91</v>
      </c>
      <c r="F34" s="43">
        <v>339</v>
      </c>
      <c r="G34" s="43">
        <v>4369</v>
      </c>
      <c r="H34" s="15"/>
    </row>
    <row r="35" spans="2:9" x14ac:dyDescent="0.35">
      <c r="B35" s="440"/>
      <c r="C35" s="455"/>
      <c r="D35" s="331"/>
      <c r="E35" s="95">
        <v>0.92</v>
      </c>
      <c r="F35" s="43">
        <v>395</v>
      </c>
      <c r="G35" s="43">
        <v>4425</v>
      </c>
      <c r="H35" s="15"/>
    </row>
    <row r="36" spans="2:9" x14ac:dyDescent="0.35">
      <c r="B36" s="440"/>
      <c r="C36" s="455"/>
      <c r="D36" s="331"/>
      <c r="E36" s="95">
        <v>0.93</v>
      </c>
      <c r="F36" s="43">
        <v>452</v>
      </c>
      <c r="G36" s="43">
        <v>4482</v>
      </c>
      <c r="H36" s="15"/>
    </row>
    <row r="37" spans="2:9" x14ac:dyDescent="0.35">
      <c r="B37" s="440"/>
      <c r="C37" s="455"/>
      <c r="D37" s="331"/>
      <c r="E37" s="95">
        <v>0.94</v>
      </c>
      <c r="F37" s="43">
        <v>508</v>
      </c>
      <c r="G37" s="43">
        <v>4538</v>
      </c>
      <c r="H37" s="15"/>
    </row>
    <row r="38" spans="2:9" x14ac:dyDescent="0.35">
      <c r="B38" s="440"/>
      <c r="C38" s="455"/>
      <c r="D38" s="331"/>
      <c r="E38" s="95">
        <v>0.95</v>
      </c>
      <c r="F38" s="43">
        <v>565</v>
      </c>
      <c r="G38" s="43">
        <v>4595</v>
      </c>
      <c r="H38" s="15"/>
    </row>
    <row r="39" spans="2:9" x14ac:dyDescent="0.35">
      <c r="B39" s="440"/>
      <c r="C39" s="455"/>
      <c r="D39" s="331"/>
      <c r="E39" s="95">
        <v>0.96</v>
      </c>
      <c r="F39" s="43">
        <v>858</v>
      </c>
      <c r="G39" s="43">
        <v>4888</v>
      </c>
      <c r="H39" s="15"/>
      <c r="I39" s="94"/>
    </row>
    <row r="40" spans="2:9" x14ac:dyDescent="0.35">
      <c r="B40" s="440"/>
      <c r="C40" s="455"/>
      <c r="D40" s="331"/>
      <c r="E40" s="95">
        <v>0.97</v>
      </c>
      <c r="F40" s="43">
        <v>1151</v>
      </c>
      <c r="G40" s="43">
        <v>5181</v>
      </c>
      <c r="H40" s="15"/>
      <c r="I40" s="94"/>
    </row>
    <row r="41" spans="2:9" x14ac:dyDescent="0.35">
      <c r="B41" s="440"/>
      <c r="C41" s="455"/>
      <c r="D41" s="331"/>
      <c r="E41" s="95">
        <v>0.98</v>
      </c>
      <c r="F41" s="43">
        <v>1444</v>
      </c>
      <c r="G41" s="43">
        <v>5474</v>
      </c>
      <c r="H41" s="15"/>
      <c r="I41" s="94"/>
    </row>
    <row r="42" spans="2:9" x14ac:dyDescent="0.35">
      <c r="B42" s="440"/>
      <c r="C42" s="455"/>
      <c r="D42" s="331"/>
      <c r="E42" s="95">
        <v>0.99</v>
      </c>
      <c r="F42" s="43">
        <v>1738</v>
      </c>
      <c r="G42" s="43">
        <v>5768</v>
      </c>
      <c r="H42" s="15"/>
      <c r="I42" s="94"/>
    </row>
    <row r="43" spans="2:9" x14ac:dyDescent="0.35">
      <c r="B43" s="15"/>
      <c r="C43" s="15"/>
      <c r="D43" s="15"/>
      <c r="E43" s="136"/>
      <c r="G43" s="15"/>
      <c r="H43" s="15"/>
      <c r="I43" s="94"/>
    </row>
    <row r="44" spans="2:9" x14ac:dyDescent="0.35">
      <c r="B44" s="15"/>
      <c r="C44" s="15"/>
      <c r="D44" s="15"/>
      <c r="E44" s="15"/>
      <c r="G44" s="15"/>
      <c r="H44" s="15"/>
      <c r="I44" s="94"/>
    </row>
    <row r="45" spans="2:9" x14ac:dyDescent="0.35">
      <c r="B45" s="58" t="s">
        <v>154</v>
      </c>
      <c r="E45" s="15"/>
      <c r="F45" s="15"/>
    </row>
    <row r="46" spans="2:9" x14ac:dyDescent="0.35">
      <c r="E46" s="15"/>
      <c r="F46" s="15"/>
    </row>
    <row r="47" spans="2:9" x14ac:dyDescent="0.35">
      <c r="E47" s="15"/>
      <c r="F47" s="15"/>
    </row>
    <row r="50" spans="1:17" x14ac:dyDescent="0.35">
      <c r="B50" s="9"/>
    </row>
    <row r="51" spans="1:17" x14ac:dyDescent="0.35">
      <c r="B51" s="9"/>
    </row>
    <row r="52" spans="1:17" x14ac:dyDescent="0.35">
      <c r="B52" s="58" t="s">
        <v>155</v>
      </c>
    </row>
    <row r="53" spans="1:17" x14ac:dyDescent="0.35">
      <c r="B53" s="62" t="s">
        <v>156</v>
      </c>
      <c r="C53" s="298" t="s">
        <v>157</v>
      </c>
      <c r="D53" s="298"/>
      <c r="E53" s="298"/>
      <c r="F53" s="298"/>
      <c r="G53" s="298"/>
      <c r="H53" s="298"/>
    </row>
    <row r="54" spans="1:17" x14ac:dyDescent="0.35">
      <c r="A54" s="304" t="s">
        <v>158</v>
      </c>
      <c r="B54" s="52" t="s">
        <v>159</v>
      </c>
      <c r="C54" s="297"/>
      <c r="D54" s="297"/>
      <c r="E54" s="297"/>
      <c r="F54" s="297"/>
      <c r="G54" s="297"/>
      <c r="H54" s="297"/>
      <c r="P54" s="63"/>
      <c r="Q54" s="63"/>
    </row>
    <row r="55" spans="1:17" x14ac:dyDescent="0.35">
      <c r="A55" s="304"/>
      <c r="B55" s="52" t="s">
        <v>160</v>
      </c>
      <c r="C55" s="297"/>
      <c r="D55" s="297"/>
      <c r="E55" s="297"/>
      <c r="F55" s="297"/>
      <c r="G55" s="297"/>
      <c r="H55" s="297"/>
      <c r="P55" s="63"/>
      <c r="Q55" s="63"/>
    </row>
    <row r="56" spans="1:17" ht="30.75" customHeight="1" x14ac:dyDescent="0.35">
      <c r="A56" s="304"/>
      <c r="B56" s="52" t="s">
        <v>161</v>
      </c>
      <c r="C56" s="339" t="s">
        <v>1180</v>
      </c>
      <c r="D56" s="340"/>
      <c r="E56" s="340"/>
      <c r="F56" s="340"/>
      <c r="G56" s="340"/>
      <c r="H56" s="340"/>
      <c r="P56" s="63"/>
      <c r="Q56" s="63"/>
    </row>
    <row r="57" spans="1:17" x14ac:dyDescent="0.35">
      <c r="A57" s="304"/>
      <c r="B57" s="52" t="s">
        <v>162</v>
      </c>
      <c r="C57" s="405" t="s">
        <v>1181</v>
      </c>
      <c r="D57" s="297"/>
      <c r="E57" s="297"/>
      <c r="F57" s="297"/>
      <c r="G57" s="297"/>
      <c r="H57" s="297"/>
      <c r="P57" s="4"/>
      <c r="Q57" s="4"/>
    </row>
    <row r="58" spans="1:17" x14ac:dyDescent="0.35">
      <c r="A58" s="304"/>
      <c r="B58" s="52" t="s">
        <v>163</v>
      </c>
      <c r="C58" s="297"/>
      <c r="D58" s="297"/>
      <c r="E58" s="297"/>
      <c r="F58" s="297"/>
      <c r="G58" s="297"/>
      <c r="H58" s="297"/>
      <c r="P58" s="63"/>
      <c r="Q58" s="63"/>
    </row>
    <row r="59" spans="1:17" x14ac:dyDescent="0.35">
      <c r="A59" s="304" t="s">
        <v>164</v>
      </c>
      <c r="B59" s="52" t="s">
        <v>165</v>
      </c>
      <c r="C59" s="297"/>
      <c r="D59" s="297"/>
      <c r="E59" s="297"/>
      <c r="F59" s="297"/>
      <c r="G59" s="297"/>
      <c r="H59" s="297"/>
      <c r="P59" s="63"/>
      <c r="Q59" s="63"/>
    </row>
    <row r="60" spans="1:17" x14ac:dyDescent="0.35">
      <c r="A60" s="304"/>
      <c r="B60" s="52" t="s">
        <v>166</v>
      </c>
      <c r="C60" s="297"/>
      <c r="D60" s="297"/>
      <c r="E60" s="297"/>
      <c r="F60" s="297"/>
      <c r="G60" s="297"/>
      <c r="H60" s="297"/>
      <c r="P60" s="63"/>
      <c r="Q60" s="63"/>
    </row>
    <row r="61" spans="1:17" ht="31.5" customHeight="1" x14ac:dyDescent="0.35">
      <c r="A61" s="304"/>
      <c r="B61" s="52" t="s">
        <v>167</v>
      </c>
      <c r="C61" s="339" t="s">
        <v>1182</v>
      </c>
      <c r="D61" s="340"/>
      <c r="E61" s="340"/>
      <c r="F61" s="340"/>
      <c r="G61" s="340"/>
      <c r="H61" s="340"/>
      <c r="P61" s="63"/>
      <c r="Q61" s="63"/>
    </row>
    <row r="62" spans="1:17" x14ac:dyDescent="0.35">
      <c r="A62" s="304"/>
      <c r="B62" s="52" t="s">
        <v>168</v>
      </c>
      <c r="C62" s="297"/>
      <c r="D62" s="297"/>
      <c r="E62" s="297"/>
      <c r="F62" s="297"/>
      <c r="G62" s="297"/>
      <c r="H62" s="297"/>
      <c r="P62" s="63"/>
      <c r="Q62" s="63"/>
    </row>
    <row r="63" spans="1:17" x14ac:dyDescent="0.35">
      <c r="A63" s="304"/>
      <c r="B63" s="52" t="s">
        <v>169</v>
      </c>
      <c r="C63" s="297"/>
      <c r="D63" s="297"/>
      <c r="E63" s="297"/>
      <c r="F63" s="297"/>
      <c r="G63" s="297"/>
      <c r="H63" s="297"/>
      <c r="P63" s="63"/>
      <c r="Q63" s="63"/>
    </row>
    <row r="64" spans="1:17" x14ac:dyDescent="0.35">
      <c r="A64" s="304"/>
      <c r="B64" s="52" t="s">
        <v>170</v>
      </c>
      <c r="C64" s="297"/>
      <c r="D64" s="297"/>
      <c r="E64" s="297"/>
      <c r="F64" s="297"/>
      <c r="G64" s="297"/>
      <c r="H64" s="297"/>
      <c r="P64" s="63"/>
      <c r="Q64" s="63"/>
    </row>
    <row r="65" spans="1:17" x14ac:dyDescent="0.35">
      <c r="A65" s="304"/>
      <c r="B65" s="52" t="s">
        <v>171</v>
      </c>
      <c r="C65" s="297"/>
      <c r="D65" s="297"/>
      <c r="E65" s="297"/>
      <c r="F65" s="297"/>
      <c r="G65" s="297"/>
      <c r="H65" s="297"/>
      <c r="P65" s="63"/>
      <c r="Q65" s="63"/>
    </row>
    <row r="66" spans="1:17" ht="29.25" customHeight="1" x14ac:dyDescent="0.35">
      <c r="A66" s="304"/>
      <c r="B66" s="52" t="s">
        <v>172</v>
      </c>
      <c r="C66" s="339" t="s">
        <v>1183</v>
      </c>
      <c r="D66" s="340"/>
      <c r="E66" s="340"/>
      <c r="F66" s="340"/>
      <c r="G66" s="340"/>
      <c r="H66" s="340"/>
    </row>
    <row r="67" spans="1:17" x14ac:dyDescent="0.35">
      <c r="A67" s="304"/>
      <c r="B67" s="52" t="s">
        <v>173</v>
      </c>
      <c r="C67" s="297"/>
      <c r="D67" s="297"/>
      <c r="E67" s="297"/>
      <c r="F67" s="297"/>
      <c r="G67" s="297"/>
      <c r="H67" s="297"/>
    </row>
    <row r="68" spans="1:17" x14ac:dyDescent="0.35">
      <c r="A68" s="304"/>
      <c r="B68" s="52" t="s">
        <v>174</v>
      </c>
      <c r="C68" s="297"/>
      <c r="D68" s="297"/>
      <c r="E68" s="297"/>
      <c r="F68" s="297"/>
      <c r="G68" s="297"/>
      <c r="H68" s="297"/>
    </row>
    <row r="69" spans="1:17" x14ac:dyDescent="0.35">
      <c r="L69" s="63"/>
      <c r="M69" s="63"/>
    </row>
    <row r="70" spans="1:17" x14ac:dyDescent="0.35">
      <c r="B70" s="58" t="s">
        <v>175</v>
      </c>
      <c r="L70" s="63"/>
      <c r="M70" s="63"/>
    </row>
    <row r="71" spans="1:17" ht="25" x14ac:dyDescent="0.35">
      <c r="B71" s="62" t="s">
        <v>176</v>
      </c>
      <c r="C71" s="226" t="s">
        <v>144</v>
      </c>
      <c r="D71" s="226" t="s">
        <v>145</v>
      </c>
      <c r="E71" s="298" t="s">
        <v>177</v>
      </c>
      <c r="F71" s="298"/>
      <c r="G71" s="298"/>
      <c r="H71" s="298"/>
      <c r="I71" s="298"/>
      <c r="L71" s="63"/>
      <c r="M71" s="63"/>
    </row>
    <row r="72" spans="1:17" ht="15" customHeight="1" x14ac:dyDescent="0.35">
      <c r="B72" s="113"/>
      <c r="C72" s="8"/>
      <c r="D72" s="8"/>
      <c r="E72" s="299"/>
      <c r="F72" s="300"/>
      <c r="G72" s="300"/>
      <c r="H72" s="300"/>
      <c r="I72" s="301"/>
      <c r="L72" s="4"/>
      <c r="M72" s="4"/>
    </row>
    <row r="73" spans="1:17" x14ac:dyDescent="0.35">
      <c r="L73" s="63"/>
      <c r="M73" s="63"/>
    </row>
    <row r="76" spans="1:17" x14ac:dyDescent="0.35">
      <c r="L76" s="63"/>
      <c r="M76" s="63"/>
    </row>
    <row r="77" spans="1:17" x14ac:dyDescent="0.35">
      <c r="L77" s="4"/>
      <c r="M77" s="4"/>
    </row>
    <row r="78" spans="1:17" x14ac:dyDescent="0.35">
      <c r="L78" s="63"/>
      <c r="M78" s="63"/>
    </row>
    <row r="79" spans="1:17" x14ac:dyDescent="0.35">
      <c r="L79" s="63"/>
      <c r="M79" s="63"/>
    </row>
    <row r="81" spans="2:22" x14ac:dyDescent="0.35">
      <c r="B81" s="302" t="s">
        <v>178</v>
      </c>
      <c r="C81" s="302"/>
      <c r="D81" s="302"/>
      <c r="E81" s="302"/>
      <c r="F81" s="302"/>
      <c r="G81" s="302"/>
      <c r="H81" s="302"/>
      <c r="I81" s="302"/>
      <c r="J81" s="302"/>
      <c r="K81" s="302"/>
      <c r="L81" s="302"/>
      <c r="M81" s="302"/>
      <c r="N81" s="302"/>
      <c r="O81" s="302"/>
      <c r="P81" s="302"/>
      <c r="Q81" s="302"/>
      <c r="R81" s="302"/>
      <c r="S81" s="302"/>
      <c r="T81" s="302"/>
      <c r="U81" s="302"/>
      <c r="V81" s="302"/>
    </row>
    <row r="82" spans="2:22" ht="33" customHeight="1" x14ac:dyDescent="0.35">
      <c r="B82" s="271" t="s">
        <v>179</v>
      </c>
      <c r="C82" s="257" t="s">
        <v>150</v>
      </c>
      <c r="D82" s="257" t="s">
        <v>145</v>
      </c>
      <c r="E82" s="257" t="s">
        <v>180</v>
      </c>
      <c r="F82" s="257" t="s">
        <v>181</v>
      </c>
      <c r="G82" s="257" t="s">
        <v>182</v>
      </c>
      <c r="H82" s="257" t="s">
        <v>183</v>
      </c>
      <c r="I82" s="230" t="s">
        <v>184</v>
      </c>
      <c r="J82" s="303" t="s">
        <v>185</v>
      </c>
      <c r="K82" s="303"/>
      <c r="L82" s="303"/>
      <c r="M82" s="303"/>
      <c r="N82" s="303"/>
      <c r="O82" s="303"/>
      <c r="P82" s="303"/>
      <c r="Q82" s="303"/>
      <c r="R82" s="303"/>
      <c r="S82" s="303"/>
      <c r="T82" s="303"/>
      <c r="U82" s="303"/>
      <c r="V82" s="303"/>
    </row>
    <row r="83" spans="2:22" ht="15" customHeight="1" x14ac:dyDescent="0.35">
      <c r="B83" s="308" t="s">
        <v>1184</v>
      </c>
      <c r="C83" s="305" t="s">
        <v>537</v>
      </c>
      <c r="D83" s="305" t="s">
        <v>1035</v>
      </c>
      <c r="E83" s="305" t="s">
        <v>1036</v>
      </c>
      <c r="F83" s="276" t="s">
        <v>1037</v>
      </c>
      <c r="G83" s="54">
        <v>766</v>
      </c>
      <c r="H83" s="311" t="s">
        <v>204</v>
      </c>
      <c r="I83" s="311" t="s">
        <v>421</v>
      </c>
      <c r="J83" s="317" t="s">
        <v>1134</v>
      </c>
      <c r="K83" s="318"/>
      <c r="L83" s="318"/>
      <c r="M83" s="318"/>
      <c r="N83" s="318"/>
      <c r="O83" s="318"/>
      <c r="P83" s="318"/>
      <c r="Q83" s="318"/>
      <c r="R83" s="318"/>
      <c r="S83" s="318"/>
      <c r="T83" s="318"/>
      <c r="U83" s="318"/>
      <c r="V83" s="319"/>
    </row>
    <row r="84" spans="2:22" ht="29" x14ac:dyDescent="0.35">
      <c r="B84" s="309"/>
      <c r="C84" s="306"/>
      <c r="D84" s="306"/>
      <c r="E84" s="306"/>
      <c r="F84" s="276" t="s">
        <v>1039</v>
      </c>
      <c r="G84" s="54">
        <v>883</v>
      </c>
      <c r="H84" s="312"/>
      <c r="I84" s="312"/>
      <c r="J84" s="320"/>
      <c r="K84" s="321"/>
      <c r="L84" s="321"/>
      <c r="M84" s="321"/>
      <c r="N84" s="321"/>
      <c r="O84" s="321"/>
      <c r="P84" s="321"/>
      <c r="Q84" s="321"/>
      <c r="R84" s="321"/>
      <c r="S84" s="321"/>
      <c r="T84" s="321"/>
      <c r="U84" s="321"/>
      <c r="V84" s="322"/>
    </row>
    <row r="85" spans="2:22" ht="15" customHeight="1" x14ac:dyDescent="0.35">
      <c r="B85" s="309"/>
      <c r="C85" s="306"/>
      <c r="D85" s="306"/>
      <c r="E85" s="306"/>
      <c r="F85" s="276" t="s">
        <v>1040</v>
      </c>
      <c r="G85" s="65">
        <v>534</v>
      </c>
      <c r="H85" s="312"/>
      <c r="I85" s="312"/>
      <c r="J85" s="320"/>
      <c r="K85" s="321"/>
      <c r="L85" s="321"/>
      <c r="M85" s="321"/>
      <c r="N85" s="321"/>
      <c r="O85" s="321"/>
      <c r="P85" s="321"/>
      <c r="Q85" s="321"/>
      <c r="R85" s="321"/>
      <c r="S85" s="321"/>
      <c r="T85" s="321"/>
      <c r="U85" s="321"/>
      <c r="V85" s="322"/>
    </row>
    <row r="86" spans="2:22" x14ac:dyDescent="0.35">
      <c r="B86" s="309"/>
      <c r="C86" s="306"/>
      <c r="D86" s="306"/>
      <c r="E86" s="306"/>
      <c r="F86" s="276" t="s">
        <v>1041</v>
      </c>
      <c r="G86" s="65">
        <v>750</v>
      </c>
      <c r="H86" s="312"/>
      <c r="I86" s="312"/>
      <c r="J86" s="320"/>
      <c r="K86" s="321"/>
      <c r="L86" s="321"/>
      <c r="M86" s="321"/>
      <c r="N86" s="321"/>
      <c r="O86" s="321"/>
      <c r="P86" s="321"/>
      <c r="Q86" s="321"/>
      <c r="R86" s="321"/>
      <c r="S86" s="321"/>
      <c r="T86" s="321"/>
      <c r="U86" s="321"/>
      <c r="V86" s="322"/>
    </row>
    <row r="87" spans="2:22" x14ac:dyDescent="0.35">
      <c r="B87" s="309"/>
      <c r="C87" s="306"/>
      <c r="D87" s="306"/>
      <c r="E87" s="306"/>
      <c r="F87" s="290" t="s">
        <v>1042</v>
      </c>
      <c r="G87" s="65">
        <v>651</v>
      </c>
      <c r="H87" s="312"/>
      <c r="I87" s="312"/>
      <c r="J87" s="320"/>
      <c r="K87" s="321"/>
      <c r="L87" s="321"/>
      <c r="M87" s="321"/>
      <c r="N87" s="321"/>
      <c r="O87" s="321"/>
      <c r="P87" s="321"/>
      <c r="Q87" s="321"/>
      <c r="R87" s="321"/>
      <c r="S87" s="321"/>
      <c r="T87" s="321"/>
      <c r="U87" s="321"/>
      <c r="V87" s="322"/>
    </row>
    <row r="88" spans="2:22" ht="29" x14ac:dyDescent="0.35">
      <c r="B88" s="309"/>
      <c r="C88" s="306"/>
      <c r="D88" s="307"/>
      <c r="E88" s="306"/>
      <c r="F88" s="276" t="s">
        <v>1043</v>
      </c>
      <c r="G88" s="65">
        <v>904</v>
      </c>
      <c r="H88" s="312"/>
      <c r="I88" s="312"/>
      <c r="J88" s="320"/>
      <c r="K88" s="321"/>
      <c r="L88" s="321"/>
      <c r="M88" s="321"/>
      <c r="N88" s="321"/>
      <c r="O88" s="321"/>
      <c r="P88" s="321"/>
      <c r="Q88" s="321"/>
      <c r="R88" s="321"/>
      <c r="S88" s="321"/>
      <c r="T88" s="321"/>
      <c r="U88" s="321"/>
      <c r="V88" s="322"/>
    </row>
    <row r="89" spans="2:22" x14ac:dyDescent="0.35">
      <c r="B89" s="309"/>
      <c r="C89" s="306"/>
      <c r="D89" s="305" t="s">
        <v>1044</v>
      </c>
      <c r="E89" s="306"/>
      <c r="F89" s="276" t="s">
        <v>1037</v>
      </c>
      <c r="G89" s="65">
        <v>1090</v>
      </c>
      <c r="H89" s="312"/>
      <c r="I89" s="312"/>
      <c r="J89" s="320"/>
      <c r="K89" s="321"/>
      <c r="L89" s="321"/>
      <c r="M89" s="321"/>
      <c r="N89" s="321"/>
      <c r="O89" s="321"/>
      <c r="P89" s="321"/>
      <c r="Q89" s="321"/>
      <c r="R89" s="321"/>
      <c r="S89" s="321"/>
      <c r="T89" s="321"/>
      <c r="U89" s="321"/>
      <c r="V89" s="322"/>
    </row>
    <row r="90" spans="2:22" ht="29" x14ac:dyDescent="0.35">
      <c r="B90" s="309"/>
      <c r="C90" s="306"/>
      <c r="D90" s="306"/>
      <c r="E90" s="306"/>
      <c r="F90" s="276" t="s">
        <v>1039</v>
      </c>
      <c r="G90" s="65">
        <v>1253</v>
      </c>
      <c r="H90" s="312"/>
      <c r="I90" s="312"/>
      <c r="J90" s="320"/>
      <c r="K90" s="321"/>
      <c r="L90" s="321"/>
      <c r="M90" s="321"/>
      <c r="N90" s="321"/>
      <c r="O90" s="321"/>
      <c r="P90" s="321"/>
      <c r="Q90" s="321"/>
      <c r="R90" s="321"/>
      <c r="S90" s="321"/>
      <c r="T90" s="321"/>
      <c r="U90" s="321"/>
      <c r="V90" s="322"/>
    </row>
    <row r="91" spans="2:22" ht="15" customHeight="1" x14ac:dyDescent="0.35">
      <c r="B91" s="309"/>
      <c r="C91" s="306"/>
      <c r="D91" s="306"/>
      <c r="E91" s="306"/>
      <c r="F91" s="276" t="s">
        <v>1040</v>
      </c>
      <c r="G91" s="65">
        <v>759</v>
      </c>
      <c r="H91" s="312"/>
      <c r="I91" s="312"/>
      <c r="J91" s="320"/>
      <c r="K91" s="321"/>
      <c r="L91" s="321"/>
      <c r="M91" s="321"/>
      <c r="N91" s="321"/>
      <c r="O91" s="321"/>
      <c r="P91" s="321"/>
      <c r="Q91" s="321"/>
      <c r="R91" s="321"/>
      <c r="S91" s="321"/>
      <c r="T91" s="321"/>
      <c r="U91" s="321"/>
      <c r="V91" s="322"/>
    </row>
    <row r="92" spans="2:22" x14ac:dyDescent="0.35">
      <c r="B92" s="309"/>
      <c r="C92" s="306"/>
      <c r="D92" s="306"/>
      <c r="E92" s="306"/>
      <c r="F92" s="276" t="s">
        <v>1041</v>
      </c>
      <c r="G92" s="65">
        <v>1065</v>
      </c>
      <c r="H92" s="312"/>
      <c r="I92" s="312"/>
      <c r="J92" s="320"/>
      <c r="K92" s="321"/>
      <c r="L92" s="321"/>
      <c r="M92" s="321"/>
      <c r="N92" s="321"/>
      <c r="O92" s="321"/>
      <c r="P92" s="321"/>
      <c r="Q92" s="321"/>
      <c r="R92" s="321"/>
      <c r="S92" s="321"/>
      <c r="T92" s="321"/>
      <c r="U92" s="321"/>
      <c r="V92" s="322"/>
    </row>
    <row r="93" spans="2:22" ht="15" customHeight="1" x14ac:dyDescent="0.35">
      <c r="B93" s="309"/>
      <c r="C93" s="306"/>
      <c r="D93" s="306"/>
      <c r="E93" s="306"/>
      <c r="F93" s="276" t="s">
        <v>1042</v>
      </c>
      <c r="G93" s="65">
        <v>926</v>
      </c>
      <c r="H93" s="312"/>
      <c r="I93" s="312"/>
      <c r="J93" s="320"/>
      <c r="K93" s="321"/>
      <c r="L93" s="321"/>
      <c r="M93" s="321"/>
      <c r="N93" s="321"/>
      <c r="O93" s="321"/>
      <c r="P93" s="321"/>
      <c r="Q93" s="321"/>
      <c r="R93" s="321"/>
      <c r="S93" s="321"/>
      <c r="T93" s="321"/>
      <c r="U93" s="321"/>
      <c r="V93" s="322"/>
    </row>
    <row r="94" spans="2:22" ht="29" x14ac:dyDescent="0.35">
      <c r="B94" s="309"/>
      <c r="C94" s="306"/>
      <c r="D94" s="307"/>
      <c r="E94" s="306"/>
      <c r="F94" s="276" t="s">
        <v>1043</v>
      </c>
      <c r="G94" s="65">
        <v>1284</v>
      </c>
      <c r="H94" s="312"/>
      <c r="I94" s="312"/>
      <c r="J94" s="320"/>
      <c r="K94" s="321"/>
      <c r="L94" s="321"/>
      <c r="M94" s="321"/>
      <c r="N94" s="321"/>
      <c r="O94" s="321"/>
      <c r="P94" s="321"/>
      <c r="Q94" s="321"/>
      <c r="R94" s="321"/>
      <c r="S94" s="321"/>
      <c r="T94" s="321"/>
      <c r="U94" s="321"/>
      <c r="V94" s="322"/>
    </row>
    <row r="95" spans="2:22" ht="15" customHeight="1" x14ac:dyDescent="0.35">
      <c r="B95" s="309"/>
      <c r="C95" s="306"/>
      <c r="D95" s="305" t="s">
        <v>1045</v>
      </c>
      <c r="E95" s="306"/>
      <c r="F95" s="276" t="s">
        <v>1037</v>
      </c>
      <c r="G95" s="54">
        <v>861</v>
      </c>
      <c r="H95" s="312"/>
      <c r="I95" s="312"/>
      <c r="J95" s="320"/>
      <c r="K95" s="321"/>
      <c r="L95" s="321"/>
      <c r="M95" s="321"/>
      <c r="N95" s="321"/>
      <c r="O95" s="321"/>
      <c r="P95" s="321"/>
      <c r="Q95" s="321"/>
      <c r="R95" s="321"/>
      <c r="S95" s="321"/>
      <c r="T95" s="321"/>
      <c r="U95" s="321"/>
      <c r="V95" s="322"/>
    </row>
    <row r="96" spans="2:22" ht="29" x14ac:dyDescent="0.35">
      <c r="B96" s="309"/>
      <c r="C96" s="306"/>
      <c r="D96" s="306"/>
      <c r="E96" s="306"/>
      <c r="F96" s="276" t="s">
        <v>1039</v>
      </c>
      <c r="G96" s="65">
        <v>991</v>
      </c>
      <c r="H96" s="312"/>
      <c r="I96" s="312"/>
      <c r="J96" s="320"/>
      <c r="K96" s="321"/>
      <c r="L96" s="321"/>
      <c r="M96" s="321"/>
      <c r="N96" s="321"/>
      <c r="O96" s="321"/>
      <c r="P96" s="321"/>
      <c r="Q96" s="321"/>
      <c r="R96" s="321"/>
      <c r="S96" s="321"/>
      <c r="T96" s="321"/>
      <c r="U96" s="321"/>
      <c r="V96" s="322"/>
    </row>
    <row r="97" spans="2:22" ht="15" customHeight="1" x14ac:dyDescent="0.35">
      <c r="B97" s="309"/>
      <c r="C97" s="306"/>
      <c r="D97" s="306"/>
      <c r="E97" s="306"/>
      <c r="F97" s="276" t="s">
        <v>1040</v>
      </c>
      <c r="G97" s="65">
        <v>601</v>
      </c>
      <c r="H97" s="312"/>
      <c r="I97" s="312"/>
      <c r="J97" s="320"/>
      <c r="K97" s="321"/>
      <c r="L97" s="321"/>
      <c r="M97" s="321"/>
      <c r="N97" s="321"/>
      <c r="O97" s="321"/>
      <c r="P97" s="321"/>
      <c r="Q97" s="321"/>
      <c r="R97" s="321"/>
      <c r="S97" s="321"/>
      <c r="T97" s="321"/>
      <c r="U97" s="321"/>
      <c r="V97" s="322"/>
    </row>
    <row r="98" spans="2:22" x14ac:dyDescent="0.35">
      <c r="B98" s="309"/>
      <c r="C98" s="306"/>
      <c r="D98" s="306"/>
      <c r="E98" s="306"/>
      <c r="F98" s="276" t="s">
        <v>1041</v>
      </c>
      <c r="G98" s="65">
        <v>842</v>
      </c>
      <c r="H98" s="312"/>
      <c r="I98" s="312"/>
      <c r="J98" s="320"/>
      <c r="K98" s="321"/>
      <c r="L98" s="321"/>
      <c r="M98" s="321"/>
      <c r="N98" s="321"/>
      <c r="O98" s="321"/>
      <c r="P98" s="321"/>
      <c r="Q98" s="321"/>
      <c r="R98" s="321"/>
      <c r="S98" s="321"/>
      <c r="T98" s="321"/>
      <c r="U98" s="321"/>
      <c r="V98" s="322"/>
    </row>
    <row r="99" spans="2:22" ht="15" customHeight="1" x14ac:dyDescent="0.35">
      <c r="B99" s="309"/>
      <c r="C99" s="306"/>
      <c r="D99" s="306"/>
      <c r="E99" s="306"/>
      <c r="F99" s="276" t="s">
        <v>1042</v>
      </c>
      <c r="G99" s="65">
        <v>732</v>
      </c>
      <c r="H99" s="312"/>
      <c r="I99" s="312"/>
      <c r="J99" s="320"/>
      <c r="K99" s="321"/>
      <c r="L99" s="321"/>
      <c r="M99" s="321"/>
      <c r="N99" s="321"/>
      <c r="O99" s="321"/>
      <c r="P99" s="321"/>
      <c r="Q99" s="321"/>
      <c r="R99" s="321"/>
      <c r="S99" s="321"/>
      <c r="T99" s="321"/>
      <c r="U99" s="321"/>
      <c r="V99" s="322"/>
    </row>
    <row r="100" spans="2:22" ht="29" x14ac:dyDescent="0.35">
      <c r="B100" s="310"/>
      <c r="C100" s="307"/>
      <c r="D100" s="307"/>
      <c r="E100" s="307"/>
      <c r="F100" s="276" t="s">
        <v>1043</v>
      </c>
      <c r="G100" s="65">
        <v>1015</v>
      </c>
      <c r="H100" s="313"/>
      <c r="I100" s="313"/>
      <c r="J100" s="323"/>
      <c r="K100" s="324"/>
      <c r="L100" s="324"/>
      <c r="M100" s="324"/>
      <c r="N100" s="324"/>
      <c r="O100" s="324"/>
      <c r="P100" s="324"/>
      <c r="Q100" s="324"/>
      <c r="R100" s="324"/>
      <c r="S100" s="324"/>
      <c r="T100" s="324"/>
      <c r="U100" s="324"/>
      <c r="V100" s="325"/>
    </row>
    <row r="101" spans="2:22" ht="15" customHeight="1" x14ac:dyDescent="0.35">
      <c r="B101" s="225" t="s">
        <v>1185</v>
      </c>
      <c r="C101" s="276"/>
      <c r="D101" s="276"/>
      <c r="E101" s="276"/>
      <c r="F101" s="276"/>
      <c r="G101" s="276"/>
      <c r="H101" s="275" t="s">
        <v>198</v>
      </c>
      <c r="I101" s="275" t="s">
        <v>566</v>
      </c>
      <c r="J101" s="314" t="s">
        <v>1186</v>
      </c>
      <c r="K101" s="315"/>
      <c r="L101" s="315"/>
      <c r="M101" s="315"/>
      <c r="N101" s="315"/>
      <c r="O101" s="315"/>
      <c r="P101" s="315"/>
      <c r="Q101" s="315"/>
      <c r="R101" s="315"/>
      <c r="S101" s="315"/>
      <c r="T101" s="315"/>
      <c r="U101" s="315"/>
      <c r="V101" s="316"/>
    </row>
    <row r="102" spans="2:22" ht="15" customHeight="1" x14ac:dyDescent="0.35">
      <c r="B102" s="234" t="s">
        <v>1136</v>
      </c>
      <c r="C102" s="276"/>
      <c r="D102" s="290"/>
      <c r="E102" s="276"/>
      <c r="F102" s="290"/>
      <c r="G102" s="71">
        <v>0.64400000000000002</v>
      </c>
      <c r="H102" s="237" t="s">
        <v>198</v>
      </c>
      <c r="I102" s="237" t="s">
        <v>427</v>
      </c>
      <c r="J102" s="317" t="s">
        <v>1187</v>
      </c>
      <c r="K102" s="318"/>
      <c r="L102" s="318"/>
      <c r="M102" s="318"/>
      <c r="N102" s="318"/>
      <c r="O102" s="318"/>
      <c r="P102" s="318"/>
      <c r="Q102" s="318"/>
      <c r="R102" s="318"/>
      <c r="S102" s="318"/>
      <c r="T102" s="318"/>
      <c r="U102" s="318"/>
      <c r="V102" s="319"/>
    </row>
    <row r="103" spans="2:22" ht="26.25" customHeight="1" x14ac:dyDescent="0.35">
      <c r="B103" s="8" t="s">
        <v>1138</v>
      </c>
      <c r="C103" s="276"/>
      <c r="D103" s="290"/>
      <c r="E103" s="276"/>
      <c r="F103" s="290"/>
      <c r="G103" s="50">
        <v>0.85</v>
      </c>
      <c r="H103" s="275" t="s">
        <v>204</v>
      </c>
      <c r="I103" s="275" t="s">
        <v>427</v>
      </c>
      <c r="J103" s="339" t="s">
        <v>1188</v>
      </c>
      <c r="K103" s="339"/>
      <c r="L103" s="339"/>
      <c r="M103" s="339"/>
      <c r="N103" s="339"/>
      <c r="O103" s="339"/>
      <c r="P103" s="339"/>
      <c r="Q103" s="339"/>
      <c r="R103" s="339"/>
      <c r="S103" s="339"/>
      <c r="T103" s="339"/>
      <c r="U103" s="339"/>
      <c r="V103" s="339"/>
    </row>
    <row r="104" spans="2:22" ht="15" customHeight="1" x14ac:dyDescent="0.35">
      <c r="B104" s="8" t="s">
        <v>1140</v>
      </c>
      <c r="C104" s="276"/>
      <c r="D104" s="290"/>
      <c r="E104" s="276"/>
      <c r="F104" s="276"/>
      <c r="G104" s="290"/>
      <c r="H104" s="275" t="s">
        <v>198</v>
      </c>
      <c r="I104" s="275" t="s">
        <v>427</v>
      </c>
      <c r="J104" s="339" t="s">
        <v>1189</v>
      </c>
      <c r="K104" s="339"/>
      <c r="L104" s="339"/>
      <c r="M104" s="339"/>
      <c r="N104" s="339"/>
      <c r="O104" s="339"/>
      <c r="P104" s="339"/>
      <c r="Q104" s="339"/>
      <c r="R104" s="339"/>
      <c r="S104" s="339"/>
      <c r="T104" s="339"/>
      <c r="U104" s="339"/>
      <c r="V104" s="339"/>
    </row>
    <row r="105" spans="2:22" ht="29" x14ac:dyDescent="0.35">
      <c r="B105" s="308" t="s">
        <v>1190</v>
      </c>
      <c r="C105" s="305" t="s">
        <v>635</v>
      </c>
      <c r="D105" s="276" t="s">
        <v>1002</v>
      </c>
      <c r="E105" s="276"/>
      <c r="F105" s="276"/>
      <c r="G105" s="90">
        <v>0</v>
      </c>
      <c r="H105" s="311" t="s">
        <v>204</v>
      </c>
      <c r="I105" s="311" t="s">
        <v>610</v>
      </c>
      <c r="J105" s="317" t="s">
        <v>1191</v>
      </c>
      <c r="K105" s="318"/>
      <c r="L105" s="318"/>
      <c r="M105" s="318"/>
      <c r="N105" s="318"/>
      <c r="O105" s="318"/>
      <c r="P105" s="318"/>
      <c r="Q105" s="318"/>
      <c r="R105" s="318"/>
      <c r="S105" s="318"/>
      <c r="T105" s="318"/>
      <c r="U105" s="318"/>
      <c r="V105" s="319"/>
    </row>
    <row r="106" spans="2:22" ht="29" x14ac:dyDescent="0.35">
      <c r="B106" s="310"/>
      <c r="C106" s="307"/>
      <c r="D106" s="276" t="s">
        <v>1014</v>
      </c>
      <c r="E106" s="276"/>
      <c r="F106" s="276"/>
      <c r="G106" s="90">
        <v>6.4000000000000001E-2</v>
      </c>
      <c r="H106" s="313"/>
      <c r="I106" s="313"/>
      <c r="J106" s="323"/>
      <c r="K106" s="324"/>
      <c r="L106" s="324"/>
      <c r="M106" s="324"/>
      <c r="N106" s="324"/>
      <c r="O106" s="324"/>
      <c r="P106" s="324"/>
      <c r="Q106" s="324"/>
      <c r="R106" s="324"/>
      <c r="S106" s="324"/>
      <c r="T106" s="324"/>
      <c r="U106" s="324"/>
      <c r="V106" s="325"/>
    </row>
    <row r="107" spans="2:22" x14ac:dyDescent="0.35">
      <c r="B107" s="225" t="s">
        <v>1192</v>
      </c>
      <c r="C107" s="276"/>
      <c r="D107" s="290"/>
      <c r="E107" s="276"/>
      <c r="F107" s="276"/>
      <c r="G107" s="90">
        <v>6.4000000000000001E-2</v>
      </c>
      <c r="H107" s="275" t="s">
        <v>204</v>
      </c>
      <c r="I107" s="275" t="s">
        <v>610</v>
      </c>
      <c r="J107" s="314" t="s">
        <v>1193</v>
      </c>
      <c r="K107" s="315"/>
      <c r="L107" s="315"/>
      <c r="M107" s="315"/>
      <c r="N107" s="315"/>
      <c r="O107" s="315"/>
      <c r="P107" s="315"/>
      <c r="Q107" s="315"/>
      <c r="R107" s="315"/>
      <c r="S107" s="315"/>
      <c r="T107" s="315"/>
      <c r="U107" s="315"/>
      <c r="V107" s="316"/>
    </row>
    <row r="108" spans="2:22" ht="15" customHeight="1" x14ac:dyDescent="0.35">
      <c r="B108" s="8" t="s">
        <v>528</v>
      </c>
      <c r="C108" s="276"/>
      <c r="D108" s="290"/>
      <c r="E108" s="276"/>
      <c r="F108" s="276"/>
      <c r="G108" s="290"/>
      <c r="H108" s="275" t="s">
        <v>233</v>
      </c>
      <c r="I108" s="275" t="s">
        <v>529</v>
      </c>
      <c r="J108" s="314" t="s">
        <v>253</v>
      </c>
      <c r="K108" s="315"/>
      <c r="L108" s="315"/>
      <c r="M108" s="315"/>
      <c r="N108" s="315"/>
      <c r="O108" s="315"/>
      <c r="P108" s="315"/>
      <c r="Q108" s="315"/>
      <c r="R108" s="315"/>
      <c r="S108" s="315"/>
      <c r="T108" s="315"/>
      <c r="U108" s="315"/>
      <c r="V108" s="316"/>
    </row>
    <row r="109" spans="2:22" ht="15" customHeight="1" x14ac:dyDescent="0.35">
      <c r="B109" s="8" t="s">
        <v>1146</v>
      </c>
      <c r="C109" s="276"/>
      <c r="D109" s="290"/>
      <c r="E109" s="276"/>
      <c r="F109" s="276"/>
      <c r="G109" s="77">
        <v>1.6525000000000001E-2</v>
      </c>
      <c r="H109" s="275" t="s">
        <v>204</v>
      </c>
      <c r="I109" s="275"/>
      <c r="J109" s="314" t="s">
        <v>1147</v>
      </c>
      <c r="K109" s="315"/>
      <c r="L109" s="315"/>
      <c r="M109" s="315"/>
      <c r="N109" s="315"/>
      <c r="O109" s="315"/>
      <c r="P109" s="315"/>
      <c r="Q109" s="315"/>
      <c r="R109" s="315"/>
      <c r="S109" s="315"/>
      <c r="T109" s="315"/>
      <c r="U109" s="315"/>
      <c r="V109" s="316"/>
    </row>
    <row r="110" spans="2:22" ht="15" customHeight="1" x14ac:dyDescent="0.35">
      <c r="B110" s="225"/>
      <c r="C110" s="276"/>
      <c r="D110" s="290"/>
      <c r="E110" s="276"/>
      <c r="F110" s="276"/>
      <c r="G110" s="290"/>
      <c r="H110" s="275"/>
      <c r="I110" s="275"/>
      <c r="J110" s="314"/>
      <c r="K110" s="315"/>
      <c r="L110" s="315"/>
      <c r="M110" s="315"/>
      <c r="N110" s="315"/>
      <c r="O110" s="315"/>
      <c r="P110" s="315"/>
      <c r="Q110" s="315"/>
      <c r="R110" s="315"/>
      <c r="S110" s="315"/>
      <c r="T110" s="315"/>
      <c r="U110" s="315"/>
      <c r="V110" s="316"/>
    </row>
    <row r="111" spans="2:22" ht="15" customHeight="1" x14ac:dyDescent="0.35">
      <c r="B111" s="225"/>
      <c r="C111" s="276"/>
      <c r="D111" s="290"/>
      <c r="E111" s="276"/>
      <c r="F111" s="276"/>
      <c r="G111" s="290"/>
      <c r="H111" s="275"/>
      <c r="I111" s="275"/>
      <c r="J111" s="314"/>
      <c r="K111" s="315"/>
      <c r="L111" s="315"/>
      <c r="M111" s="315"/>
      <c r="N111" s="315"/>
      <c r="O111" s="315"/>
      <c r="P111" s="315"/>
      <c r="Q111" s="315"/>
      <c r="R111" s="315"/>
      <c r="S111" s="315"/>
      <c r="T111" s="315"/>
      <c r="U111" s="315"/>
      <c r="V111" s="316"/>
    </row>
    <row r="112" spans="2:22" x14ac:dyDescent="0.35">
      <c r="B112" s="225"/>
      <c r="C112" s="276"/>
      <c r="D112" s="276"/>
      <c r="E112" s="276"/>
      <c r="F112" s="276"/>
      <c r="G112" s="276"/>
      <c r="H112" s="275"/>
      <c r="I112" s="275"/>
      <c r="J112" s="314"/>
      <c r="K112" s="315"/>
      <c r="L112" s="315"/>
      <c r="M112" s="315"/>
      <c r="N112" s="315"/>
      <c r="O112" s="315"/>
      <c r="P112" s="315"/>
      <c r="Q112" s="315"/>
      <c r="R112" s="315"/>
      <c r="S112" s="315"/>
      <c r="T112" s="315"/>
      <c r="U112" s="315"/>
      <c r="V112" s="316"/>
    </row>
    <row r="113" spans="2:22" x14ac:dyDescent="0.35">
      <c r="B113" s="225"/>
      <c r="C113" s="276"/>
      <c r="D113" s="276"/>
      <c r="E113" s="276"/>
      <c r="F113" s="276"/>
      <c r="G113" s="276"/>
      <c r="H113" s="275"/>
      <c r="I113" s="275"/>
      <c r="J113" s="314"/>
      <c r="K113" s="315"/>
      <c r="L113" s="315"/>
      <c r="M113" s="315"/>
      <c r="N113" s="315"/>
      <c r="O113" s="315"/>
      <c r="P113" s="315"/>
      <c r="Q113" s="315"/>
      <c r="R113" s="315"/>
      <c r="S113" s="315"/>
      <c r="T113" s="315"/>
      <c r="U113" s="315"/>
      <c r="V113" s="316"/>
    </row>
    <row r="114" spans="2:22" ht="15" customHeight="1" x14ac:dyDescent="0.35">
      <c r="B114" s="225"/>
      <c r="C114" s="276"/>
      <c r="D114" s="276"/>
      <c r="E114" s="276"/>
      <c r="F114" s="276"/>
      <c r="G114" s="290"/>
      <c r="H114" s="275"/>
      <c r="I114" s="275"/>
      <c r="J114" s="314"/>
      <c r="K114" s="315"/>
      <c r="L114" s="315"/>
      <c r="M114" s="315"/>
      <c r="N114" s="315"/>
      <c r="O114" s="315"/>
      <c r="P114" s="315"/>
      <c r="Q114" s="315"/>
      <c r="R114" s="315"/>
      <c r="S114" s="315"/>
      <c r="T114" s="315"/>
      <c r="U114" s="315"/>
      <c r="V114" s="316"/>
    </row>
    <row r="115" spans="2:22" ht="15" customHeight="1" x14ac:dyDescent="0.35">
      <c r="B115" s="225"/>
      <c r="C115" s="276"/>
      <c r="D115" s="290"/>
      <c r="E115" s="276"/>
      <c r="F115" s="276"/>
      <c r="G115" s="290"/>
      <c r="H115" s="275"/>
      <c r="I115" s="275"/>
      <c r="J115" s="314"/>
      <c r="K115" s="315"/>
      <c r="L115" s="315"/>
      <c r="M115" s="315"/>
      <c r="N115" s="315"/>
      <c r="O115" s="315"/>
      <c r="P115" s="315"/>
      <c r="Q115" s="315"/>
      <c r="R115" s="315"/>
      <c r="S115" s="315"/>
      <c r="T115" s="315"/>
      <c r="U115" s="315"/>
      <c r="V115" s="316"/>
    </row>
    <row r="116" spans="2:22" ht="15" customHeight="1" x14ac:dyDescent="0.35">
      <c r="B116" s="225"/>
      <c r="C116" s="276"/>
      <c r="D116" s="290"/>
      <c r="E116" s="276"/>
      <c r="F116" s="276"/>
      <c r="G116" s="290"/>
      <c r="H116" s="275"/>
      <c r="I116" s="275"/>
      <c r="J116" s="314"/>
      <c r="K116" s="315"/>
      <c r="L116" s="315"/>
      <c r="M116" s="315"/>
      <c r="N116" s="315"/>
      <c r="O116" s="315"/>
      <c r="P116" s="315"/>
      <c r="Q116" s="315"/>
      <c r="R116" s="315"/>
      <c r="S116" s="315"/>
      <c r="T116" s="315"/>
      <c r="U116" s="315"/>
      <c r="V116" s="316"/>
    </row>
    <row r="117" spans="2:22" ht="15" customHeight="1" x14ac:dyDescent="0.35">
      <c r="B117" s="225"/>
      <c r="C117" s="276"/>
      <c r="D117" s="290"/>
      <c r="E117" s="276"/>
      <c r="F117" s="276"/>
      <c r="G117" s="290"/>
      <c r="H117" s="275"/>
      <c r="I117" s="275"/>
      <c r="J117" s="314"/>
      <c r="K117" s="315"/>
      <c r="L117" s="315"/>
      <c r="M117" s="315"/>
      <c r="N117" s="315"/>
      <c r="O117" s="315"/>
      <c r="P117" s="315"/>
      <c r="Q117" s="315"/>
      <c r="R117" s="315"/>
      <c r="S117" s="315"/>
      <c r="T117" s="315"/>
      <c r="U117" s="315"/>
      <c r="V117" s="316"/>
    </row>
    <row r="118" spans="2:22" ht="15" customHeight="1" x14ac:dyDescent="0.35">
      <c r="B118" s="225"/>
      <c r="C118" s="276"/>
      <c r="D118" s="276"/>
      <c r="E118" s="276"/>
      <c r="F118" s="276"/>
      <c r="G118" s="290"/>
      <c r="H118" s="275"/>
      <c r="I118" s="281"/>
      <c r="J118" s="314"/>
      <c r="K118" s="315"/>
      <c r="L118" s="315"/>
      <c r="M118" s="315"/>
      <c r="N118" s="315"/>
      <c r="O118" s="315"/>
      <c r="P118" s="315"/>
      <c r="Q118" s="315"/>
      <c r="R118" s="315"/>
      <c r="S118" s="315"/>
      <c r="T118" s="315"/>
      <c r="U118" s="315"/>
      <c r="V118" s="316"/>
    </row>
    <row r="119" spans="2:22" ht="15" customHeight="1" x14ac:dyDescent="0.35">
      <c r="B119" s="225"/>
      <c r="C119" s="276"/>
      <c r="D119" s="276"/>
      <c r="E119" s="276"/>
      <c r="F119" s="276"/>
      <c r="G119" s="290"/>
      <c r="H119" s="275"/>
      <c r="I119" s="281"/>
      <c r="J119" s="314"/>
      <c r="K119" s="315"/>
      <c r="L119" s="315"/>
      <c r="M119" s="315"/>
      <c r="N119" s="315"/>
      <c r="O119" s="315"/>
      <c r="P119" s="315"/>
      <c r="Q119" s="315"/>
      <c r="R119" s="315"/>
      <c r="S119" s="315"/>
      <c r="T119" s="315"/>
      <c r="U119" s="315"/>
      <c r="V119" s="316"/>
    </row>
    <row r="121" spans="2:22" ht="45" customHeight="1" x14ac:dyDescent="0.35"/>
    <row r="122" spans="2:22" ht="15" customHeight="1" x14ac:dyDescent="0.35"/>
    <row r="123" spans="2:22" ht="15" customHeight="1" x14ac:dyDescent="0.35"/>
  </sheetData>
  <mergeCells count="58">
    <mergeCell ref="D13:D27"/>
    <mergeCell ref="C13:C27"/>
    <mergeCell ref="H105:H106"/>
    <mergeCell ref="C83:C100"/>
    <mergeCell ref="B83:B100"/>
    <mergeCell ref="C105:C106"/>
    <mergeCell ref="C53:H53"/>
    <mergeCell ref="D28:D42"/>
    <mergeCell ref="C28:C42"/>
    <mergeCell ref="B13:B42"/>
    <mergeCell ref="E71:I71"/>
    <mergeCell ref="E72:I72"/>
    <mergeCell ref="B81:V81"/>
    <mergeCell ref="J82:V82"/>
    <mergeCell ref="B105:B106"/>
    <mergeCell ref="I105:I106"/>
    <mergeCell ref="I83:I100"/>
    <mergeCell ref="J113:V113"/>
    <mergeCell ref="J114:V114"/>
    <mergeCell ref="J115:V115"/>
    <mergeCell ref="J116:V116"/>
    <mergeCell ref="J112:V112"/>
    <mergeCell ref="J104:V104"/>
    <mergeCell ref="J101:V101"/>
    <mergeCell ref="J107:V107"/>
    <mergeCell ref="J105:V106"/>
    <mergeCell ref="J102:V102"/>
    <mergeCell ref="J108:V108"/>
    <mergeCell ref="J103:V103"/>
    <mergeCell ref="J83:V100"/>
    <mergeCell ref="D83:D88"/>
    <mergeCell ref="E83:E100"/>
    <mergeCell ref="D89:D94"/>
    <mergeCell ref="D95:D100"/>
    <mergeCell ref="H83:H100"/>
    <mergeCell ref="J119:V119"/>
    <mergeCell ref="J117:V117"/>
    <mergeCell ref="J118:V118"/>
    <mergeCell ref="J109:V109"/>
    <mergeCell ref="J110:V110"/>
    <mergeCell ref="J111:V111"/>
    <mergeCell ref="A59:A68"/>
    <mergeCell ref="C59:H59"/>
    <mergeCell ref="C60:H60"/>
    <mergeCell ref="C61:H61"/>
    <mergeCell ref="C62:H62"/>
    <mergeCell ref="C63:H63"/>
    <mergeCell ref="C64:H64"/>
    <mergeCell ref="C65:H65"/>
    <mergeCell ref="C66:H66"/>
    <mergeCell ref="C67:H67"/>
    <mergeCell ref="C68:H68"/>
    <mergeCell ref="A54:A58"/>
    <mergeCell ref="C54:H54"/>
    <mergeCell ref="C55:H55"/>
    <mergeCell ref="C56:H56"/>
    <mergeCell ref="C57:H57"/>
    <mergeCell ref="C58:H58"/>
  </mergeCells>
  <conditionalFormatting sqref="C101:G101 C110:G119 C107:F107">
    <cfRule type="cellIs" dxfId="949" priority="11" operator="notEqual">
      <formula>""</formula>
    </cfRule>
  </conditionalFormatting>
  <conditionalFormatting sqref="C83:F83 D89 F84:F100 D95">
    <cfRule type="cellIs" dxfId="948" priority="9" operator="notEqual">
      <formula>""</formula>
    </cfRule>
  </conditionalFormatting>
  <conditionalFormatting sqref="E102:G102">
    <cfRule type="cellIs" dxfId="947" priority="8" operator="notEqual">
      <formula>""</formula>
    </cfRule>
  </conditionalFormatting>
  <conditionalFormatting sqref="C103:G103">
    <cfRule type="cellIs" dxfId="946" priority="7" operator="notEqual">
      <formula>""</formula>
    </cfRule>
  </conditionalFormatting>
  <conditionalFormatting sqref="C104:G104">
    <cfRule type="cellIs" dxfId="945" priority="6" operator="notEqual">
      <formula>""</formula>
    </cfRule>
  </conditionalFormatting>
  <conditionalFormatting sqref="C105:G105 D106:G106">
    <cfRule type="cellIs" dxfId="944" priority="5" operator="notEqual">
      <formula>""</formula>
    </cfRule>
  </conditionalFormatting>
  <conditionalFormatting sqref="G107">
    <cfRule type="cellIs" dxfId="943" priority="4" operator="notEqual">
      <formula>""</formula>
    </cfRule>
  </conditionalFormatting>
  <conditionalFormatting sqref="C108:G109">
    <cfRule type="cellIs" dxfId="942" priority="3" operator="notEqual">
      <formula>""</formula>
    </cfRule>
  </conditionalFormatting>
  <conditionalFormatting sqref="C102:D102">
    <cfRule type="cellIs" dxfId="941" priority="2" operator="notEqual">
      <formula>""</formula>
    </cfRule>
  </conditionalFormatting>
  <conditionalFormatting sqref="G83:G100">
    <cfRule type="cellIs" dxfId="940" priority="1" operator="notEqual">
      <formula>""</formula>
    </cfRule>
  </conditionalFormatting>
  <hyperlinks>
    <hyperlink ref="J11" location="_ftn1" display="_ftn1" xr:uid="{00000000-0004-0000-1900-000000000000}"/>
    <hyperlink ref="K11" location="_ftn2" display="_ftn2" xr:uid="{00000000-0004-0000-1900-000001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5" tint="0.39997558519241921"/>
  </sheetPr>
  <dimension ref="A1:V167"/>
  <sheetViews>
    <sheetView workbookViewId="0">
      <selection activeCell="C19" sqref="C19"/>
    </sheetView>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18.5429687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9" ht="23.5" x14ac:dyDescent="0.35">
      <c r="B1" s="59" t="str">
        <f ca="1">MID(CELL("Filename",I7),SEARCH("]",CELL("Filename",I7),1)+1,100)</f>
        <v>Furnace Blower Motor</v>
      </c>
      <c r="C1" s="166" t="s">
        <v>1194</v>
      </c>
    </row>
    <row r="2" spans="2:9" x14ac:dyDescent="0.35">
      <c r="B2" s="41" t="s">
        <v>141</v>
      </c>
      <c r="C2" s="58" t="s">
        <v>1195</v>
      </c>
    </row>
    <row r="4" spans="2:9" x14ac:dyDescent="0.35">
      <c r="B4" s="58" t="s">
        <v>142</v>
      </c>
      <c r="G4" s="58" t="s">
        <v>143</v>
      </c>
    </row>
    <row r="5" spans="2:9" ht="37.5" x14ac:dyDescent="0.35">
      <c r="B5" s="226" t="s">
        <v>144</v>
      </c>
      <c r="C5" s="226" t="s">
        <v>145</v>
      </c>
      <c r="D5" s="44" t="s">
        <v>146</v>
      </c>
      <c r="G5" s="226" t="s">
        <v>144</v>
      </c>
      <c r="H5" s="226" t="s">
        <v>145</v>
      </c>
      <c r="I5" s="44" t="s">
        <v>147</v>
      </c>
    </row>
    <row r="6" spans="2:9" ht="15" customHeight="1" x14ac:dyDescent="0.35">
      <c r="B6" s="8"/>
      <c r="C6" s="8"/>
      <c r="D6" s="275">
        <v>20</v>
      </c>
      <c r="G6" s="8"/>
      <c r="H6" s="8"/>
      <c r="I6" s="275"/>
    </row>
    <row r="7" spans="2:9" x14ac:dyDescent="0.35">
      <c r="D7" s="60"/>
    </row>
    <row r="11" spans="2:9" x14ac:dyDescent="0.35">
      <c r="B11" s="58" t="s">
        <v>148</v>
      </c>
      <c r="C11" s="61"/>
      <c r="D11" s="60"/>
      <c r="G11" s="58" t="s">
        <v>149</v>
      </c>
      <c r="H11" s="15"/>
      <c r="I11" s="15"/>
    </row>
    <row r="12" spans="2:9" ht="45.75" customHeight="1" x14ac:dyDescent="0.35">
      <c r="B12" s="226" t="s">
        <v>150</v>
      </c>
      <c r="C12" s="226" t="s">
        <v>145</v>
      </c>
      <c r="D12" s="44" t="s">
        <v>151</v>
      </c>
      <c r="E12" s="44" t="s">
        <v>152</v>
      </c>
      <c r="G12" s="226" t="s">
        <v>144</v>
      </c>
      <c r="H12" s="226" t="s">
        <v>145</v>
      </c>
      <c r="I12" s="44" t="s">
        <v>153</v>
      </c>
    </row>
    <row r="13" spans="2:9" x14ac:dyDescent="0.35">
      <c r="B13" s="331" t="s">
        <v>1196</v>
      </c>
      <c r="C13" s="252" t="s">
        <v>1197</v>
      </c>
      <c r="D13" s="43">
        <v>97</v>
      </c>
      <c r="E13" s="252"/>
      <c r="G13" s="252"/>
      <c r="H13" s="252"/>
      <c r="I13" s="22"/>
    </row>
    <row r="14" spans="2:9" ht="25" x14ac:dyDescent="0.35">
      <c r="B14" s="331"/>
      <c r="C14" s="252" t="s">
        <v>1198</v>
      </c>
      <c r="D14" s="43">
        <v>0</v>
      </c>
      <c r="E14" s="252"/>
    </row>
    <row r="15" spans="2:9" x14ac:dyDescent="0.35">
      <c r="B15" s="15"/>
      <c r="C15" s="15"/>
      <c r="D15" s="15"/>
      <c r="E15" s="15"/>
    </row>
    <row r="16" spans="2:9" x14ac:dyDescent="0.35">
      <c r="B16" s="15"/>
      <c r="C16" s="15"/>
      <c r="D16" s="15"/>
      <c r="E16" s="15"/>
      <c r="F16" s="15"/>
    </row>
    <row r="17" spans="1:17" x14ac:dyDescent="0.35">
      <c r="B17" s="58" t="s">
        <v>154</v>
      </c>
      <c r="E17" s="15"/>
      <c r="F17" s="15"/>
    </row>
    <row r="18" spans="1:17" x14ac:dyDescent="0.35">
      <c r="E18" s="15"/>
      <c r="F18" s="15"/>
    </row>
    <row r="19" spans="1:17" x14ac:dyDescent="0.35">
      <c r="E19" s="15"/>
      <c r="F19" s="15"/>
    </row>
    <row r="22" spans="1:17" x14ac:dyDescent="0.35">
      <c r="B22" s="9"/>
    </row>
    <row r="23" spans="1:17" x14ac:dyDescent="0.35">
      <c r="B23" s="9"/>
    </row>
    <row r="24" spans="1:17" x14ac:dyDescent="0.35">
      <c r="B24" s="58" t="s">
        <v>155</v>
      </c>
    </row>
    <row r="25" spans="1:17" x14ac:dyDescent="0.35">
      <c r="B25" s="62" t="s">
        <v>156</v>
      </c>
      <c r="C25" s="298" t="s">
        <v>157</v>
      </c>
      <c r="D25" s="298"/>
      <c r="E25" s="298"/>
      <c r="F25" s="298"/>
      <c r="G25" s="298"/>
      <c r="H25" s="298"/>
    </row>
    <row r="26" spans="1:17" x14ac:dyDescent="0.35">
      <c r="A26" s="304" t="s">
        <v>158</v>
      </c>
      <c r="B26" s="52" t="s">
        <v>159</v>
      </c>
      <c r="C26" s="405" t="s">
        <v>1199</v>
      </c>
      <c r="D26" s="297"/>
      <c r="E26" s="297"/>
      <c r="F26" s="297"/>
      <c r="G26" s="297"/>
      <c r="H26" s="297"/>
      <c r="P26" s="63"/>
      <c r="Q26" s="63"/>
    </row>
    <row r="27" spans="1:17" ht="36.75" customHeight="1" x14ac:dyDescent="0.35">
      <c r="A27" s="304"/>
      <c r="B27" s="52" t="s">
        <v>160</v>
      </c>
      <c r="C27" s="314" t="s">
        <v>1200</v>
      </c>
      <c r="D27" s="357"/>
      <c r="E27" s="357"/>
      <c r="F27" s="357"/>
      <c r="G27" s="357"/>
      <c r="H27" s="358"/>
      <c r="P27" s="63"/>
      <c r="Q27" s="63"/>
    </row>
    <row r="28" spans="1:17" x14ac:dyDescent="0.35">
      <c r="A28" s="304"/>
      <c r="B28" s="52" t="s">
        <v>161</v>
      </c>
      <c r="C28" s="405" t="s">
        <v>1201</v>
      </c>
      <c r="D28" s="297"/>
      <c r="E28" s="297"/>
      <c r="F28" s="297"/>
      <c r="G28" s="297"/>
      <c r="H28" s="297"/>
      <c r="P28" s="63"/>
      <c r="Q28" s="63"/>
    </row>
    <row r="29" spans="1:17" x14ac:dyDescent="0.35">
      <c r="A29" s="304"/>
      <c r="B29" s="52" t="s">
        <v>162</v>
      </c>
      <c r="C29" s="405" t="s">
        <v>1130</v>
      </c>
      <c r="D29" s="297"/>
      <c r="E29" s="297"/>
      <c r="F29" s="297"/>
      <c r="G29" s="297"/>
      <c r="H29" s="297"/>
      <c r="P29" s="4"/>
      <c r="Q29" s="4"/>
    </row>
    <row r="30" spans="1:17" x14ac:dyDescent="0.35">
      <c r="A30" s="304"/>
      <c r="B30" s="52" t="s">
        <v>163</v>
      </c>
      <c r="C30" s="297"/>
      <c r="D30" s="297"/>
      <c r="E30" s="297"/>
      <c r="F30" s="297"/>
      <c r="G30" s="297"/>
      <c r="H30" s="297"/>
      <c r="P30" s="63"/>
      <c r="Q30" s="63"/>
    </row>
    <row r="31" spans="1:17" x14ac:dyDescent="0.35">
      <c r="A31" s="304" t="s">
        <v>164</v>
      </c>
      <c r="B31" s="52" t="s">
        <v>165</v>
      </c>
      <c r="C31" s="297"/>
      <c r="D31" s="297"/>
      <c r="E31" s="297"/>
      <c r="F31" s="297"/>
      <c r="G31" s="297"/>
      <c r="H31" s="297"/>
      <c r="P31" s="63"/>
      <c r="Q31" s="63"/>
    </row>
    <row r="32" spans="1:17" x14ac:dyDescent="0.35">
      <c r="A32" s="304"/>
      <c r="B32" s="52" t="s">
        <v>166</v>
      </c>
      <c r="C32" s="297"/>
      <c r="D32" s="297"/>
      <c r="E32" s="297"/>
      <c r="F32" s="297"/>
      <c r="G32" s="297"/>
      <c r="H32" s="297"/>
      <c r="P32" s="63"/>
      <c r="Q32" s="63"/>
    </row>
    <row r="33" spans="1:17" x14ac:dyDescent="0.35">
      <c r="A33" s="304"/>
      <c r="B33" s="52" t="s">
        <v>167</v>
      </c>
      <c r="C33" s="297"/>
      <c r="D33" s="297"/>
      <c r="E33" s="297"/>
      <c r="F33" s="297"/>
      <c r="G33" s="297"/>
      <c r="H33" s="297"/>
      <c r="P33" s="63"/>
      <c r="Q33" s="63"/>
    </row>
    <row r="34" spans="1:17" x14ac:dyDescent="0.35">
      <c r="A34" s="304"/>
      <c r="B34" s="52" t="s">
        <v>168</v>
      </c>
      <c r="C34" s="297"/>
      <c r="D34" s="297"/>
      <c r="E34" s="297"/>
      <c r="F34" s="297"/>
      <c r="G34" s="297"/>
      <c r="H34" s="297"/>
      <c r="P34" s="63"/>
      <c r="Q34" s="63"/>
    </row>
    <row r="35" spans="1:17" x14ac:dyDescent="0.35">
      <c r="A35" s="304"/>
      <c r="B35" s="52" t="s">
        <v>169</v>
      </c>
      <c r="C35" s="297"/>
      <c r="D35" s="297"/>
      <c r="E35" s="297"/>
      <c r="F35" s="297"/>
      <c r="G35" s="297"/>
      <c r="H35" s="297"/>
      <c r="P35" s="63"/>
      <c r="Q35" s="63"/>
    </row>
    <row r="36" spans="1:17" x14ac:dyDescent="0.35">
      <c r="A36" s="304"/>
      <c r="B36" s="52" t="s">
        <v>170</v>
      </c>
      <c r="C36" s="297"/>
      <c r="D36" s="297"/>
      <c r="E36" s="297"/>
      <c r="F36" s="297"/>
      <c r="G36" s="297"/>
      <c r="H36" s="297"/>
      <c r="P36" s="63"/>
      <c r="Q36" s="63"/>
    </row>
    <row r="37" spans="1:17" x14ac:dyDescent="0.35">
      <c r="A37" s="304"/>
      <c r="B37" s="52" t="s">
        <v>171</v>
      </c>
      <c r="C37" s="297"/>
      <c r="D37" s="297"/>
      <c r="E37" s="297"/>
      <c r="F37" s="297"/>
      <c r="G37" s="297"/>
      <c r="H37" s="297"/>
      <c r="P37" s="63"/>
      <c r="Q37" s="63"/>
    </row>
    <row r="38" spans="1:17" x14ac:dyDescent="0.35">
      <c r="A38" s="304"/>
      <c r="B38" s="52" t="s">
        <v>172</v>
      </c>
      <c r="C38" s="297"/>
      <c r="D38" s="297"/>
      <c r="E38" s="297"/>
      <c r="F38" s="297"/>
      <c r="G38" s="297"/>
      <c r="H38" s="297"/>
    </row>
    <row r="39" spans="1:17" x14ac:dyDescent="0.35">
      <c r="A39" s="304"/>
      <c r="B39" s="52" t="s">
        <v>173</v>
      </c>
      <c r="C39" s="297"/>
      <c r="D39" s="297"/>
      <c r="E39" s="297"/>
      <c r="F39" s="297"/>
      <c r="G39" s="297"/>
      <c r="H39" s="297"/>
    </row>
    <row r="40" spans="1:17" x14ac:dyDescent="0.35">
      <c r="A40" s="304"/>
      <c r="B40" s="52" t="s">
        <v>174</v>
      </c>
      <c r="C40" s="297"/>
      <c r="D40" s="297"/>
      <c r="E40" s="297"/>
      <c r="F40" s="297"/>
      <c r="G40" s="297"/>
      <c r="H40" s="297"/>
    </row>
    <row r="41" spans="1:17" x14ac:dyDescent="0.35">
      <c r="L41" s="63"/>
      <c r="M41" s="63"/>
    </row>
    <row r="42" spans="1:17" x14ac:dyDescent="0.35">
      <c r="B42" s="58" t="s">
        <v>175</v>
      </c>
      <c r="L42" s="63"/>
      <c r="M42" s="63"/>
    </row>
    <row r="43" spans="1:17" ht="25" x14ac:dyDescent="0.35">
      <c r="B43" s="62" t="s">
        <v>176</v>
      </c>
      <c r="C43" s="226" t="s">
        <v>144</v>
      </c>
      <c r="D43" s="226" t="s">
        <v>145</v>
      </c>
      <c r="E43" s="298" t="s">
        <v>177</v>
      </c>
      <c r="F43" s="298"/>
      <c r="G43" s="298"/>
      <c r="H43" s="298"/>
      <c r="I43" s="298"/>
      <c r="L43" s="63"/>
      <c r="M43" s="63"/>
    </row>
    <row r="44" spans="1:17" ht="15" customHeight="1" x14ac:dyDescent="0.35">
      <c r="B44" s="113"/>
      <c r="C44" s="8"/>
      <c r="D44" s="8"/>
      <c r="E44" s="299"/>
      <c r="F44" s="300"/>
      <c r="G44" s="300"/>
      <c r="H44" s="300"/>
      <c r="I44" s="301"/>
      <c r="L44" s="4"/>
      <c r="M44" s="4"/>
    </row>
    <row r="45" spans="1:17" x14ac:dyDescent="0.35">
      <c r="L45" s="63"/>
      <c r="M45" s="63"/>
    </row>
    <row r="48" spans="1:17" x14ac:dyDescent="0.35">
      <c r="L48" s="63"/>
      <c r="M48" s="63"/>
    </row>
    <row r="49" spans="2:22" x14ac:dyDescent="0.35">
      <c r="L49" s="4"/>
      <c r="M49" s="4"/>
    </row>
    <row r="50" spans="2:22" x14ac:dyDescent="0.35">
      <c r="L50" s="63"/>
      <c r="M50" s="63"/>
    </row>
    <row r="51" spans="2:22" x14ac:dyDescent="0.35">
      <c r="L51" s="63"/>
      <c r="M51" s="63"/>
    </row>
    <row r="53" spans="2:22" x14ac:dyDescent="0.35">
      <c r="B53" s="302" t="s">
        <v>178</v>
      </c>
      <c r="C53" s="302"/>
      <c r="D53" s="302"/>
      <c r="E53" s="302"/>
      <c r="F53" s="302"/>
      <c r="G53" s="302"/>
      <c r="H53" s="302"/>
      <c r="I53" s="302"/>
      <c r="J53" s="302"/>
      <c r="K53" s="302"/>
      <c r="L53" s="302"/>
      <c r="M53" s="302"/>
      <c r="N53" s="302"/>
      <c r="O53" s="302"/>
      <c r="P53" s="302"/>
      <c r="Q53" s="302"/>
      <c r="R53" s="302"/>
      <c r="S53" s="302"/>
      <c r="T53" s="302"/>
      <c r="U53" s="302"/>
      <c r="V53" s="302"/>
    </row>
    <row r="54" spans="2:22" ht="33" customHeight="1" x14ac:dyDescent="0.35">
      <c r="B54" s="271" t="s">
        <v>179</v>
      </c>
      <c r="C54" s="257" t="s">
        <v>150</v>
      </c>
      <c r="D54" s="257" t="s">
        <v>145</v>
      </c>
      <c r="E54" s="257" t="s">
        <v>180</v>
      </c>
      <c r="F54" s="257" t="s">
        <v>181</v>
      </c>
      <c r="G54" s="257" t="s">
        <v>182</v>
      </c>
      <c r="H54" s="257" t="s">
        <v>183</v>
      </c>
      <c r="I54" s="230" t="s">
        <v>184</v>
      </c>
      <c r="J54" s="303" t="s">
        <v>185</v>
      </c>
      <c r="K54" s="303"/>
      <c r="L54" s="303"/>
      <c r="M54" s="303"/>
      <c r="N54" s="303"/>
      <c r="O54" s="303"/>
      <c r="P54" s="303"/>
      <c r="Q54" s="303"/>
      <c r="R54" s="303"/>
      <c r="S54" s="303"/>
      <c r="T54" s="303"/>
      <c r="U54" s="303"/>
      <c r="V54" s="303"/>
    </row>
    <row r="55" spans="2:22" ht="15" customHeight="1" x14ac:dyDescent="0.35">
      <c r="B55" s="308" t="s">
        <v>1202</v>
      </c>
      <c r="C55" s="305" t="s">
        <v>1203</v>
      </c>
      <c r="D55" s="305" t="s">
        <v>1204</v>
      </c>
      <c r="E55" s="305" t="s">
        <v>537</v>
      </c>
      <c r="F55" s="276" t="s">
        <v>1205</v>
      </c>
      <c r="G55" s="82">
        <v>301.60000000000002</v>
      </c>
      <c r="H55" s="311" t="s">
        <v>204</v>
      </c>
      <c r="I55" s="311" t="s">
        <v>234</v>
      </c>
      <c r="J55" s="317" t="s">
        <v>1206</v>
      </c>
      <c r="K55" s="318"/>
      <c r="L55" s="318"/>
      <c r="M55" s="318"/>
      <c r="N55" s="318"/>
      <c r="O55" s="318"/>
      <c r="P55" s="318"/>
      <c r="Q55" s="318"/>
      <c r="R55" s="318"/>
      <c r="S55" s="318"/>
      <c r="T55" s="318"/>
      <c r="U55" s="318"/>
      <c r="V55" s="319"/>
    </row>
    <row r="56" spans="2:22" ht="15" customHeight="1" x14ac:dyDescent="0.35">
      <c r="B56" s="309"/>
      <c r="C56" s="306"/>
      <c r="D56" s="306"/>
      <c r="E56" s="306"/>
      <c r="F56" s="276" t="s">
        <v>1207</v>
      </c>
      <c r="G56" s="82">
        <v>268.39999999999998</v>
      </c>
      <c r="H56" s="312"/>
      <c r="I56" s="312"/>
      <c r="J56" s="320"/>
      <c r="K56" s="321"/>
      <c r="L56" s="321"/>
      <c r="M56" s="321"/>
      <c r="N56" s="321"/>
      <c r="O56" s="321"/>
      <c r="P56" s="321"/>
      <c r="Q56" s="321"/>
      <c r="R56" s="321"/>
      <c r="S56" s="321"/>
      <c r="T56" s="321"/>
      <c r="U56" s="321"/>
      <c r="V56" s="322"/>
    </row>
    <row r="57" spans="2:22" ht="15" customHeight="1" x14ac:dyDescent="0.35">
      <c r="B57" s="309"/>
      <c r="C57" s="306"/>
      <c r="D57" s="307"/>
      <c r="E57" s="306"/>
      <c r="F57" s="276" t="s">
        <v>1208</v>
      </c>
      <c r="G57" s="64">
        <v>381.5</v>
      </c>
      <c r="H57" s="312"/>
      <c r="I57" s="312"/>
      <c r="J57" s="320"/>
      <c r="K57" s="321"/>
      <c r="L57" s="321"/>
      <c r="M57" s="321"/>
      <c r="N57" s="321"/>
      <c r="O57" s="321"/>
      <c r="P57" s="321"/>
      <c r="Q57" s="321"/>
      <c r="R57" s="321"/>
      <c r="S57" s="321"/>
      <c r="T57" s="321"/>
      <c r="U57" s="321"/>
      <c r="V57" s="322"/>
    </row>
    <row r="58" spans="2:22" ht="15" customHeight="1" x14ac:dyDescent="0.35">
      <c r="B58" s="309"/>
      <c r="C58" s="306"/>
      <c r="D58" s="305" t="s">
        <v>1209</v>
      </c>
      <c r="E58" s="306"/>
      <c r="F58" s="276" t="s">
        <v>1205</v>
      </c>
      <c r="G58" s="64">
        <v>217.4</v>
      </c>
      <c r="H58" s="312"/>
      <c r="I58" s="312"/>
      <c r="J58" s="320"/>
      <c r="K58" s="321"/>
      <c r="L58" s="321"/>
      <c r="M58" s="321"/>
      <c r="N58" s="321"/>
      <c r="O58" s="321"/>
      <c r="P58" s="321"/>
      <c r="Q58" s="321"/>
      <c r="R58" s="321"/>
      <c r="S58" s="321"/>
      <c r="T58" s="321"/>
      <c r="U58" s="321"/>
      <c r="V58" s="322"/>
    </row>
    <row r="59" spans="2:22" ht="15" customHeight="1" x14ac:dyDescent="0.35">
      <c r="B59" s="309"/>
      <c r="C59" s="306"/>
      <c r="D59" s="306"/>
      <c r="E59" s="306"/>
      <c r="F59" s="276" t="s">
        <v>1207</v>
      </c>
      <c r="G59" s="64">
        <v>193.5</v>
      </c>
      <c r="H59" s="312"/>
      <c r="I59" s="312"/>
      <c r="J59" s="320"/>
      <c r="K59" s="321"/>
      <c r="L59" s="321"/>
      <c r="M59" s="321"/>
      <c r="N59" s="321"/>
      <c r="O59" s="321"/>
      <c r="P59" s="321"/>
      <c r="Q59" s="321"/>
      <c r="R59" s="321"/>
      <c r="S59" s="321"/>
      <c r="T59" s="321"/>
      <c r="U59" s="321"/>
      <c r="V59" s="322"/>
    </row>
    <row r="60" spans="2:22" ht="15" customHeight="1" x14ac:dyDescent="0.35">
      <c r="B60" s="309"/>
      <c r="C60" s="306"/>
      <c r="D60" s="307"/>
      <c r="E60" s="306"/>
      <c r="F60" s="276" t="s">
        <v>1208</v>
      </c>
      <c r="G60" s="64">
        <v>275</v>
      </c>
      <c r="H60" s="312"/>
      <c r="I60" s="312"/>
      <c r="J60" s="320"/>
      <c r="K60" s="321"/>
      <c r="L60" s="321"/>
      <c r="M60" s="321"/>
      <c r="N60" s="321"/>
      <c r="O60" s="321"/>
      <c r="P60" s="321"/>
      <c r="Q60" s="321"/>
      <c r="R60" s="321"/>
      <c r="S60" s="321"/>
      <c r="T60" s="321"/>
      <c r="U60" s="321"/>
      <c r="V60" s="322"/>
    </row>
    <row r="61" spans="2:22" ht="15" customHeight="1" x14ac:dyDescent="0.35">
      <c r="B61" s="309"/>
      <c r="C61" s="306"/>
      <c r="D61" s="305" t="s">
        <v>1210</v>
      </c>
      <c r="E61" s="306"/>
      <c r="F61" s="276" t="s">
        <v>1205</v>
      </c>
      <c r="G61" s="82">
        <v>250.1</v>
      </c>
      <c r="H61" s="312"/>
      <c r="I61" s="312"/>
      <c r="J61" s="320"/>
      <c r="K61" s="321"/>
      <c r="L61" s="321"/>
      <c r="M61" s="321"/>
      <c r="N61" s="321"/>
      <c r="O61" s="321"/>
      <c r="P61" s="321"/>
      <c r="Q61" s="321"/>
      <c r="R61" s="321"/>
      <c r="S61" s="321"/>
      <c r="T61" s="321"/>
      <c r="U61" s="321"/>
      <c r="V61" s="322"/>
    </row>
    <row r="62" spans="2:22" ht="15" customHeight="1" x14ac:dyDescent="0.35">
      <c r="B62" s="309"/>
      <c r="C62" s="306"/>
      <c r="D62" s="306"/>
      <c r="E62" s="306"/>
      <c r="F62" s="276" t="s">
        <v>1207</v>
      </c>
      <c r="G62" s="64">
        <v>222.6</v>
      </c>
      <c r="H62" s="312"/>
      <c r="I62" s="312"/>
      <c r="J62" s="320"/>
      <c r="K62" s="321"/>
      <c r="L62" s="321"/>
      <c r="M62" s="321"/>
      <c r="N62" s="321"/>
      <c r="O62" s="321"/>
      <c r="P62" s="321"/>
      <c r="Q62" s="321"/>
      <c r="R62" s="321"/>
      <c r="S62" s="321"/>
      <c r="T62" s="321"/>
      <c r="U62" s="321"/>
      <c r="V62" s="322"/>
    </row>
    <row r="63" spans="2:22" ht="15" customHeight="1" x14ac:dyDescent="0.35">
      <c r="B63" s="309"/>
      <c r="C63" s="306"/>
      <c r="D63" s="307"/>
      <c r="E63" s="306"/>
      <c r="F63" s="276" t="s">
        <v>1208</v>
      </c>
      <c r="G63" s="64">
        <v>316.39999999999998</v>
      </c>
      <c r="H63" s="312"/>
      <c r="I63" s="312"/>
      <c r="J63" s="320"/>
      <c r="K63" s="321"/>
      <c r="L63" s="321"/>
      <c r="M63" s="321"/>
      <c r="N63" s="321"/>
      <c r="O63" s="321"/>
      <c r="P63" s="321"/>
      <c r="Q63" s="321"/>
      <c r="R63" s="321"/>
      <c r="S63" s="321"/>
      <c r="T63" s="321"/>
      <c r="U63" s="321"/>
      <c r="V63" s="322"/>
    </row>
    <row r="64" spans="2:22" ht="15" customHeight="1" x14ac:dyDescent="0.35">
      <c r="B64" s="309"/>
      <c r="C64" s="306"/>
      <c r="D64" s="326" t="s">
        <v>1211</v>
      </c>
      <c r="E64" s="306"/>
      <c r="F64" s="276" t="s">
        <v>1205</v>
      </c>
      <c r="G64" s="64">
        <v>178.5</v>
      </c>
      <c r="H64" s="312"/>
      <c r="I64" s="312"/>
      <c r="J64" s="320"/>
      <c r="K64" s="321"/>
      <c r="L64" s="321"/>
      <c r="M64" s="321"/>
      <c r="N64" s="321"/>
      <c r="O64" s="321"/>
      <c r="P64" s="321"/>
      <c r="Q64" s="321"/>
      <c r="R64" s="321"/>
      <c r="S64" s="321"/>
      <c r="T64" s="321"/>
      <c r="U64" s="321"/>
      <c r="V64" s="322"/>
    </row>
    <row r="65" spans="2:22" ht="15" customHeight="1" x14ac:dyDescent="0.35">
      <c r="B65" s="309"/>
      <c r="C65" s="306"/>
      <c r="D65" s="327"/>
      <c r="E65" s="306"/>
      <c r="F65" s="276" t="s">
        <v>1207</v>
      </c>
      <c r="G65" s="64">
        <v>158.80000000000001</v>
      </c>
      <c r="H65" s="312"/>
      <c r="I65" s="312"/>
      <c r="J65" s="320"/>
      <c r="K65" s="321"/>
      <c r="L65" s="321"/>
      <c r="M65" s="321"/>
      <c r="N65" s="321"/>
      <c r="O65" s="321"/>
      <c r="P65" s="321"/>
      <c r="Q65" s="321"/>
      <c r="R65" s="321"/>
      <c r="S65" s="321"/>
      <c r="T65" s="321"/>
      <c r="U65" s="321"/>
      <c r="V65" s="322"/>
    </row>
    <row r="66" spans="2:22" ht="15" customHeight="1" x14ac:dyDescent="0.35">
      <c r="B66" s="309"/>
      <c r="C66" s="306"/>
      <c r="D66" s="328"/>
      <c r="E66" s="306"/>
      <c r="F66" s="276" t="s">
        <v>1208</v>
      </c>
      <c r="G66" s="64">
        <v>225.7</v>
      </c>
      <c r="H66" s="312"/>
      <c r="I66" s="312"/>
      <c r="J66" s="320"/>
      <c r="K66" s="321"/>
      <c r="L66" s="321"/>
      <c r="M66" s="321"/>
      <c r="N66" s="321"/>
      <c r="O66" s="321"/>
      <c r="P66" s="321"/>
      <c r="Q66" s="321"/>
      <c r="R66" s="321"/>
      <c r="S66" s="321"/>
      <c r="T66" s="321"/>
      <c r="U66" s="321"/>
      <c r="V66" s="322"/>
    </row>
    <row r="67" spans="2:22" ht="15" customHeight="1" x14ac:dyDescent="0.35">
      <c r="B67" s="309"/>
      <c r="C67" s="306"/>
      <c r="D67" s="305" t="s">
        <v>1212</v>
      </c>
      <c r="E67" s="306"/>
      <c r="F67" s="276" t="s">
        <v>1205</v>
      </c>
      <c r="G67" s="64">
        <v>294.39999999999998</v>
      </c>
      <c r="H67" s="312"/>
      <c r="I67" s="312"/>
      <c r="J67" s="320"/>
      <c r="K67" s="321"/>
      <c r="L67" s="321"/>
      <c r="M67" s="321"/>
      <c r="N67" s="321"/>
      <c r="O67" s="321"/>
      <c r="P67" s="321"/>
      <c r="Q67" s="321"/>
      <c r="R67" s="321"/>
      <c r="S67" s="321"/>
      <c r="T67" s="321"/>
      <c r="U67" s="321"/>
      <c r="V67" s="322"/>
    </row>
    <row r="68" spans="2:22" ht="15" customHeight="1" x14ac:dyDescent="0.35">
      <c r="B68" s="309"/>
      <c r="C68" s="306"/>
      <c r="D68" s="306"/>
      <c r="E68" s="306"/>
      <c r="F68" s="276" t="s">
        <v>1207</v>
      </c>
      <c r="G68" s="64">
        <v>262</v>
      </c>
      <c r="H68" s="312"/>
      <c r="I68" s="312"/>
      <c r="J68" s="320"/>
      <c r="K68" s="321"/>
      <c r="L68" s="321"/>
      <c r="M68" s="321"/>
      <c r="N68" s="321"/>
      <c r="O68" s="321"/>
      <c r="P68" s="321"/>
      <c r="Q68" s="321"/>
      <c r="R68" s="321"/>
      <c r="S68" s="321"/>
      <c r="T68" s="321"/>
      <c r="U68" s="321"/>
      <c r="V68" s="322"/>
    </row>
    <row r="69" spans="2:22" ht="15" customHeight="1" x14ac:dyDescent="0.35">
      <c r="B69" s="309"/>
      <c r="C69" s="306"/>
      <c r="D69" s="307"/>
      <c r="E69" s="306"/>
      <c r="F69" s="276" t="s">
        <v>1208</v>
      </c>
      <c r="G69" s="64">
        <v>372.4</v>
      </c>
      <c r="H69" s="312"/>
      <c r="I69" s="312"/>
      <c r="J69" s="320"/>
      <c r="K69" s="321"/>
      <c r="L69" s="321"/>
      <c r="M69" s="321"/>
      <c r="N69" s="321"/>
      <c r="O69" s="321"/>
      <c r="P69" s="321"/>
      <c r="Q69" s="321"/>
      <c r="R69" s="321"/>
      <c r="S69" s="321"/>
      <c r="T69" s="321"/>
      <c r="U69" s="321"/>
      <c r="V69" s="322"/>
    </row>
    <row r="70" spans="2:22" ht="15" customHeight="1" x14ac:dyDescent="0.35">
      <c r="B70" s="309"/>
      <c r="C70" s="306"/>
      <c r="D70" s="326" t="s">
        <v>1213</v>
      </c>
      <c r="E70" s="306"/>
      <c r="F70" s="276" t="s">
        <v>1205</v>
      </c>
      <c r="G70" s="64">
        <v>255.9</v>
      </c>
      <c r="H70" s="312"/>
      <c r="I70" s="312"/>
      <c r="J70" s="320"/>
      <c r="K70" s="321"/>
      <c r="L70" s="321"/>
      <c r="M70" s="321"/>
      <c r="N70" s="321"/>
      <c r="O70" s="321"/>
      <c r="P70" s="321"/>
      <c r="Q70" s="321"/>
      <c r="R70" s="321"/>
      <c r="S70" s="321"/>
      <c r="T70" s="321"/>
      <c r="U70" s="321"/>
      <c r="V70" s="322"/>
    </row>
    <row r="71" spans="2:22" ht="15" customHeight="1" x14ac:dyDescent="0.35">
      <c r="B71" s="309"/>
      <c r="C71" s="306"/>
      <c r="D71" s="327"/>
      <c r="E71" s="306"/>
      <c r="F71" s="276" t="s">
        <v>1207</v>
      </c>
      <c r="G71" s="64">
        <v>227.7</v>
      </c>
      <c r="H71" s="312"/>
      <c r="I71" s="312"/>
      <c r="J71" s="320"/>
      <c r="K71" s="321"/>
      <c r="L71" s="321"/>
      <c r="M71" s="321"/>
      <c r="N71" s="321"/>
      <c r="O71" s="321"/>
      <c r="P71" s="321"/>
      <c r="Q71" s="321"/>
      <c r="R71" s="321"/>
      <c r="S71" s="321"/>
      <c r="T71" s="321"/>
      <c r="U71" s="321"/>
      <c r="V71" s="322"/>
    </row>
    <row r="72" spans="2:22" ht="15" customHeight="1" x14ac:dyDescent="0.35">
      <c r="B72" s="309"/>
      <c r="C72" s="306"/>
      <c r="D72" s="328"/>
      <c r="E72" s="306"/>
      <c r="F72" s="276" t="s">
        <v>1208</v>
      </c>
      <c r="G72" s="64">
        <v>323.7</v>
      </c>
      <c r="H72" s="312"/>
      <c r="I72" s="312"/>
      <c r="J72" s="320"/>
      <c r="K72" s="321"/>
      <c r="L72" s="321"/>
      <c r="M72" s="321"/>
      <c r="N72" s="321"/>
      <c r="O72" s="321"/>
      <c r="P72" s="321"/>
      <c r="Q72" s="321"/>
      <c r="R72" s="321"/>
      <c r="S72" s="321"/>
      <c r="T72" s="321"/>
      <c r="U72" s="321"/>
      <c r="V72" s="322"/>
    </row>
    <row r="73" spans="2:22" ht="15" customHeight="1" x14ac:dyDescent="0.35">
      <c r="B73" s="309"/>
      <c r="C73" s="306"/>
      <c r="D73" s="305" t="s">
        <v>1214</v>
      </c>
      <c r="E73" s="306"/>
      <c r="F73" s="276" t="s">
        <v>1205</v>
      </c>
      <c r="G73" s="457">
        <v>290</v>
      </c>
      <c r="H73" s="312"/>
      <c r="I73" s="312"/>
      <c r="J73" s="320"/>
      <c r="K73" s="321"/>
      <c r="L73" s="321"/>
      <c r="M73" s="321"/>
      <c r="N73" s="321"/>
      <c r="O73" s="321"/>
      <c r="P73" s="321"/>
      <c r="Q73" s="321"/>
      <c r="R73" s="321"/>
      <c r="S73" s="321"/>
      <c r="T73" s="321"/>
      <c r="U73" s="321"/>
      <c r="V73" s="322"/>
    </row>
    <row r="74" spans="2:22" ht="15" customHeight="1" x14ac:dyDescent="0.35">
      <c r="B74" s="309"/>
      <c r="C74" s="306"/>
      <c r="D74" s="306"/>
      <c r="E74" s="306"/>
      <c r="F74" s="276" t="s">
        <v>1207</v>
      </c>
      <c r="G74" s="458"/>
      <c r="H74" s="312"/>
      <c r="I74" s="312"/>
      <c r="J74" s="320"/>
      <c r="K74" s="321"/>
      <c r="L74" s="321"/>
      <c r="M74" s="321"/>
      <c r="N74" s="321"/>
      <c r="O74" s="321"/>
      <c r="P74" s="321"/>
      <c r="Q74" s="321"/>
      <c r="R74" s="321"/>
      <c r="S74" s="321"/>
      <c r="T74" s="321"/>
      <c r="U74" s="321"/>
      <c r="V74" s="322"/>
    </row>
    <row r="75" spans="2:22" ht="15" customHeight="1" x14ac:dyDescent="0.35">
      <c r="B75" s="310"/>
      <c r="C75" s="307"/>
      <c r="D75" s="307"/>
      <c r="E75" s="307"/>
      <c r="F75" s="276" t="s">
        <v>1208</v>
      </c>
      <c r="G75" s="459"/>
      <c r="H75" s="313"/>
      <c r="I75" s="313"/>
      <c r="J75" s="323"/>
      <c r="K75" s="324"/>
      <c r="L75" s="324"/>
      <c r="M75" s="324"/>
      <c r="N75" s="324"/>
      <c r="O75" s="324"/>
      <c r="P75" s="324"/>
      <c r="Q75" s="324"/>
      <c r="R75" s="324"/>
      <c r="S75" s="324"/>
      <c r="T75" s="324"/>
      <c r="U75" s="324"/>
      <c r="V75" s="325"/>
    </row>
    <row r="76" spans="2:22" ht="15" customHeight="1" x14ac:dyDescent="0.35">
      <c r="B76" s="308" t="s">
        <v>1215</v>
      </c>
      <c r="C76" s="305" t="s">
        <v>1216</v>
      </c>
      <c r="D76" s="305" t="s">
        <v>1217</v>
      </c>
      <c r="E76" s="305" t="s">
        <v>537</v>
      </c>
      <c r="F76" s="276" t="s">
        <v>1205</v>
      </c>
      <c r="G76" s="82">
        <v>252.3</v>
      </c>
      <c r="H76" s="311" t="s">
        <v>204</v>
      </c>
      <c r="I76" s="311" t="s">
        <v>234</v>
      </c>
      <c r="J76" s="317" t="s">
        <v>1218</v>
      </c>
      <c r="K76" s="318"/>
      <c r="L76" s="318"/>
      <c r="M76" s="318"/>
      <c r="N76" s="318"/>
      <c r="O76" s="318"/>
      <c r="P76" s="318"/>
      <c r="Q76" s="318"/>
      <c r="R76" s="318"/>
      <c r="S76" s="318"/>
      <c r="T76" s="318"/>
      <c r="U76" s="318"/>
      <c r="V76" s="319"/>
    </row>
    <row r="77" spans="2:22" ht="15" customHeight="1" x14ac:dyDescent="0.35">
      <c r="B77" s="309"/>
      <c r="C77" s="306"/>
      <c r="D77" s="306"/>
      <c r="E77" s="306"/>
      <c r="F77" s="276" t="s">
        <v>1207</v>
      </c>
      <c r="G77" s="82">
        <v>266.2</v>
      </c>
      <c r="H77" s="312"/>
      <c r="I77" s="312"/>
      <c r="J77" s="320"/>
      <c r="K77" s="321"/>
      <c r="L77" s="321"/>
      <c r="M77" s="321"/>
      <c r="N77" s="321"/>
      <c r="O77" s="321"/>
      <c r="P77" s="321"/>
      <c r="Q77" s="321"/>
      <c r="R77" s="321"/>
      <c r="S77" s="321"/>
      <c r="T77" s="321"/>
      <c r="U77" s="321"/>
      <c r="V77" s="322"/>
    </row>
    <row r="78" spans="2:22" x14ac:dyDescent="0.35">
      <c r="B78" s="309"/>
      <c r="C78" s="306"/>
      <c r="D78" s="307"/>
      <c r="E78" s="306"/>
      <c r="F78" s="276" t="s">
        <v>1208</v>
      </c>
      <c r="G78" s="64">
        <v>208</v>
      </c>
      <c r="H78" s="312"/>
      <c r="I78" s="312"/>
      <c r="J78" s="320"/>
      <c r="K78" s="321"/>
      <c r="L78" s="321"/>
      <c r="M78" s="321"/>
      <c r="N78" s="321"/>
      <c r="O78" s="321"/>
      <c r="P78" s="321"/>
      <c r="Q78" s="321"/>
      <c r="R78" s="321"/>
      <c r="S78" s="321"/>
      <c r="T78" s="321"/>
      <c r="U78" s="321"/>
      <c r="V78" s="322"/>
    </row>
    <row r="79" spans="2:22" x14ac:dyDescent="0.35">
      <c r="B79" s="309"/>
      <c r="C79" s="306"/>
      <c r="D79" s="305" t="s">
        <v>1219</v>
      </c>
      <c r="E79" s="306"/>
      <c r="F79" s="276" t="s">
        <v>1205</v>
      </c>
      <c r="G79" s="64">
        <v>209.2</v>
      </c>
      <c r="H79" s="312"/>
      <c r="I79" s="312"/>
      <c r="J79" s="320"/>
      <c r="K79" s="321"/>
      <c r="L79" s="321"/>
      <c r="M79" s="321"/>
      <c r="N79" s="321"/>
      <c r="O79" s="321"/>
      <c r="P79" s="321"/>
      <c r="Q79" s="321"/>
      <c r="R79" s="321"/>
      <c r="S79" s="321"/>
      <c r="T79" s="321"/>
      <c r="U79" s="321"/>
      <c r="V79" s="322"/>
    </row>
    <row r="80" spans="2:22" x14ac:dyDescent="0.35">
      <c r="B80" s="309"/>
      <c r="C80" s="306"/>
      <c r="D80" s="306"/>
      <c r="E80" s="306"/>
      <c r="F80" s="276" t="s">
        <v>1207</v>
      </c>
      <c r="G80" s="64">
        <v>217.3</v>
      </c>
      <c r="H80" s="312"/>
      <c r="I80" s="312"/>
      <c r="J80" s="320"/>
      <c r="K80" s="321"/>
      <c r="L80" s="321"/>
      <c r="M80" s="321"/>
      <c r="N80" s="321"/>
      <c r="O80" s="321"/>
      <c r="P80" s="321"/>
      <c r="Q80" s="321"/>
      <c r="R80" s="321"/>
      <c r="S80" s="321"/>
      <c r="T80" s="321"/>
      <c r="U80" s="321"/>
      <c r="V80" s="322"/>
    </row>
    <row r="81" spans="2:22" ht="15" customHeight="1" x14ac:dyDescent="0.35">
      <c r="B81" s="309"/>
      <c r="C81" s="306"/>
      <c r="D81" s="307"/>
      <c r="E81" s="306"/>
      <c r="F81" s="276" t="s">
        <v>1208</v>
      </c>
      <c r="G81" s="64">
        <v>183.1</v>
      </c>
      <c r="H81" s="312"/>
      <c r="I81" s="312"/>
      <c r="J81" s="320"/>
      <c r="K81" s="321"/>
      <c r="L81" s="321"/>
      <c r="M81" s="321"/>
      <c r="N81" s="321"/>
      <c r="O81" s="321"/>
      <c r="P81" s="321"/>
      <c r="Q81" s="321"/>
      <c r="R81" s="321"/>
      <c r="S81" s="321"/>
      <c r="T81" s="321"/>
      <c r="U81" s="321"/>
      <c r="V81" s="322"/>
    </row>
    <row r="82" spans="2:22" ht="15" customHeight="1" x14ac:dyDescent="0.35">
      <c r="B82" s="309"/>
      <c r="C82" s="306"/>
      <c r="D82" s="305" t="s">
        <v>1220</v>
      </c>
      <c r="E82" s="306"/>
      <c r="F82" s="276" t="s">
        <v>1205</v>
      </c>
      <c r="G82" s="82">
        <v>236.7</v>
      </c>
      <c r="H82" s="312"/>
      <c r="I82" s="312"/>
      <c r="J82" s="320"/>
      <c r="K82" s="321"/>
      <c r="L82" s="321"/>
      <c r="M82" s="321"/>
      <c r="N82" s="321"/>
      <c r="O82" s="321"/>
      <c r="P82" s="321"/>
      <c r="Q82" s="321"/>
      <c r="R82" s="321"/>
      <c r="S82" s="321"/>
      <c r="T82" s="321"/>
      <c r="U82" s="321"/>
      <c r="V82" s="322"/>
    </row>
    <row r="83" spans="2:22" ht="15" customHeight="1" x14ac:dyDescent="0.35">
      <c r="B83" s="309"/>
      <c r="C83" s="306"/>
      <c r="D83" s="306"/>
      <c r="E83" s="306"/>
      <c r="F83" s="276" t="s">
        <v>1207</v>
      </c>
      <c r="G83" s="64">
        <v>248.5</v>
      </c>
      <c r="H83" s="312"/>
      <c r="I83" s="312"/>
      <c r="J83" s="320"/>
      <c r="K83" s="321"/>
      <c r="L83" s="321"/>
      <c r="M83" s="321"/>
      <c r="N83" s="321"/>
      <c r="O83" s="321"/>
      <c r="P83" s="321"/>
      <c r="Q83" s="321"/>
      <c r="R83" s="321"/>
      <c r="S83" s="321"/>
      <c r="T83" s="321"/>
      <c r="U83" s="321"/>
      <c r="V83" s="322"/>
    </row>
    <row r="84" spans="2:22" ht="15" customHeight="1" x14ac:dyDescent="0.35">
      <c r="B84" s="309"/>
      <c r="C84" s="306"/>
      <c r="D84" s="307"/>
      <c r="E84" s="306"/>
      <c r="F84" s="276" t="s">
        <v>1208</v>
      </c>
      <c r="G84" s="64">
        <v>199</v>
      </c>
      <c r="H84" s="312"/>
      <c r="I84" s="312"/>
      <c r="J84" s="320"/>
      <c r="K84" s="321"/>
      <c r="L84" s="321"/>
      <c r="M84" s="321"/>
      <c r="N84" s="321"/>
      <c r="O84" s="321"/>
      <c r="P84" s="321"/>
      <c r="Q84" s="321"/>
      <c r="R84" s="321"/>
      <c r="S84" s="321"/>
      <c r="T84" s="321"/>
      <c r="U84" s="321"/>
      <c r="V84" s="322"/>
    </row>
    <row r="85" spans="2:22" x14ac:dyDescent="0.35">
      <c r="B85" s="309"/>
      <c r="C85" s="306"/>
      <c r="D85" s="305" t="s">
        <v>1221</v>
      </c>
      <c r="E85" s="306"/>
      <c r="F85" s="276" t="s">
        <v>1205</v>
      </c>
      <c r="G85" s="64">
        <v>208.6</v>
      </c>
      <c r="H85" s="312"/>
      <c r="I85" s="312"/>
      <c r="J85" s="320"/>
      <c r="K85" s="321"/>
      <c r="L85" s="321"/>
      <c r="M85" s="321"/>
      <c r="N85" s="321"/>
      <c r="O85" s="321"/>
      <c r="P85" s="321"/>
      <c r="Q85" s="321"/>
      <c r="R85" s="321"/>
      <c r="S85" s="321"/>
      <c r="T85" s="321"/>
      <c r="U85" s="321"/>
      <c r="V85" s="322"/>
    </row>
    <row r="86" spans="2:22" x14ac:dyDescent="0.35">
      <c r="B86" s="309"/>
      <c r="C86" s="306"/>
      <c r="D86" s="306"/>
      <c r="E86" s="306"/>
      <c r="F86" s="276" t="s">
        <v>1207</v>
      </c>
      <c r="G86" s="64">
        <v>216.7</v>
      </c>
      <c r="H86" s="312"/>
      <c r="I86" s="312"/>
      <c r="J86" s="320"/>
      <c r="K86" s="321"/>
      <c r="L86" s="321"/>
      <c r="M86" s="321"/>
      <c r="N86" s="321"/>
      <c r="O86" s="321"/>
      <c r="P86" s="321"/>
      <c r="Q86" s="321"/>
      <c r="R86" s="321"/>
      <c r="S86" s="321"/>
      <c r="T86" s="321"/>
      <c r="U86" s="321"/>
      <c r="V86" s="322"/>
    </row>
    <row r="87" spans="2:22" ht="15" customHeight="1" x14ac:dyDescent="0.35">
      <c r="B87" s="309"/>
      <c r="C87" s="306"/>
      <c r="D87" s="307"/>
      <c r="E87" s="306"/>
      <c r="F87" s="276" t="s">
        <v>1208</v>
      </c>
      <c r="G87" s="64">
        <v>182.8</v>
      </c>
      <c r="H87" s="312"/>
      <c r="I87" s="312"/>
      <c r="J87" s="320"/>
      <c r="K87" s="321"/>
      <c r="L87" s="321"/>
      <c r="M87" s="321"/>
      <c r="N87" s="321"/>
      <c r="O87" s="321"/>
      <c r="P87" s="321"/>
      <c r="Q87" s="321"/>
      <c r="R87" s="321"/>
      <c r="S87" s="321"/>
      <c r="T87" s="321"/>
      <c r="U87" s="321"/>
      <c r="V87" s="322"/>
    </row>
    <row r="88" spans="2:22" ht="15" customHeight="1" x14ac:dyDescent="0.35">
      <c r="B88" s="309"/>
      <c r="C88" s="306"/>
      <c r="D88" s="305" t="s">
        <v>1222</v>
      </c>
      <c r="E88" s="306"/>
      <c r="F88" s="276" t="s">
        <v>1205</v>
      </c>
      <c r="G88" s="64">
        <v>258.8</v>
      </c>
      <c r="H88" s="312"/>
      <c r="I88" s="312"/>
      <c r="J88" s="320"/>
      <c r="K88" s="321"/>
      <c r="L88" s="321"/>
      <c r="M88" s="321"/>
      <c r="N88" s="321"/>
      <c r="O88" s="321"/>
      <c r="P88" s="321"/>
      <c r="Q88" s="321"/>
      <c r="R88" s="321"/>
      <c r="S88" s="321"/>
      <c r="T88" s="321"/>
      <c r="U88" s="321"/>
      <c r="V88" s="322"/>
    </row>
    <row r="89" spans="2:22" ht="15" customHeight="1" x14ac:dyDescent="0.35">
      <c r="B89" s="309"/>
      <c r="C89" s="306"/>
      <c r="D89" s="306"/>
      <c r="E89" s="306"/>
      <c r="F89" s="276" t="s">
        <v>1207</v>
      </c>
      <c r="G89" s="64">
        <v>273.5</v>
      </c>
      <c r="H89" s="312"/>
      <c r="I89" s="312"/>
      <c r="J89" s="320"/>
      <c r="K89" s="321"/>
      <c r="L89" s="321"/>
      <c r="M89" s="321"/>
      <c r="N89" s="321"/>
      <c r="O89" s="321"/>
      <c r="P89" s="321"/>
      <c r="Q89" s="321"/>
      <c r="R89" s="321"/>
      <c r="S89" s="321"/>
      <c r="T89" s="321"/>
      <c r="U89" s="321"/>
      <c r="V89" s="322"/>
    </row>
    <row r="90" spans="2:22" ht="15" customHeight="1" x14ac:dyDescent="0.35">
      <c r="B90" s="309"/>
      <c r="C90" s="306"/>
      <c r="D90" s="307"/>
      <c r="E90" s="306"/>
      <c r="F90" s="276" t="s">
        <v>1208</v>
      </c>
      <c r="G90" s="64">
        <v>211.7</v>
      </c>
      <c r="H90" s="312"/>
      <c r="I90" s="312"/>
      <c r="J90" s="320"/>
      <c r="K90" s="321"/>
      <c r="L90" s="321"/>
      <c r="M90" s="321"/>
      <c r="N90" s="321"/>
      <c r="O90" s="321"/>
      <c r="P90" s="321"/>
      <c r="Q90" s="321"/>
      <c r="R90" s="321"/>
      <c r="S90" s="321"/>
      <c r="T90" s="321"/>
      <c r="U90" s="321"/>
      <c r="V90" s="322"/>
    </row>
    <row r="91" spans="2:22" ht="15" customHeight="1" x14ac:dyDescent="0.35">
      <c r="B91" s="309"/>
      <c r="C91" s="306"/>
      <c r="D91" s="305" t="s">
        <v>1223</v>
      </c>
      <c r="E91" s="306"/>
      <c r="F91" s="276" t="s">
        <v>1205</v>
      </c>
      <c r="G91" s="64">
        <v>214</v>
      </c>
      <c r="H91" s="312"/>
      <c r="I91" s="312"/>
      <c r="J91" s="320"/>
      <c r="K91" s="321"/>
      <c r="L91" s="321"/>
      <c r="M91" s="321"/>
      <c r="N91" s="321"/>
      <c r="O91" s="321"/>
      <c r="P91" s="321"/>
      <c r="Q91" s="321"/>
      <c r="R91" s="321"/>
      <c r="S91" s="321"/>
      <c r="T91" s="321"/>
      <c r="U91" s="321"/>
      <c r="V91" s="322"/>
    </row>
    <row r="92" spans="2:22" ht="15" customHeight="1" x14ac:dyDescent="0.35">
      <c r="B92" s="309"/>
      <c r="C92" s="306"/>
      <c r="D92" s="306"/>
      <c r="E92" s="306"/>
      <c r="F92" s="276" t="s">
        <v>1207</v>
      </c>
      <c r="G92" s="64">
        <v>222.7</v>
      </c>
      <c r="H92" s="312"/>
      <c r="I92" s="312"/>
      <c r="J92" s="320"/>
      <c r="K92" s="321"/>
      <c r="L92" s="321"/>
      <c r="M92" s="321"/>
      <c r="N92" s="321"/>
      <c r="O92" s="321"/>
      <c r="P92" s="321"/>
      <c r="Q92" s="321"/>
      <c r="R92" s="321"/>
      <c r="S92" s="321"/>
      <c r="T92" s="321"/>
      <c r="U92" s="321"/>
      <c r="V92" s="322"/>
    </row>
    <row r="93" spans="2:22" ht="15" customHeight="1" x14ac:dyDescent="0.35">
      <c r="B93" s="309"/>
      <c r="C93" s="306"/>
      <c r="D93" s="307"/>
      <c r="E93" s="306"/>
      <c r="F93" s="276" t="s">
        <v>1208</v>
      </c>
      <c r="G93" s="64">
        <v>185.9</v>
      </c>
      <c r="H93" s="312"/>
      <c r="I93" s="312"/>
      <c r="J93" s="320"/>
      <c r="K93" s="321"/>
      <c r="L93" s="321"/>
      <c r="M93" s="321"/>
      <c r="N93" s="321"/>
      <c r="O93" s="321"/>
      <c r="P93" s="321"/>
      <c r="Q93" s="321"/>
      <c r="R93" s="321"/>
      <c r="S93" s="321"/>
      <c r="T93" s="321"/>
      <c r="U93" s="321"/>
      <c r="V93" s="322"/>
    </row>
    <row r="94" spans="2:22" ht="15" customHeight="1" x14ac:dyDescent="0.35">
      <c r="B94" s="309"/>
      <c r="C94" s="306"/>
      <c r="D94" s="305" t="s">
        <v>1224</v>
      </c>
      <c r="E94" s="306"/>
      <c r="F94" s="276" t="s">
        <v>1205</v>
      </c>
      <c r="G94" s="457">
        <v>256.5</v>
      </c>
      <c r="H94" s="312"/>
      <c r="I94" s="312"/>
      <c r="J94" s="320"/>
      <c r="K94" s="321"/>
      <c r="L94" s="321"/>
      <c r="M94" s="321"/>
      <c r="N94" s="321"/>
      <c r="O94" s="321"/>
      <c r="P94" s="321"/>
      <c r="Q94" s="321"/>
      <c r="R94" s="321"/>
      <c r="S94" s="321"/>
      <c r="T94" s="321"/>
      <c r="U94" s="321"/>
      <c r="V94" s="322"/>
    </row>
    <row r="95" spans="2:22" ht="15" customHeight="1" x14ac:dyDescent="0.35">
      <c r="B95" s="309"/>
      <c r="C95" s="306"/>
      <c r="D95" s="306"/>
      <c r="E95" s="306"/>
      <c r="F95" s="276" t="s">
        <v>1207</v>
      </c>
      <c r="G95" s="458"/>
      <c r="H95" s="312"/>
      <c r="I95" s="312"/>
      <c r="J95" s="320"/>
      <c r="K95" s="321"/>
      <c r="L95" s="321"/>
      <c r="M95" s="321"/>
      <c r="N95" s="321"/>
      <c r="O95" s="321"/>
      <c r="P95" s="321"/>
      <c r="Q95" s="321"/>
      <c r="R95" s="321"/>
      <c r="S95" s="321"/>
      <c r="T95" s="321"/>
      <c r="U95" s="321"/>
      <c r="V95" s="322"/>
    </row>
    <row r="96" spans="2:22" ht="15" customHeight="1" x14ac:dyDescent="0.35">
      <c r="B96" s="309"/>
      <c r="C96" s="306"/>
      <c r="D96" s="307"/>
      <c r="E96" s="306"/>
      <c r="F96" s="276" t="s">
        <v>1208</v>
      </c>
      <c r="G96" s="459"/>
      <c r="H96" s="312"/>
      <c r="I96" s="312"/>
      <c r="J96" s="320"/>
      <c r="K96" s="321"/>
      <c r="L96" s="321"/>
      <c r="M96" s="321"/>
      <c r="N96" s="321"/>
      <c r="O96" s="321"/>
      <c r="P96" s="321"/>
      <c r="Q96" s="321"/>
      <c r="R96" s="321"/>
      <c r="S96" s="321"/>
      <c r="T96" s="321"/>
      <c r="U96" s="321"/>
      <c r="V96" s="322"/>
    </row>
    <row r="97" spans="2:22" x14ac:dyDescent="0.35">
      <c r="B97" s="309"/>
      <c r="C97" s="306"/>
      <c r="D97" s="305" t="s">
        <v>1225</v>
      </c>
      <c r="E97" s="306"/>
      <c r="F97" s="276" t="s">
        <v>1205</v>
      </c>
      <c r="G97" s="326">
        <v>147.6</v>
      </c>
      <c r="H97" s="312"/>
      <c r="I97" s="312"/>
      <c r="J97" s="320"/>
      <c r="K97" s="321"/>
      <c r="L97" s="321"/>
      <c r="M97" s="321"/>
      <c r="N97" s="321"/>
      <c r="O97" s="321"/>
      <c r="P97" s="321"/>
      <c r="Q97" s="321"/>
      <c r="R97" s="321"/>
      <c r="S97" s="321"/>
      <c r="T97" s="321"/>
      <c r="U97" s="321"/>
      <c r="V97" s="322"/>
    </row>
    <row r="98" spans="2:22" x14ac:dyDescent="0.35">
      <c r="B98" s="309"/>
      <c r="C98" s="306"/>
      <c r="D98" s="306"/>
      <c r="E98" s="306"/>
      <c r="F98" s="276" t="s">
        <v>1207</v>
      </c>
      <c r="G98" s="327"/>
      <c r="H98" s="312"/>
      <c r="I98" s="312"/>
      <c r="J98" s="320"/>
      <c r="K98" s="321"/>
      <c r="L98" s="321"/>
      <c r="M98" s="321"/>
      <c r="N98" s="321"/>
      <c r="O98" s="321"/>
      <c r="P98" s="321"/>
      <c r="Q98" s="321"/>
      <c r="R98" s="321"/>
      <c r="S98" s="321"/>
      <c r="T98" s="321"/>
      <c r="U98" s="321"/>
      <c r="V98" s="322"/>
    </row>
    <row r="99" spans="2:22" ht="15" customHeight="1" x14ac:dyDescent="0.35">
      <c r="B99" s="309"/>
      <c r="C99" s="306"/>
      <c r="D99" s="307"/>
      <c r="E99" s="306"/>
      <c r="F99" s="276" t="s">
        <v>1208</v>
      </c>
      <c r="G99" s="328"/>
      <c r="H99" s="312"/>
      <c r="I99" s="312"/>
      <c r="J99" s="320"/>
      <c r="K99" s="321"/>
      <c r="L99" s="321"/>
      <c r="M99" s="321"/>
      <c r="N99" s="321"/>
      <c r="O99" s="321"/>
      <c r="P99" s="321"/>
      <c r="Q99" s="321"/>
      <c r="R99" s="321"/>
      <c r="S99" s="321"/>
      <c r="T99" s="321"/>
      <c r="U99" s="321"/>
      <c r="V99" s="322"/>
    </row>
    <row r="100" spans="2:22" ht="15" customHeight="1" x14ac:dyDescent="0.35">
      <c r="B100" s="309"/>
      <c r="C100" s="306"/>
      <c r="D100" s="305" t="s">
        <v>1226</v>
      </c>
      <c r="E100" s="306"/>
      <c r="F100" s="276" t="s">
        <v>1205</v>
      </c>
      <c r="G100" s="82">
        <v>237.6</v>
      </c>
      <c r="H100" s="312"/>
      <c r="I100" s="312"/>
      <c r="J100" s="320"/>
      <c r="K100" s="321"/>
      <c r="L100" s="321"/>
      <c r="M100" s="321"/>
      <c r="N100" s="321"/>
      <c r="O100" s="321"/>
      <c r="P100" s="321"/>
      <c r="Q100" s="321"/>
      <c r="R100" s="321"/>
      <c r="S100" s="321"/>
      <c r="T100" s="321"/>
      <c r="U100" s="321"/>
      <c r="V100" s="322"/>
    </row>
    <row r="101" spans="2:22" ht="15" customHeight="1" x14ac:dyDescent="0.35">
      <c r="B101" s="309"/>
      <c r="C101" s="306"/>
      <c r="D101" s="306"/>
      <c r="E101" s="306"/>
      <c r="F101" s="276" t="s">
        <v>1207</v>
      </c>
      <c r="G101" s="82">
        <v>249.4</v>
      </c>
      <c r="H101" s="312"/>
      <c r="I101" s="312"/>
      <c r="J101" s="320"/>
      <c r="K101" s="321"/>
      <c r="L101" s="321"/>
      <c r="M101" s="321"/>
      <c r="N101" s="321"/>
      <c r="O101" s="321"/>
      <c r="P101" s="321"/>
      <c r="Q101" s="321"/>
      <c r="R101" s="321"/>
      <c r="S101" s="321"/>
      <c r="T101" s="321"/>
      <c r="U101" s="321"/>
      <c r="V101" s="322"/>
    </row>
    <row r="102" spans="2:22" ht="15" customHeight="1" x14ac:dyDescent="0.35">
      <c r="B102" s="309"/>
      <c r="C102" s="306"/>
      <c r="D102" s="307"/>
      <c r="E102" s="306"/>
      <c r="F102" s="276" t="s">
        <v>1208</v>
      </c>
      <c r="G102" s="64">
        <v>199.5</v>
      </c>
      <c r="H102" s="312"/>
      <c r="I102" s="312"/>
      <c r="J102" s="320"/>
      <c r="K102" s="321"/>
      <c r="L102" s="321"/>
      <c r="M102" s="321"/>
      <c r="N102" s="321"/>
      <c r="O102" s="321"/>
      <c r="P102" s="321"/>
      <c r="Q102" s="321"/>
      <c r="R102" s="321"/>
      <c r="S102" s="321"/>
      <c r="T102" s="321"/>
      <c r="U102" s="321"/>
      <c r="V102" s="322"/>
    </row>
    <row r="103" spans="2:22" ht="15" customHeight="1" x14ac:dyDescent="0.35">
      <c r="B103" s="309"/>
      <c r="C103" s="306"/>
      <c r="D103" s="305" t="s">
        <v>1227</v>
      </c>
      <c r="E103" s="306"/>
      <c r="F103" s="276" t="s">
        <v>1205</v>
      </c>
      <c r="G103" s="64">
        <v>200.5</v>
      </c>
      <c r="H103" s="312"/>
      <c r="I103" s="312"/>
      <c r="J103" s="320"/>
      <c r="K103" s="321"/>
      <c r="L103" s="321"/>
      <c r="M103" s="321"/>
      <c r="N103" s="321"/>
      <c r="O103" s="321"/>
      <c r="P103" s="321"/>
      <c r="Q103" s="321"/>
      <c r="R103" s="321"/>
      <c r="S103" s="321"/>
      <c r="T103" s="321"/>
      <c r="U103" s="321"/>
      <c r="V103" s="322"/>
    </row>
    <row r="104" spans="2:22" ht="15" customHeight="1" x14ac:dyDescent="0.35">
      <c r="B104" s="309"/>
      <c r="C104" s="306"/>
      <c r="D104" s="306"/>
      <c r="E104" s="306"/>
      <c r="F104" s="276" t="s">
        <v>1207</v>
      </c>
      <c r="G104" s="64">
        <v>207.4</v>
      </c>
      <c r="H104" s="312"/>
      <c r="I104" s="312"/>
      <c r="J104" s="320"/>
      <c r="K104" s="321"/>
      <c r="L104" s="321"/>
      <c r="M104" s="321"/>
      <c r="N104" s="321"/>
      <c r="O104" s="321"/>
      <c r="P104" s="321"/>
      <c r="Q104" s="321"/>
      <c r="R104" s="321"/>
      <c r="S104" s="321"/>
      <c r="T104" s="321"/>
      <c r="U104" s="321"/>
      <c r="V104" s="322"/>
    </row>
    <row r="105" spans="2:22" ht="15" customHeight="1" x14ac:dyDescent="0.35">
      <c r="B105" s="309"/>
      <c r="C105" s="306"/>
      <c r="D105" s="307"/>
      <c r="E105" s="306"/>
      <c r="F105" s="276" t="s">
        <v>1208</v>
      </c>
      <c r="G105" s="64">
        <v>178.1</v>
      </c>
      <c r="H105" s="312"/>
      <c r="I105" s="312"/>
      <c r="J105" s="320"/>
      <c r="K105" s="321"/>
      <c r="L105" s="321"/>
      <c r="M105" s="321"/>
      <c r="N105" s="321"/>
      <c r="O105" s="321"/>
      <c r="P105" s="321"/>
      <c r="Q105" s="321"/>
      <c r="R105" s="321"/>
      <c r="S105" s="321"/>
      <c r="T105" s="321"/>
      <c r="U105" s="321"/>
      <c r="V105" s="322"/>
    </row>
    <row r="106" spans="2:22" ht="15" customHeight="1" x14ac:dyDescent="0.35">
      <c r="B106" s="309"/>
      <c r="C106" s="306"/>
      <c r="D106" s="305" t="s">
        <v>1228</v>
      </c>
      <c r="E106" s="306"/>
      <c r="F106" s="276" t="s">
        <v>1205</v>
      </c>
      <c r="G106" s="82">
        <v>224.1</v>
      </c>
      <c r="H106" s="312"/>
      <c r="I106" s="312"/>
      <c r="J106" s="320"/>
      <c r="K106" s="321"/>
      <c r="L106" s="321"/>
      <c r="M106" s="321"/>
      <c r="N106" s="321"/>
      <c r="O106" s="321"/>
      <c r="P106" s="321"/>
      <c r="Q106" s="321"/>
      <c r="R106" s="321"/>
      <c r="S106" s="321"/>
      <c r="T106" s="321"/>
      <c r="U106" s="321"/>
      <c r="V106" s="322"/>
    </row>
    <row r="107" spans="2:22" ht="15" customHeight="1" x14ac:dyDescent="0.35">
      <c r="B107" s="309"/>
      <c r="C107" s="306"/>
      <c r="D107" s="306"/>
      <c r="E107" s="306"/>
      <c r="F107" s="276" t="s">
        <v>1207</v>
      </c>
      <c r="G107" s="64">
        <v>234.2</v>
      </c>
      <c r="H107" s="312"/>
      <c r="I107" s="312"/>
      <c r="J107" s="320"/>
      <c r="K107" s="321"/>
      <c r="L107" s="321"/>
      <c r="M107" s="321"/>
      <c r="N107" s="321"/>
      <c r="O107" s="321"/>
      <c r="P107" s="321"/>
      <c r="Q107" s="321"/>
      <c r="R107" s="321"/>
      <c r="S107" s="321"/>
      <c r="T107" s="321"/>
      <c r="U107" s="321"/>
      <c r="V107" s="322"/>
    </row>
    <row r="108" spans="2:22" ht="15" customHeight="1" x14ac:dyDescent="0.35">
      <c r="B108" s="309"/>
      <c r="C108" s="306"/>
      <c r="D108" s="307"/>
      <c r="E108" s="306"/>
      <c r="F108" s="276" t="s">
        <v>1208</v>
      </c>
      <c r="G108" s="64">
        <v>191.7</v>
      </c>
      <c r="H108" s="312"/>
      <c r="I108" s="312"/>
      <c r="J108" s="320"/>
      <c r="K108" s="321"/>
      <c r="L108" s="321"/>
      <c r="M108" s="321"/>
      <c r="N108" s="321"/>
      <c r="O108" s="321"/>
      <c r="P108" s="321"/>
      <c r="Q108" s="321"/>
      <c r="R108" s="321"/>
      <c r="S108" s="321"/>
      <c r="T108" s="321"/>
      <c r="U108" s="321"/>
      <c r="V108" s="322"/>
    </row>
    <row r="109" spans="2:22" ht="15" customHeight="1" x14ac:dyDescent="0.35">
      <c r="B109" s="309"/>
      <c r="C109" s="306"/>
      <c r="D109" s="305" t="s">
        <v>1229</v>
      </c>
      <c r="E109" s="306"/>
      <c r="F109" s="276" t="s">
        <v>1205</v>
      </c>
      <c r="G109" s="64">
        <v>200</v>
      </c>
      <c r="H109" s="312"/>
      <c r="I109" s="312"/>
      <c r="J109" s="320"/>
      <c r="K109" s="321"/>
      <c r="L109" s="321"/>
      <c r="M109" s="321"/>
      <c r="N109" s="321"/>
      <c r="O109" s="321"/>
      <c r="P109" s="321"/>
      <c r="Q109" s="321"/>
      <c r="R109" s="321"/>
      <c r="S109" s="321"/>
      <c r="T109" s="321"/>
      <c r="U109" s="321"/>
      <c r="V109" s="322"/>
    </row>
    <row r="110" spans="2:22" ht="15" customHeight="1" x14ac:dyDescent="0.35">
      <c r="B110" s="309"/>
      <c r="C110" s="306"/>
      <c r="D110" s="306"/>
      <c r="E110" s="306"/>
      <c r="F110" s="276" t="s">
        <v>1207</v>
      </c>
      <c r="G110" s="64">
        <v>206.9</v>
      </c>
      <c r="H110" s="312"/>
      <c r="I110" s="312"/>
      <c r="J110" s="320"/>
      <c r="K110" s="321"/>
      <c r="L110" s="321"/>
      <c r="M110" s="321"/>
      <c r="N110" s="321"/>
      <c r="O110" s="321"/>
      <c r="P110" s="321"/>
      <c r="Q110" s="321"/>
      <c r="R110" s="321"/>
      <c r="S110" s="321"/>
      <c r="T110" s="321"/>
      <c r="U110" s="321"/>
      <c r="V110" s="322"/>
    </row>
    <row r="111" spans="2:22" ht="15" customHeight="1" x14ac:dyDescent="0.35">
      <c r="B111" s="309"/>
      <c r="C111" s="306"/>
      <c r="D111" s="307"/>
      <c r="E111" s="306"/>
      <c r="F111" s="276" t="s">
        <v>1208</v>
      </c>
      <c r="G111" s="64">
        <v>177.8</v>
      </c>
      <c r="H111" s="312"/>
      <c r="I111" s="312"/>
      <c r="J111" s="320"/>
      <c r="K111" s="321"/>
      <c r="L111" s="321"/>
      <c r="M111" s="321"/>
      <c r="N111" s="321"/>
      <c r="O111" s="321"/>
      <c r="P111" s="321"/>
      <c r="Q111" s="321"/>
      <c r="R111" s="321"/>
      <c r="S111" s="321"/>
      <c r="T111" s="321"/>
      <c r="U111" s="321"/>
      <c r="V111" s="322"/>
    </row>
    <row r="112" spans="2:22" ht="15" customHeight="1" x14ac:dyDescent="0.35">
      <c r="B112" s="309"/>
      <c r="C112" s="306"/>
      <c r="D112" s="305" t="s">
        <v>1230</v>
      </c>
      <c r="E112" s="306"/>
      <c r="F112" s="276" t="s">
        <v>1205</v>
      </c>
      <c r="G112" s="64">
        <v>243.1</v>
      </c>
      <c r="H112" s="312"/>
      <c r="I112" s="312"/>
      <c r="J112" s="320"/>
      <c r="K112" s="321"/>
      <c r="L112" s="321"/>
      <c r="M112" s="321"/>
      <c r="N112" s="321"/>
      <c r="O112" s="321"/>
      <c r="P112" s="321"/>
      <c r="Q112" s="321"/>
      <c r="R112" s="321"/>
      <c r="S112" s="321"/>
      <c r="T112" s="321"/>
      <c r="U112" s="321"/>
      <c r="V112" s="322"/>
    </row>
    <row r="113" spans="2:22" ht="15" customHeight="1" x14ac:dyDescent="0.35">
      <c r="B113" s="309"/>
      <c r="C113" s="306"/>
      <c r="D113" s="306"/>
      <c r="E113" s="306"/>
      <c r="F113" s="276" t="s">
        <v>1207</v>
      </c>
      <c r="G113" s="64">
        <v>255.7</v>
      </c>
      <c r="H113" s="312"/>
      <c r="I113" s="312"/>
      <c r="J113" s="320"/>
      <c r="K113" s="321"/>
      <c r="L113" s="321"/>
      <c r="M113" s="321"/>
      <c r="N113" s="321"/>
      <c r="O113" s="321"/>
      <c r="P113" s="321"/>
      <c r="Q113" s="321"/>
      <c r="R113" s="321"/>
      <c r="S113" s="321"/>
      <c r="T113" s="321"/>
      <c r="U113" s="321"/>
      <c r="V113" s="322"/>
    </row>
    <row r="114" spans="2:22" ht="15" customHeight="1" x14ac:dyDescent="0.35">
      <c r="B114" s="309"/>
      <c r="C114" s="306"/>
      <c r="D114" s="307"/>
      <c r="E114" s="306"/>
      <c r="F114" s="276" t="s">
        <v>1208</v>
      </c>
      <c r="G114" s="64">
        <v>202.7</v>
      </c>
      <c r="H114" s="312"/>
      <c r="I114" s="312"/>
      <c r="J114" s="320"/>
      <c r="K114" s="321"/>
      <c r="L114" s="321"/>
      <c r="M114" s="321"/>
      <c r="N114" s="321"/>
      <c r="O114" s="321"/>
      <c r="P114" s="321"/>
      <c r="Q114" s="321"/>
      <c r="R114" s="321"/>
      <c r="S114" s="321"/>
      <c r="T114" s="321"/>
      <c r="U114" s="321"/>
      <c r="V114" s="322"/>
    </row>
    <row r="115" spans="2:22" ht="15" customHeight="1" x14ac:dyDescent="0.35">
      <c r="B115" s="309"/>
      <c r="C115" s="306"/>
      <c r="D115" s="305" t="s">
        <v>1231</v>
      </c>
      <c r="E115" s="306"/>
      <c r="F115" s="276" t="s">
        <v>1205</v>
      </c>
      <c r="G115" s="64">
        <v>204.6</v>
      </c>
      <c r="H115" s="312"/>
      <c r="I115" s="312"/>
      <c r="J115" s="320"/>
      <c r="K115" s="321"/>
      <c r="L115" s="321"/>
      <c r="M115" s="321"/>
      <c r="N115" s="321"/>
      <c r="O115" s="321"/>
      <c r="P115" s="321"/>
      <c r="Q115" s="321"/>
      <c r="R115" s="321"/>
      <c r="S115" s="321"/>
      <c r="T115" s="321"/>
      <c r="U115" s="321"/>
      <c r="V115" s="322"/>
    </row>
    <row r="116" spans="2:22" ht="15" customHeight="1" x14ac:dyDescent="0.35">
      <c r="B116" s="309"/>
      <c r="C116" s="306"/>
      <c r="D116" s="306"/>
      <c r="E116" s="306"/>
      <c r="F116" s="276" t="s">
        <v>1207</v>
      </c>
      <c r="G116" s="64">
        <v>212.1</v>
      </c>
      <c r="H116" s="312"/>
      <c r="I116" s="312"/>
      <c r="J116" s="320"/>
      <c r="K116" s="321"/>
      <c r="L116" s="321"/>
      <c r="M116" s="321"/>
      <c r="N116" s="321"/>
      <c r="O116" s="321"/>
      <c r="P116" s="321"/>
      <c r="Q116" s="321"/>
      <c r="R116" s="321"/>
      <c r="S116" s="321"/>
      <c r="T116" s="321"/>
      <c r="U116" s="321"/>
      <c r="V116" s="322"/>
    </row>
    <row r="117" spans="2:22" ht="15" customHeight="1" x14ac:dyDescent="0.35">
      <c r="B117" s="309"/>
      <c r="C117" s="306"/>
      <c r="D117" s="307"/>
      <c r="E117" s="306"/>
      <c r="F117" s="276" t="s">
        <v>1208</v>
      </c>
      <c r="G117" s="64">
        <v>180.5</v>
      </c>
      <c r="H117" s="312"/>
      <c r="I117" s="312"/>
      <c r="J117" s="320"/>
      <c r="K117" s="321"/>
      <c r="L117" s="321"/>
      <c r="M117" s="321"/>
      <c r="N117" s="321"/>
      <c r="O117" s="321"/>
      <c r="P117" s="321"/>
      <c r="Q117" s="321"/>
      <c r="R117" s="321"/>
      <c r="S117" s="321"/>
      <c r="T117" s="321"/>
      <c r="U117" s="321"/>
      <c r="V117" s="322"/>
    </row>
    <row r="118" spans="2:22" ht="15" customHeight="1" x14ac:dyDescent="0.35">
      <c r="B118" s="309"/>
      <c r="C118" s="306"/>
      <c r="D118" s="305" t="s">
        <v>1232</v>
      </c>
      <c r="E118" s="306"/>
      <c r="F118" s="276" t="s">
        <v>1205</v>
      </c>
      <c r="G118" s="457">
        <v>241.1</v>
      </c>
      <c r="H118" s="312"/>
      <c r="I118" s="312"/>
      <c r="J118" s="320"/>
      <c r="K118" s="321"/>
      <c r="L118" s="321"/>
      <c r="M118" s="321"/>
      <c r="N118" s="321"/>
      <c r="O118" s="321"/>
      <c r="P118" s="321"/>
      <c r="Q118" s="321"/>
      <c r="R118" s="321"/>
      <c r="S118" s="321"/>
      <c r="T118" s="321"/>
      <c r="U118" s="321"/>
      <c r="V118" s="322"/>
    </row>
    <row r="119" spans="2:22" ht="15" customHeight="1" x14ac:dyDescent="0.35">
      <c r="B119" s="309"/>
      <c r="C119" s="306"/>
      <c r="D119" s="306"/>
      <c r="E119" s="306"/>
      <c r="F119" s="276" t="s">
        <v>1207</v>
      </c>
      <c r="G119" s="458"/>
      <c r="H119" s="312"/>
      <c r="I119" s="312"/>
      <c r="J119" s="320"/>
      <c r="K119" s="321"/>
      <c r="L119" s="321"/>
      <c r="M119" s="321"/>
      <c r="N119" s="321"/>
      <c r="O119" s="321"/>
      <c r="P119" s="321"/>
      <c r="Q119" s="321"/>
      <c r="R119" s="321"/>
      <c r="S119" s="321"/>
      <c r="T119" s="321"/>
      <c r="U119" s="321"/>
      <c r="V119" s="322"/>
    </row>
    <row r="120" spans="2:22" ht="15" customHeight="1" x14ac:dyDescent="0.35">
      <c r="B120" s="310"/>
      <c r="C120" s="307"/>
      <c r="D120" s="307"/>
      <c r="E120" s="307"/>
      <c r="F120" s="276" t="s">
        <v>1208</v>
      </c>
      <c r="G120" s="459"/>
      <c r="H120" s="313"/>
      <c r="I120" s="313"/>
      <c r="J120" s="323"/>
      <c r="K120" s="324"/>
      <c r="L120" s="324"/>
      <c r="M120" s="324"/>
      <c r="N120" s="324"/>
      <c r="O120" s="324"/>
      <c r="P120" s="324"/>
      <c r="Q120" s="324"/>
      <c r="R120" s="324"/>
      <c r="S120" s="324"/>
      <c r="T120" s="324"/>
      <c r="U120" s="324"/>
      <c r="V120" s="325"/>
    </row>
    <row r="121" spans="2:22" ht="15" customHeight="1" x14ac:dyDescent="0.35">
      <c r="B121" s="225" t="s">
        <v>1233</v>
      </c>
      <c r="C121" s="276"/>
      <c r="D121" s="83"/>
      <c r="E121" s="276"/>
      <c r="F121" s="276"/>
      <c r="G121" s="64">
        <v>24.3</v>
      </c>
      <c r="H121" s="275" t="s">
        <v>204</v>
      </c>
      <c r="I121" s="281" t="s">
        <v>234</v>
      </c>
      <c r="J121" s="314" t="s">
        <v>1234</v>
      </c>
      <c r="K121" s="315"/>
      <c r="L121" s="315"/>
      <c r="M121" s="315"/>
      <c r="N121" s="315"/>
      <c r="O121" s="315"/>
      <c r="P121" s="315"/>
      <c r="Q121" s="315"/>
      <c r="R121" s="315"/>
      <c r="S121" s="315"/>
      <c r="T121" s="315"/>
      <c r="U121" s="315"/>
      <c r="V121" s="316"/>
    </row>
    <row r="122" spans="2:22" ht="15" customHeight="1" x14ac:dyDescent="0.35">
      <c r="B122" s="308" t="s">
        <v>1235</v>
      </c>
      <c r="C122" s="305" t="s">
        <v>1236</v>
      </c>
      <c r="D122" s="83" t="s">
        <v>1237</v>
      </c>
      <c r="E122" s="276"/>
      <c r="F122" s="276"/>
      <c r="G122" s="64">
        <v>570.79999999999995</v>
      </c>
      <c r="H122" s="311" t="s">
        <v>233</v>
      </c>
      <c r="I122" s="416" t="s">
        <v>234</v>
      </c>
      <c r="J122" s="317" t="s">
        <v>1238</v>
      </c>
      <c r="K122" s="318"/>
      <c r="L122" s="318"/>
      <c r="M122" s="318"/>
      <c r="N122" s="318"/>
      <c r="O122" s="318"/>
      <c r="P122" s="318"/>
      <c r="Q122" s="318"/>
      <c r="R122" s="318"/>
      <c r="S122" s="318"/>
      <c r="T122" s="318"/>
      <c r="U122" s="318"/>
      <c r="V122" s="319"/>
    </row>
    <row r="123" spans="2:22" ht="15" customHeight="1" x14ac:dyDescent="0.35">
      <c r="B123" s="309"/>
      <c r="C123" s="306"/>
      <c r="D123" s="83" t="s">
        <v>1239</v>
      </c>
      <c r="E123" s="276"/>
      <c r="F123" s="276"/>
      <c r="G123" s="64">
        <v>462</v>
      </c>
      <c r="H123" s="312"/>
      <c r="I123" s="417"/>
      <c r="J123" s="320"/>
      <c r="K123" s="321"/>
      <c r="L123" s="321"/>
      <c r="M123" s="321"/>
      <c r="N123" s="321"/>
      <c r="O123" s="321"/>
      <c r="P123" s="321"/>
      <c r="Q123" s="321"/>
      <c r="R123" s="321"/>
      <c r="S123" s="321"/>
      <c r="T123" s="321"/>
      <c r="U123" s="321"/>
      <c r="V123" s="322"/>
    </row>
    <row r="124" spans="2:22" ht="15" customHeight="1" x14ac:dyDescent="0.35">
      <c r="B124" s="310"/>
      <c r="C124" s="307"/>
      <c r="D124" s="83" t="s">
        <v>1240</v>
      </c>
      <c r="E124" s="276"/>
      <c r="F124" s="276"/>
      <c r="G124" s="64">
        <v>555.5</v>
      </c>
      <c r="H124" s="313"/>
      <c r="I124" s="452"/>
      <c r="J124" s="323"/>
      <c r="K124" s="324"/>
      <c r="L124" s="324"/>
      <c r="M124" s="324"/>
      <c r="N124" s="324"/>
      <c r="O124" s="324"/>
      <c r="P124" s="324"/>
      <c r="Q124" s="324"/>
      <c r="R124" s="324"/>
      <c r="S124" s="324"/>
      <c r="T124" s="324"/>
      <c r="U124" s="324"/>
      <c r="V124" s="325"/>
    </row>
    <row r="125" spans="2:22" ht="15" customHeight="1" x14ac:dyDescent="0.35">
      <c r="B125" s="308" t="s">
        <v>1241</v>
      </c>
      <c r="C125" s="305" t="s">
        <v>1236</v>
      </c>
      <c r="D125" s="83" t="s">
        <v>1237</v>
      </c>
      <c r="E125" s="276"/>
      <c r="F125" s="276"/>
      <c r="G125" s="72">
        <v>0.18149999999999999</v>
      </c>
      <c r="H125" s="311" t="s">
        <v>233</v>
      </c>
      <c r="I125" s="416" t="s">
        <v>545</v>
      </c>
      <c r="J125" s="317" t="s">
        <v>1242</v>
      </c>
      <c r="K125" s="318"/>
      <c r="L125" s="318"/>
      <c r="M125" s="318"/>
      <c r="N125" s="318"/>
      <c r="O125" s="318"/>
      <c r="P125" s="318"/>
      <c r="Q125" s="318"/>
      <c r="R125" s="318"/>
      <c r="S125" s="318"/>
      <c r="T125" s="318"/>
      <c r="U125" s="318"/>
      <c r="V125" s="319"/>
    </row>
    <row r="126" spans="2:22" ht="15" customHeight="1" x14ac:dyDescent="0.35">
      <c r="B126" s="309"/>
      <c r="C126" s="306"/>
      <c r="D126" s="83" t="s">
        <v>1239</v>
      </c>
      <c r="E126" s="276"/>
      <c r="F126" s="276"/>
      <c r="G126" s="72">
        <v>6.6299999999999998E-2</v>
      </c>
      <c r="H126" s="312"/>
      <c r="I126" s="417"/>
      <c r="J126" s="320"/>
      <c r="K126" s="321"/>
      <c r="L126" s="321"/>
      <c r="M126" s="321"/>
      <c r="N126" s="321"/>
      <c r="O126" s="321"/>
      <c r="P126" s="321"/>
      <c r="Q126" s="321"/>
      <c r="R126" s="321"/>
      <c r="S126" s="321"/>
      <c r="T126" s="321"/>
      <c r="U126" s="321"/>
      <c r="V126" s="322"/>
    </row>
    <row r="127" spans="2:22" ht="15" customHeight="1" x14ac:dyDescent="0.35">
      <c r="B127" s="310"/>
      <c r="C127" s="307"/>
      <c r="D127" s="83" t="s">
        <v>1240</v>
      </c>
      <c r="E127" s="276"/>
      <c r="F127" s="276"/>
      <c r="G127" s="72">
        <v>0.16270000000000001</v>
      </c>
      <c r="H127" s="313"/>
      <c r="I127" s="452"/>
      <c r="J127" s="323"/>
      <c r="K127" s="324"/>
      <c r="L127" s="324"/>
      <c r="M127" s="324"/>
      <c r="N127" s="324"/>
      <c r="O127" s="324"/>
      <c r="P127" s="324"/>
      <c r="Q127" s="324"/>
      <c r="R127" s="324"/>
      <c r="S127" s="324"/>
      <c r="T127" s="324"/>
      <c r="U127" s="324"/>
      <c r="V127" s="325"/>
    </row>
    <row r="128" spans="2:22" ht="15" customHeight="1" x14ac:dyDescent="0.35">
      <c r="B128" s="225" t="s">
        <v>1243</v>
      </c>
      <c r="C128" s="276"/>
      <c r="D128" s="66"/>
      <c r="E128" s="276"/>
      <c r="F128" s="276"/>
      <c r="G128" s="64">
        <v>147.6</v>
      </c>
      <c r="H128" s="275" t="s">
        <v>204</v>
      </c>
      <c r="I128" s="281" t="s">
        <v>234</v>
      </c>
      <c r="J128" s="314" t="s">
        <v>1244</v>
      </c>
      <c r="K128" s="315"/>
      <c r="L128" s="315"/>
      <c r="M128" s="315"/>
      <c r="N128" s="315"/>
      <c r="O128" s="315"/>
      <c r="P128" s="315"/>
      <c r="Q128" s="315"/>
      <c r="R128" s="315"/>
      <c r="S128" s="315"/>
      <c r="T128" s="315"/>
      <c r="U128" s="315"/>
      <c r="V128" s="316"/>
    </row>
    <row r="129" spans="2:22" ht="15" customHeight="1" x14ac:dyDescent="0.35">
      <c r="B129" s="225" t="s">
        <v>1245</v>
      </c>
      <c r="C129" s="276"/>
      <c r="D129" s="66"/>
      <c r="E129" s="276"/>
      <c r="F129" s="276"/>
      <c r="G129" s="65">
        <v>2952</v>
      </c>
      <c r="H129" s="237" t="s">
        <v>204</v>
      </c>
      <c r="I129" s="270" t="s">
        <v>421</v>
      </c>
      <c r="J129" s="317" t="s">
        <v>1246</v>
      </c>
      <c r="K129" s="318"/>
      <c r="L129" s="318"/>
      <c r="M129" s="318"/>
      <c r="N129" s="318"/>
      <c r="O129" s="318"/>
      <c r="P129" s="318"/>
      <c r="Q129" s="318"/>
      <c r="R129" s="318"/>
      <c r="S129" s="318"/>
      <c r="T129" s="318"/>
      <c r="U129" s="318"/>
      <c r="V129" s="319"/>
    </row>
    <row r="130" spans="2:22" ht="15" customHeight="1" x14ac:dyDescent="0.35">
      <c r="B130" s="308" t="s">
        <v>1247</v>
      </c>
      <c r="C130" s="305" t="s">
        <v>1203</v>
      </c>
      <c r="D130" s="305" t="s">
        <v>1204</v>
      </c>
      <c r="E130" s="305" t="s">
        <v>537</v>
      </c>
      <c r="F130" s="276" t="s">
        <v>1205</v>
      </c>
      <c r="G130" s="54">
        <v>764</v>
      </c>
      <c r="H130" s="311" t="s">
        <v>204</v>
      </c>
      <c r="I130" s="311" t="s">
        <v>421</v>
      </c>
      <c r="J130" s="317" t="s">
        <v>1248</v>
      </c>
      <c r="K130" s="318"/>
      <c r="L130" s="318"/>
      <c r="M130" s="318"/>
      <c r="N130" s="318"/>
      <c r="O130" s="318"/>
      <c r="P130" s="318"/>
      <c r="Q130" s="318"/>
      <c r="R130" s="318"/>
      <c r="S130" s="318"/>
      <c r="T130" s="318"/>
      <c r="U130" s="318"/>
      <c r="V130" s="319"/>
    </row>
    <row r="131" spans="2:22" ht="15" customHeight="1" x14ac:dyDescent="0.35">
      <c r="B131" s="309"/>
      <c r="C131" s="306"/>
      <c r="D131" s="306"/>
      <c r="E131" s="306"/>
      <c r="F131" s="276" t="s">
        <v>1207</v>
      </c>
      <c r="G131" s="54">
        <v>865</v>
      </c>
      <c r="H131" s="312"/>
      <c r="I131" s="312"/>
      <c r="J131" s="320"/>
      <c r="K131" s="321"/>
      <c r="L131" s="321"/>
      <c r="M131" s="321"/>
      <c r="N131" s="321"/>
      <c r="O131" s="321"/>
      <c r="P131" s="321"/>
      <c r="Q131" s="321"/>
      <c r="R131" s="321"/>
      <c r="S131" s="321"/>
      <c r="T131" s="321"/>
      <c r="U131" s="321"/>
      <c r="V131" s="322"/>
    </row>
    <row r="132" spans="2:22" ht="15" customHeight="1" x14ac:dyDescent="0.35">
      <c r="B132" s="309"/>
      <c r="C132" s="306"/>
      <c r="D132" s="307"/>
      <c r="E132" s="306"/>
      <c r="F132" s="276" t="s">
        <v>1208</v>
      </c>
      <c r="G132" s="65">
        <v>441</v>
      </c>
      <c r="H132" s="312"/>
      <c r="I132" s="312"/>
      <c r="J132" s="320"/>
      <c r="K132" s="321"/>
      <c r="L132" s="321"/>
      <c r="M132" s="321"/>
      <c r="N132" s="321"/>
      <c r="O132" s="321"/>
      <c r="P132" s="321"/>
      <c r="Q132" s="321"/>
      <c r="R132" s="321"/>
      <c r="S132" s="321"/>
      <c r="T132" s="321"/>
      <c r="U132" s="321"/>
      <c r="V132" s="322"/>
    </row>
    <row r="133" spans="2:22" ht="15" customHeight="1" x14ac:dyDescent="0.35">
      <c r="B133" s="309"/>
      <c r="C133" s="306"/>
      <c r="D133" s="305" t="s">
        <v>1209</v>
      </c>
      <c r="E133" s="306"/>
      <c r="F133" s="276" t="s">
        <v>1205</v>
      </c>
      <c r="G133" s="65">
        <v>449</v>
      </c>
      <c r="H133" s="312"/>
      <c r="I133" s="312"/>
      <c r="J133" s="320"/>
      <c r="K133" s="321"/>
      <c r="L133" s="321"/>
      <c r="M133" s="321"/>
      <c r="N133" s="321"/>
      <c r="O133" s="321"/>
      <c r="P133" s="321"/>
      <c r="Q133" s="321"/>
      <c r="R133" s="321"/>
      <c r="S133" s="321"/>
      <c r="T133" s="321"/>
      <c r="U133" s="321"/>
      <c r="V133" s="322"/>
    </row>
    <row r="134" spans="2:22" ht="15" customHeight="1" x14ac:dyDescent="0.35">
      <c r="B134" s="309"/>
      <c r="C134" s="306"/>
      <c r="D134" s="306"/>
      <c r="E134" s="306"/>
      <c r="F134" s="276" t="s">
        <v>1207</v>
      </c>
      <c r="G134" s="65">
        <v>508</v>
      </c>
      <c r="H134" s="312"/>
      <c r="I134" s="312"/>
      <c r="J134" s="320"/>
      <c r="K134" s="321"/>
      <c r="L134" s="321"/>
      <c r="M134" s="321"/>
      <c r="N134" s="321"/>
      <c r="O134" s="321"/>
      <c r="P134" s="321"/>
      <c r="Q134" s="321"/>
      <c r="R134" s="321"/>
      <c r="S134" s="321"/>
      <c r="T134" s="321"/>
      <c r="U134" s="321"/>
      <c r="V134" s="322"/>
    </row>
    <row r="135" spans="2:22" ht="15" customHeight="1" x14ac:dyDescent="0.35">
      <c r="B135" s="309"/>
      <c r="C135" s="306"/>
      <c r="D135" s="307"/>
      <c r="E135" s="306"/>
      <c r="F135" s="276" t="s">
        <v>1208</v>
      </c>
      <c r="G135" s="65">
        <v>259</v>
      </c>
      <c r="H135" s="312"/>
      <c r="I135" s="312"/>
      <c r="J135" s="320"/>
      <c r="K135" s="321"/>
      <c r="L135" s="321"/>
      <c r="M135" s="321"/>
      <c r="N135" s="321"/>
      <c r="O135" s="321"/>
      <c r="P135" s="321"/>
      <c r="Q135" s="321"/>
      <c r="R135" s="321"/>
      <c r="S135" s="321"/>
      <c r="T135" s="321"/>
      <c r="U135" s="321"/>
      <c r="V135" s="322"/>
    </row>
    <row r="136" spans="2:22" ht="15" customHeight="1" x14ac:dyDescent="0.35">
      <c r="B136" s="309"/>
      <c r="C136" s="306"/>
      <c r="D136" s="305" t="s">
        <v>1210</v>
      </c>
      <c r="E136" s="306"/>
      <c r="F136" s="276" t="s">
        <v>1205</v>
      </c>
      <c r="G136" s="54">
        <v>650</v>
      </c>
      <c r="H136" s="312"/>
      <c r="I136" s="312"/>
      <c r="J136" s="320"/>
      <c r="K136" s="321"/>
      <c r="L136" s="321"/>
      <c r="M136" s="321"/>
      <c r="N136" s="321"/>
      <c r="O136" s="321"/>
      <c r="P136" s="321"/>
      <c r="Q136" s="321"/>
      <c r="R136" s="321"/>
      <c r="S136" s="321"/>
      <c r="T136" s="321"/>
      <c r="U136" s="321"/>
      <c r="V136" s="322"/>
    </row>
    <row r="137" spans="2:22" ht="15" customHeight="1" x14ac:dyDescent="0.35">
      <c r="B137" s="309"/>
      <c r="C137" s="306"/>
      <c r="D137" s="306"/>
      <c r="E137" s="306"/>
      <c r="F137" s="276" t="s">
        <v>1207</v>
      </c>
      <c r="G137" s="65">
        <v>736</v>
      </c>
      <c r="H137" s="312"/>
      <c r="I137" s="312"/>
      <c r="J137" s="320"/>
      <c r="K137" s="321"/>
      <c r="L137" s="321"/>
      <c r="M137" s="321"/>
      <c r="N137" s="321"/>
      <c r="O137" s="321"/>
      <c r="P137" s="321"/>
      <c r="Q137" s="321"/>
      <c r="R137" s="321"/>
      <c r="S137" s="321"/>
      <c r="T137" s="321"/>
      <c r="U137" s="321"/>
      <c r="V137" s="322"/>
    </row>
    <row r="138" spans="2:22" ht="15" customHeight="1" x14ac:dyDescent="0.35">
      <c r="B138" s="309"/>
      <c r="C138" s="306"/>
      <c r="D138" s="307"/>
      <c r="E138" s="306"/>
      <c r="F138" s="276" t="s">
        <v>1208</v>
      </c>
      <c r="G138" s="65">
        <v>375</v>
      </c>
      <c r="H138" s="312"/>
      <c r="I138" s="312"/>
      <c r="J138" s="320"/>
      <c r="K138" s="321"/>
      <c r="L138" s="321"/>
      <c r="M138" s="321"/>
      <c r="N138" s="321"/>
      <c r="O138" s="321"/>
      <c r="P138" s="321"/>
      <c r="Q138" s="321"/>
      <c r="R138" s="321"/>
      <c r="S138" s="321"/>
      <c r="T138" s="321"/>
      <c r="U138" s="321"/>
      <c r="V138" s="322"/>
    </row>
    <row r="139" spans="2:22" ht="15" customHeight="1" x14ac:dyDescent="0.35">
      <c r="B139" s="309"/>
      <c r="C139" s="306"/>
      <c r="D139" s="326" t="s">
        <v>1211</v>
      </c>
      <c r="E139" s="306"/>
      <c r="F139" s="276" t="s">
        <v>1205</v>
      </c>
      <c r="G139" s="65">
        <v>445</v>
      </c>
      <c r="H139" s="312"/>
      <c r="I139" s="312"/>
      <c r="J139" s="320"/>
      <c r="K139" s="321"/>
      <c r="L139" s="321"/>
      <c r="M139" s="321"/>
      <c r="N139" s="321"/>
      <c r="O139" s="321"/>
      <c r="P139" s="321"/>
      <c r="Q139" s="321"/>
      <c r="R139" s="321"/>
      <c r="S139" s="321"/>
      <c r="T139" s="321"/>
      <c r="U139" s="321"/>
      <c r="V139" s="322"/>
    </row>
    <row r="140" spans="2:22" ht="15" customHeight="1" x14ac:dyDescent="0.35">
      <c r="B140" s="309"/>
      <c r="C140" s="306"/>
      <c r="D140" s="327"/>
      <c r="E140" s="306"/>
      <c r="F140" s="276" t="s">
        <v>1207</v>
      </c>
      <c r="G140" s="65">
        <v>504</v>
      </c>
      <c r="H140" s="312"/>
      <c r="I140" s="312"/>
      <c r="J140" s="320"/>
      <c r="K140" s="321"/>
      <c r="L140" s="321"/>
      <c r="M140" s="321"/>
      <c r="N140" s="321"/>
      <c r="O140" s="321"/>
      <c r="P140" s="321"/>
      <c r="Q140" s="321"/>
      <c r="R140" s="321"/>
      <c r="S140" s="321"/>
      <c r="T140" s="321"/>
      <c r="U140" s="321"/>
      <c r="V140" s="322"/>
    </row>
    <row r="141" spans="2:22" ht="15" customHeight="1" x14ac:dyDescent="0.35">
      <c r="B141" s="309"/>
      <c r="C141" s="306"/>
      <c r="D141" s="328"/>
      <c r="E141" s="306"/>
      <c r="F141" s="276" t="s">
        <v>1208</v>
      </c>
      <c r="G141" s="65">
        <v>257</v>
      </c>
      <c r="H141" s="312"/>
      <c r="I141" s="312"/>
      <c r="J141" s="320"/>
      <c r="K141" s="321"/>
      <c r="L141" s="321"/>
      <c r="M141" s="321"/>
      <c r="N141" s="321"/>
      <c r="O141" s="321"/>
      <c r="P141" s="321"/>
      <c r="Q141" s="321"/>
      <c r="R141" s="321"/>
      <c r="S141" s="321"/>
      <c r="T141" s="321"/>
      <c r="U141" s="321"/>
      <c r="V141" s="322"/>
    </row>
    <row r="142" spans="2:22" ht="15" customHeight="1" x14ac:dyDescent="0.35">
      <c r="B142" s="309"/>
      <c r="C142" s="306"/>
      <c r="D142" s="305" t="s">
        <v>1212</v>
      </c>
      <c r="E142" s="306"/>
      <c r="F142" s="276" t="s">
        <v>1205</v>
      </c>
      <c r="G142" s="65">
        <v>811</v>
      </c>
      <c r="H142" s="312"/>
      <c r="I142" s="312"/>
      <c r="J142" s="320"/>
      <c r="K142" s="321"/>
      <c r="L142" s="321"/>
      <c r="M142" s="321"/>
      <c r="N142" s="321"/>
      <c r="O142" s="321"/>
      <c r="P142" s="321"/>
      <c r="Q142" s="321"/>
      <c r="R142" s="321"/>
      <c r="S142" s="321"/>
      <c r="T142" s="321"/>
      <c r="U142" s="321"/>
      <c r="V142" s="322"/>
    </row>
    <row r="143" spans="2:22" ht="15" customHeight="1" x14ac:dyDescent="0.35">
      <c r="B143" s="309"/>
      <c r="C143" s="306"/>
      <c r="D143" s="306"/>
      <c r="E143" s="306"/>
      <c r="F143" s="276" t="s">
        <v>1207</v>
      </c>
      <c r="G143" s="65">
        <v>918</v>
      </c>
      <c r="H143" s="312"/>
      <c r="I143" s="312"/>
      <c r="J143" s="320"/>
      <c r="K143" s="321"/>
      <c r="L143" s="321"/>
      <c r="M143" s="321"/>
      <c r="N143" s="321"/>
      <c r="O143" s="321"/>
      <c r="P143" s="321"/>
      <c r="Q143" s="321"/>
      <c r="R143" s="321"/>
      <c r="S143" s="321"/>
      <c r="T143" s="321"/>
      <c r="U143" s="321"/>
      <c r="V143" s="322"/>
    </row>
    <row r="144" spans="2:22" ht="15" customHeight="1" x14ac:dyDescent="0.35">
      <c r="B144" s="309"/>
      <c r="C144" s="306"/>
      <c r="D144" s="307"/>
      <c r="E144" s="306"/>
      <c r="F144" s="276" t="s">
        <v>1208</v>
      </c>
      <c r="G144" s="65">
        <v>468</v>
      </c>
      <c r="H144" s="312"/>
      <c r="I144" s="312"/>
      <c r="J144" s="320"/>
      <c r="K144" s="321"/>
      <c r="L144" s="321"/>
      <c r="M144" s="321"/>
      <c r="N144" s="321"/>
      <c r="O144" s="321"/>
      <c r="P144" s="321"/>
      <c r="Q144" s="321"/>
      <c r="R144" s="321"/>
      <c r="S144" s="321"/>
      <c r="T144" s="321"/>
      <c r="U144" s="321"/>
      <c r="V144" s="322"/>
    </row>
    <row r="145" spans="2:22" ht="15" customHeight="1" x14ac:dyDescent="0.35">
      <c r="B145" s="309"/>
      <c r="C145" s="306"/>
      <c r="D145" s="326" t="s">
        <v>1213</v>
      </c>
      <c r="E145" s="306"/>
      <c r="F145" s="276" t="s">
        <v>1205</v>
      </c>
      <c r="G145" s="65">
        <v>484</v>
      </c>
      <c r="H145" s="312"/>
      <c r="I145" s="312"/>
      <c r="J145" s="320"/>
      <c r="K145" s="321"/>
      <c r="L145" s="321"/>
      <c r="M145" s="321"/>
      <c r="N145" s="321"/>
      <c r="O145" s="321"/>
      <c r="P145" s="321"/>
      <c r="Q145" s="321"/>
      <c r="R145" s="321"/>
      <c r="S145" s="321"/>
      <c r="T145" s="321"/>
      <c r="U145" s="321"/>
      <c r="V145" s="322"/>
    </row>
    <row r="146" spans="2:22" ht="15" customHeight="1" x14ac:dyDescent="0.35">
      <c r="B146" s="309"/>
      <c r="C146" s="306"/>
      <c r="D146" s="327"/>
      <c r="E146" s="306"/>
      <c r="F146" s="276" t="s">
        <v>1207</v>
      </c>
      <c r="G146" s="65">
        <v>548</v>
      </c>
      <c r="H146" s="312"/>
      <c r="I146" s="312"/>
      <c r="J146" s="320"/>
      <c r="K146" s="321"/>
      <c r="L146" s="321"/>
      <c r="M146" s="321"/>
      <c r="N146" s="321"/>
      <c r="O146" s="321"/>
      <c r="P146" s="321"/>
      <c r="Q146" s="321"/>
      <c r="R146" s="321"/>
      <c r="S146" s="321"/>
      <c r="T146" s="321"/>
      <c r="U146" s="321"/>
      <c r="V146" s="322"/>
    </row>
    <row r="147" spans="2:22" ht="15" customHeight="1" x14ac:dyDescent="0.35">
      <c r="B147" s="309"/>
      <c r="C147" s="306"/>
      <c r="D147" s="328"/>
      <c r="E147" s="306"/>
      <c r="F147" s="276" t="s">
        <v>1208</v>
      </c>
      <c r="G147" s="65">
        <v>279</v>
      </c>
      <c r="H147" s="312"/>
      <c r="I147" s="312"/>
      <c r="J147" s="320"/>
      <c r="K147" s="321"/>
      <c r="L147" s="321"/>
      <c r="M147" s="321"/>
      <c r="N147" s="321"/>
      <c r="O147" s="321"/>
      <c r="P147" s="321"/>
      <c r="Q147" s="321"/>
      <c r="R147" s="321"/>
      <c r="S147" s="321"/>
      <c r="T147" s="321"/>
      <c r="U147" s="321"/>
      <c r="V147" s="322"/>
    </row>
    <row r="148" spans="2:22" ht="15" customHeight="1" x14ac:dyDescent="0.35">
      <c r="B148" s="309"/>
      <c r="C148" s="306"/>
      <c r="D148" s="305" t="s">
        <v>1249</v>
      </c>
      <c r="E148" s="306"/>
      <c r="F148" s="276" t="s">
        <v>1205</v>
      </c>
      <c r="G148" s="448">
        <v>794</v>
      </c>
      <c r="H148" s="312"/>
      <c r="I148" s="312"/>
      <c r="J148" s="320"/>
      <c r="K148" s="321"/>
      <c r="L148" s="321"/>
      <c r="M148" s="321"/>
      <c r="N148" s="321"/>
      <c r="O148" s="321"/>
      <c r="P148" s="321"/>
      <c r="Q148" s="321"/>
      <c r="R148" s="321"/>
      <c r="S148" s="321"/>
      <c r="T148" s="321"/>
      <c r="U148" s="321"/>
      <c r="V148" s="322"/>
    </row>
    <row r="149" spans="2:22" ht="15" customHeight="1" x14ac:dyDescent="0.35">
      <c r="B149" s="309"/>
      <c r="C149" s="306"/>
      <c r="D149" s="306"/>
      <c r="E149" s="306"/>
      <c r="F149" s="276" t="s">
        <v>1207</v>
      </c>
      <c r="G149" s="456"/>
      <c r="H149" s="312"/>
      <c r="I149" s="312"/>
      <c r="J149" s="320"/>
      <c r="K149" s="321"/>
      <c r="L149" s="321"/>
      <c r="M149" s="321"/>
      <c r="N149" s="321"/>
      <c r="O149" s="321"/>
      <c r="P149" s="321"/>
      <c r="Q149" s="321"/>
      <c r="R149" s="321"/>
      <c r="S149" s="321"/>
      <c r="T149" s="321"/>
      <c r="U149" s="321"/>
      <c r="V149" s="322"/>
    </row>
    <row r="150" spans="2:22" ht="15" customHeight="1" x14ac:dyDescent="0.35">
      <c r="B150" s="310"/>
      <c r="C150" s="307"/>
      <c r="D150" s="307"/>
      <c r="E150" s="307"/>
      <c r="F150" s="276" t="s">
        <v>1208</v>
      </c>
      <c r="G150" s="449"/>
      <c r="H150" s="313"/>
      <c r="I150" s="313"/>
      <c r="J150" s="323"/>
      <c r="K150" s="324"/>
      <c r="L150" s="324"/>
      <c r="M150" s="324"/>
      <c r="N150" s="324"/>
      <c r="O150" s="324"/>
      <c r="P150" s="324"/>
      <c r="Q150" s="324"/>
      <c r="R150" s="324"/>
      <c r="S150" s="324"/>
      <c r="T150" s="324"/>
      <c r="U150" s="324"/>
      <c r="V150" s="325"/>
    </row>
    <row r="151" spans="2:22" ht="15" customHeight="1" x14ac:dyDescent="0.35">
      <c r="B151" s="225" t="s">
        <v>239</v>
      </c>
      <c r="C151" s="276"/>
      <c r="D151" s="66"/>
      <c r="E151" s="276"/>
      <c r="F151" s="276"/>
      <c r="G151" s="50">
        <v>0.68</v>
      </c>
      <c r="H151" s="275" t="s">
        <v>204</v>
      </c>
      <c r="I151" s="281"/>
      <c r="J151" s="314" t="s">
        <v>1250</v>
      </c>
      <c r="K151" s="315"/>
      <c r="L151" s="315"/>
      <c r="M151" s="315"/>
      <c r="N151" s="315"/>
      <c r="O151" s="315"/>
      <c r="P151" s="315"/>
      <c r="Q151" s="315"/>
      <c r="R151" s="315"/>
      <c r="S151" s="315"/>
      <c r="T151" s="315"/>
      <c r="U151" s="315"/>
      <c r="V151" s="316"/>
    </row>
    <row r="152" spans="2:22" ht="15" customHeight="1" x14ac:dyDescent="0.35">
      <c r="B152" s="225" t="s">
        <v>429</v>
      </c>
      <c r="C152" s="276"/>
      <c r="D152" s="66"/>
      <c r="E152" s="276"/>
      <c r="F152" s="276"/>
      <c r="G152" s="107">
        <v>3.4119999999999998E-2</v>
      </c>
      <c r="H152" s="275" t="s">
        <v>204</v>
      </c>
      <c r="I152" s="281" t="s">
        <v>527</v>
      </c>
      <c r="J152" s="314" t="s">
        <v>431</v>
      </c>
      <c r="K152" s="315"/>
      <c r="L152" s="315"/>
      <c r="M152" s="315"/>
      <c r="N152" s="315"/>
      <c r="O152" s="315"/>
      <c r="P152" s="315"/>
      <c r="Q152" s="315"/>
      <c r="R152" s="315"/>
      <c r="S152" s="315"/>
      <c r="T152" s="315"/>
      <c r="U152" s="315"/>
      <c r="V152" s="316"/>
    </row>
    <row r="153" spans="2:22" ht="15" customHeight="1" x14ac:dyDescent="0.35">
      <c r="B153" s="225" t="s">
        <v>1251</v>
      </c>
      <c r="C153" s="276"/>
      <c r="D153" s="66"/>
      <c r="E153" s="276"/>
      <c r="F153" s="276"/>
      <c r="G153" s="50">
        <v>0.95</v>
      </c>
      <c r="H153" s="275" t="s">
        <v>198</v>
      </c>
      <c r="I153" s="281"/>
      <c r="J153" s="314" t="s">
        <v>1252</v>
      </c>
      <c r="K153" s="315"/>
      <c r="L153" s="315"/>
      <c r="M153" s="315"/>
      <c r="N153" s="315"/>
      <c r="O153" s="315"/>
      <c r="P153" s="315"/>
      <c r="Q153" s="315"/>
      <c r="R153" s="315"/>
      <c r="S153" s="315"/>
      <c r="T153" s="315"/>
      <c r="U153" s="315"/>
      <c r="V153" s="316"/>
    </row>
    <row r="154" spans="2:22" ht="15" customHeight="1" x14ac:dyDescent="0.35">
      <c r="B154" s="225" t="s">
        <v>528</v>
      </c>
      <c r="C154" s="276"/>
      <c r="D154" s="66"/>
      <c r="E154" s="276"/>
      <c r="F154" s="276"/>
      <c r="G154" s="64">
        <v>-10.4</v>
      </c>
      <c r="H154" s="275" t="s">
        <v>233</v>
      </c>
      <c r="I154" s="281" t="s">
        <v>529</v>
      </c>
      <c r="J154" s="314" t="s">
        <v>1253</v>
      </c>
      <c r="K154" s="315"/>
      <c r="L154" s="315"/>
      <c r="M154" s="315"/>
      <c r="N154" s="315"/>
      <c r="O154" s="315"/>
      <c r="P154" s="315"/>
      <c r="Q154" s="315"/>
      <c r="R154" s="315"/>
      <c r="S154" s="315"/>
      <c r="T154" s="315"/>
      <c r="U154" s="315"/>
      <c r="V154" s="316"/>
    </row>
    <row r="155" spans="2:22" ht="15" customHeight="1" x14ac:dyDescent="0.35">
      <c r="B155" s="225" t="s">
        <v>808</v>
      </c>
      <c r="C155" s="276"/>
      <c r="D155" s="66"/>
      <c r="E155" s="276"/>
      <c r="F155" s="276"/>
      <c r="G155" s="77">
        <v>1.6525000000000001E-2</v>
      </c>
      <c r="H155" s="275" t="s">
        <v>204</v>
      </c>
      <c r="I155" s="281"/>
      <c r="J155" s="314" t="s">
        <v>1147</v>
      </c>
      <c r="K155" s="315"/>
      <c r="L155" s="315"/>
      <c r="M155" s="315"/>
      <c r="N155" s="315"/>
      <c r="O155" s="315"/>
      <c r="P155" s="315"/>
      <c r="Q155" s="315"/>
      <c r="R155" s="315"/>
      <c r="S155" s="315"/>
      <c r="T155" s="315"/>
      <c r="U155" s="315"/>
      <c r="V155" s="316"/>
    </row>
    <row r="156" spans="2:22" ht="15" customHeight="1" x14ac:dyDescent="0.35">
      <c r="B156" s="225" t="s">
        <v>550</v>
      </c>
      <c r="C156" s="276"/>
      <c r="D156" s="66"/>
      <c r="E156" s="276"/>
      <c r="F156" s="276"/>
      <c r="G156" s="108">
        <v>-0.17199999999999999</v>
      </c>
      <c r="H156" s="275" t="s">
        <v>233</v>
      </c>
      <c r="I156" s="281" t="s">
        <v>529</v>
      </c>
      <c r="J156" s="314" t="s">
        <v>1254</v>
      </c>
      <c r="K156" s="315"/>
      <c r="L156" s="315"/>
      <c r="M156" s="315"/>
      <c r="N156" s="315"/>
      <c r="O156" s="315"/>
      <c r="P156" s="315"/>
      <c r="Q156" s="315"/>
      <c r="R156" s="315"/>
      <c r="S156" s="315"/>
      <c r="T156" s="315"/>
      <c r="U156" s="315"/>
      <c r="V156" s="316"/>
    </row>
    <row r="157" spans="2:22" ht="45" customHeight="1" x14ac:dyDescent="0.35">
      <c r="G157" s="60"/>
    </row>
    <row r="158" spans="2:22" ht="15" customHeight="1" x14ac:dyDescent="0.35">
      <c r="G158" s="60"/>
    </row>
    <row r="159" spans="2:22" ht="15" customHeight="1" x14ac:dyDescent="0.35">
      <c r="G159" s="60"/>
    </row>
    <row r="160" spans="2:22" x14ac:dyDescent="0.35">
      <c r="G160" s="60"/>
    </row>
    <row r="161" spans="7:7" x14ac:dyDescent="0.35">
      <c r="G161" s="60"/>
    </row>
    <row r="162" spans="7:7" x14ac:dyDescent="0.35">
      <c r="G162" s="60"/>
    </row>
    <row r="163" spans="7:7" x14ac:dyDescent="0.35">
      <c r="G163" s="60"/>
    </row>
    <row r="164" spans="7:7" x14ac:dyDescent="0.35">
      <c r="G164" s="60"/>
    </row>
    <row r="165" spans="7:7" x14ac:dyDescent="0.35">
      <c r="G165" s="60"/>
    </row>
    <row r="166" spans="7:7" x14ac:dyDescent="0.35">
      <c r="G166" s="60"/>
    </row>
    <row r="167" spans="7:7" x14ac:dyDescent="0.35">
      <c r="G167" s="60"/>
    </row>
  </sheetData>
  <mergeCells count="94">
    <mergeCell ref="B125:B127"/>
    <mergeCell ref="C125:C127"/>
    <mergeCell ref="H125:H127"/>
    <mergeCell ref="I125:I127"/>
    <mergeCell ref="B122:B124"/>
    <mergeCell ref="C122:C124"/>
    <mergeCell ref="H122:H124"/>
    <mergeCell ref="I122:I124"/>
    <mergeCell ref="B55:B75"/>
    <mergeCell ref="H55:H75"/>
    <mergeCell ref="B76:B120"/>
    <mergeCell ref="D76:D78"/>
    <mergeCell ref="D79:D81"/>
    <mergeCell ref="D82:D84"/>
    <mergeCell ref="D85:D87"/>
    <mergeCell ref="D88:D90"/>
    <mergeCell ref="C76:C120"/>
    <mergeCell ref="D100:D102"/>
    <mergeCell ref="D103:D105"/>
    <mergeCell ref="D106:D108"/>
    <mergeCell ref="D109:D111"/>
    <mergeCell ref="D112:D114"/>
    <mergeCell ref="D115:D117"/>
    <mergeCell ref="D91:D93"/>
    <mergeCell ref="B13:B14"/>
    <mergeCell ref="G73:G75"/>
    <mergeCell ref="D73:D75"/>
    <mergeCell ref="E55:E75"/>
    <mergeCell ref="D55:D57"/>
    <mergeCell ref="D58:D60"/>
    <mergeCell ref="D61:D63"/>
    <mergeCell ref="D64:D66"/>
    <mergeCell ref="C40:H40"/>
    <mergeCell ref="E43:I43"/>
    <mergeCell ref="E44:I44"/>
    <mergeCell ref="B53:V53"/>
    <mergeCell ref="J54:V54"/>
    <mergeCell ref="D67:D69"/>
    <mergeCell ref="D70:D72"/>
    <mergeCell ref="C55:C75"/>
    <mergeCell ref="A31:A40"/>
    <mergeCell ref="C31:H31"/>
    <mergeCell ref="C32:H32"/>
    <mergeCell ref="C33:H33"/>
    <mergeCell ref="C34:H34"/>
    <mergeCell ref="C35:H35"/>
    <mergeCell ref="C36:H36"/>
    <mergeCell ref="C37:H37"/>
    <mergeCell ref="C38:H38"/>
    <mergeCell ref="C39:H39"/>
    <mergeCell ref="A26:A30"/>
    <mergeCell ref="C26:H26"/>
    <mergeCell ref="C27:H27"/>
    <mergeCell ref="C28:H28"/>
    <mergeCell ref="C29:H29"/>
    <mergeCell ref="C30:H30"/>
    <mergeCell ref="D148:D150"/>
    <mergeCell ref="J121:V121"/>
    <mergeCell ref="J128:V128"/>
    <mergeCell ref="C25:H25"/>
    <mergeCell ref="I55:I75"/>
    <mergeCell ref="J55:V75"/>
    <mergeCell ref="D94:D96"/>
    <mergeCell ref="D97:D99"/>
    <mergeCell ref="H76:H120"/>
    <mergeCell ref="I76:I120"/>
    <mergeCell ref="J76:V120"/>
    <mergeCell ref="D118:D120"/>
    <mergeCell ref="G118:G120"/>
    <mergeCell ref="E76:E120"/>
    <mergeCell ref="G94:G96"/>
    <mergeCell ref="G97:G99"/>
    <mergeCell ref="G148:G150"/>
    <mergeCell ref="B130:B150"/>
    <mergeCell ref="J151:V151"/>
    <mergeCell ref="J152:V152"/>
    <mergeCell ref="J153:V153"/>
    <mergeCell ref="I130:I150"/>
    <mergeCell ref="J130:V150"/>
    <mergeCell ref="C130:C150"/>
    <mergeCell ref="D130:D132"/>
    <mergeCell ref="E130:E150"/>
    <mergeCell ref="H130:H150"/>
    <mergeCell ref="D133:D135"/>
    <mergeCell ref="D136:D138"/>
    <mergeCell ref="D139:D141"/>
    <mergeCell ref="D142:D144"/>
    <mergeCell ref="D145:D147"/>
    <mergeCell ref="J129:V129"/>
    <mergeCell ref="J154:V154"/>
    <mergeCell ref="J125:V127"/>
    <mergeCell ref="J122:V124"/>
    <mergeCell ref="J156:V156"/>
    <mergeCell ref="J155:V155"/>
  </mergeCells>
  <conditionalFormatting sqref="C55:G55 F74:F75 D58 F56:G73 D61 D64 D67 D70 D73 D97 G97 C121 E121 C151:C155 E151:G155 C128:C129 E125:E129 C125">
    <cfRule type="cellIs" dxfId="939" priority="30" operator="notEqual">
      <formula>""</formula>
    </cfRule>
  </conditionalFormatting>
  <conditionalFormatting sqref="C76:G76 F95:F96 D79 F77:G94 D82 D85 D88 D91 D94">
    <cfRule type="cellIs" dxfId="938" priority="29" operator="notEqual">
      <formula>""</formula>
    </cfRule>
  </conditionalFormatting>
  <conditionalFormatting sqref="F97:F99">
    <cfRule type="cellIs" dxfId="937" priority="28" operator="notEqual">
      <formula>""</formula>
    </cfRule>
  </conditionalFormatting>
  <conditionalFormatting sqref="D121 D125:D127">
    <cfRule type="cellIs" dxfId="936" priority="27" operator="notEqual">
      <formula>""</formula>
    </cfRule>
  </conditionalFormatting>
  <conditionalFormatting sqref="D100 D103 D106 D109 D112 D115 D118">
    <cfRule type="cellIs" dxfId="935" priority="26" operator="notEqual">
      <formula>""</formula>
    </cfRule>
  </conditionalFormatting>
  <conditionalFormatting sqref="G121 G125:G127">
    <cfRule type="cellIs" dxfId="934" priority="25" operator="notEqual">
      <formula>""</formula>
    </cfRule>
  </conditionalFormatting>
  <conditionalFormatting sqref="F119:F120 F100:G118">
    <cfRule type="cellIs" dxfId="933" priority="24" operator="notEqual">
      <formula>""</formula>
    </cfRule>
  </conditionalFormatting>
  <conditionalFormatting sqref="F121 F125:F129">
    <cfRule type="cellIs" dxfId="932" priority="23" operator="notEqual">
      <formula>""</formula>
    </cfRule>
  </conditionalFormatting>
  <conditionalFormatting sqref="G128:G129">
    <cfRule type="cellIs" dxfId="931" priority="22" operator="notEqual">
      <formula>""</formula>
    </cfRule>
  </conditionalFormatting>
  <conditionalFormatting sqref="F122:F124">
    <cfRule type="cellIs" dxfId="930" priority="2" operator="notEqual">
      <formula>""</formula>
    </cfRule>
  </conditionalFormatting>
  <conditionalFormatting sqref="C130:G130 F149:F150 D133 F131:G148 D136 D139 D142 D145 D148">
    <cfRule type="cellIs" dxfId="929" priority="6" operator="notEqual">
      <formula>""</formula>
    </cfRule>
  </conditionalFormatting>
  <conditionalFormatting sqref="E122:E124 C122">
    <cfRule type="cellIs" dxfId="928" priority="5" operator="notEqual">
      <formula>""</formula>
    </cfRule>
  </conditionalFormatting>
  <conditionalFormatting sqref="D122:D124">
    <cfRule type="cellIs" dxfId="927" priority="4" operator="notEqual">
      <formula>""</formula>
    </cfRule>
  </conditionalFormatting>
  <conditionalFormatting sqref="G122:G124">
    <cfRule type="cellIs" dxfId="926" priority="3" operator="notEqual">
      <formula>""</formula>
    </cfRule>
  </conditionalFormatting>
  <conditionalFormatting sqref="C156 E156:G156">
    <cfRule type="cellIs" dxfId="925" priority="1" operator="notEqual">
      <formula>""</formula>
    </cfRule>
  </conditionalFormatting>
  <hyperlinks>
    <hyperlink ref="H11" location="_ftn1" display="_ftn1" xr:uid="{00000000-0004-0000-1A00-000000000000}"/>
    <hyperlink ref="I11" location="_ftn2" display="_ftn2" xr:uid="{00000000-0004-0000-1A00-000001000000}"/>
  </hyperlink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5" tint="0.39997558519241921"/>
  </sheetPr>
  <dimension ref="A1:V165"/>
  <sheetViews>
    <sheetView workbookViewId="0">
      <selection activeCell="C3" sqref="C3"/>
    </sheetView>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18.5429687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11" ht="23.5" x14ac:dyDescent="0.35">
      <c r="B1" s="59" t="str">
        <f ca="1">MID(CELL("Filename",I7),SEARCH("]",CELL("Filename",I7),1)+1,100)</f>
        <v>Geothermal Source Heat Pump</v>
      </c>
    </row>
    <row r="2" spans="2:11" x14ac:dyDescent="0.35">
      <c r="B2" s="41" t="s">
        <v>141</v>
      </c>
      <c r="C2" s="58" t="s">
        <v>1255</v>
      </c>
    </row>
    <row r="4" spans="2:11" x14ac:dyDescent="0.35">
      <c r="B4" s="58" t="s">
        <v>142</v>
      </c>
      <c r="G4" s="58" t="s">
        <v>143</v>
      </c>
    </row>
    <row r="5" spans="2:11" ht="37.5" x14ac:dyDescent="0.35">
      <c r="B5" s="226" t="s">
        <v>144</v>
      </c>
      <c r="C5" s="226" t="s">
        <v>145</v>
      </c>
      <c r="D5" s="44" t="s">
        <v>146</v>
      </c>
      <c r="G5" s="226" t="s">
        <v>144</v>
      </c>
      <c r="H5" s="226" t="s">
        <v>145</v>
      </c>
      <c r="I5" s="44" t="s">
        <v>147</v>
      </c>
    </row>
    <row r="6" spans="2:11" ht="15" customHeight="1" x14ac:dyDescent="0.35">
      <c r="B6" s="8"/>
      <c r="C6" s="8"/>
      <c r="D6" s="275">
        <v>25</v>
      </c>
      <c r="G6" s="8"/>
      <c r="H6" s="8"/>
      <c r="I6" s="275">
        <v>8</v>
      </c>
    </row>
    <row r="7" spans="2:11" x14ac:dyDescent="0.35">
      <c r="D7" s="60"/>
    </row>
    <row r="11" spans="2:11" x14ac:dyDescent="0.35">
      <c r="B11" s="58" t="s">
        <v>148</v>
      </c>
      <c r="C11" s="61"/>
      <c r="D11" s="60"/>
      <c r="I11" s="58" t="s">
        <v>149</v>
      </c>
      <c r="J11" s="15"/>
      <c r="K11" s="15"/>
    </row>
    <row r="12" spans="2:11" ht="45.75" customHeight="1" x14ac:dyDescent="0.35">
      <c r="B12" s="226" t="s">
        <v>150</v>
      </c>
      <c r="C12" s="226" t="s">
        <v>145</v>
      </c>
      <c r="D12" s="226" t="s">
        <v>180</v>
      </c>
      <c r="E12" s="226" t="s">
        <v>708</v>
      </c>
      <c r="F12" s="44" t="s">
        <v>151</v>
      </c>
      <c r="G12" s="44" t="s">
        <v>152</v>
      </c>
      <c r="I12" s="226" t="s">
        <v>144</v>
      </c>
      <c r="J12" s="226" t="s">
        <v>145</v>
      </c>
      <c r="K12" s="44" t="s">
        <v>153</v>
      </c>
    </row>
    <row r="13" spans="2:11" ht="45" customHeight="1" x14ac:dyDescent="0.35">
      <c r="B13" s="455" t="s">
        <v>1256</v>
      </c>
      <c r="C13" s="473" t="s">
        <v>1002</v>
      </c>
      <c r="D13" s="406" t="s">
        <v>1257</v>
      </c>
      <c r="E13" s="252" t="s">
        <v>1258</v>
      </c>
      <c r="F13" s="252" t="s">
        <v>1259</v>
      </c>
      <c r="G13" s="252" t="s">
        <v>1260</v>
      </c>
      <c r="I13" s="252"/>
      <c r="J13" s="252"/>
      <c r="K13" s="273" t="s">
        <v>1261</v>
      </c>
    </row>
    <row r="14" spans="2:11" ht="50" x14ac:dyDescent="0.35">
      <c r="B14" s="440"/>
      <c r="C14" s="474"/>
      <c r="D14" s="407"/>
      <c r="E14" s="252" t="s">
        <v>1262</v>
      </c>
      <c r="F14" s="252" t="s">
        <v>1263</v>
      </c>
      <c r="G14" s="252" t="s">
        <v>1264</v>
      </c>
      <c r="H14" s="15"/>
      <c r="I14" s="94"/>
    </row>
    <row r="15" spans="2:11" ht="25" x14ac:dyDescent="0.35">
      <c r="B15" s="440"/>
      <c r="C15" s="455" t="s">
        <v>1014</v>
      </c>
      <c r="D15" s="406" t="s">
        <v>1257</v>
      </c>
      <c r="E15" s="252" t="s">
        <v>1258</v>
      </c>
      <c r="F15" s="252" t="s">
        <v>1265</v>
      </c>
      <c r="G15" s="252" t="s">
        <v>1266</v>
      </c>
    </row>
    <row r="16" spans="2:11" ht="37.5" x14ac:dyDescent="0.35">
      <c r="B16" s="440"/>
      <c r="C16" s="455"/>
      <c r="D16" s="407"/>
      <c r="E16" s="252" t="s">
        <v>1262</v>
      </c>
      <c r="F16" s="252" t="s">
        <v>1267</v>
      </c>
      <c r="G16" s="252" t="s">
        <v>1268</v>
      </c>
    </row>
    <row r="17" spans="2:7" ht="37.5" x14ac:dyDescent="0.35">
      <c r="B17" s="331" t="s">
        <v>1269</v>
      </c>
      <c r="C17" s="331" t="s">
        <v>1002</v>
      </c>
      <c r="D17" s="331" t="s">
        <v>1003</v>
      </c>
      <c r="E17" s="252">
        <v>14.5</v>
      </c>
      <c r="F17" s="43" t="s">
        <v>1004</v>
      </c>
      <c r="G17" s="43" t="s">
        <v>1005</v>
      </c>
    </row>
    <row r="18" spans="2:7" ht="37.5" x14ac:dyDescent="0.35">
      <c r="B18" s="331"/>
      <c r="C18" s="331"/>
      <c r="D18" s="331"/>
      <c r="E18" s="252">
        <v>15</v>
      </c>
      <c r="F18" s="43" t="s">
        <v>1007</v>
      </c>
      <c r="G18" s="43" t="s">
        <v>1008</v>
      </c>
    </row>
    <row r="19" spans="2:7" ht="37.5" x14ac:dyDescent="0.35">
      <c r="B19" s="331"/>
      <c r="C19" s="331"/>
      <c r="D19" s="331"/>
      <c r="E19" s="252">
        <v>16</v>
      </c>
      <c r="F19" s="43" t="s">
        <v>1009</v>
      </c>
      <c r="G19" s="43" t="s">
        <v>1010</v>
      </c>
    </row>
    <row r="20" spans="2:7" ht="37.5" x14ac:dyDescent="0.35">
      <c r="B20" s="331"/>
      <c r="C20" s="331"/>
      <c r="D20" s="331"/>
      <c r="E20" s="252">
        <v>17</v>
      </c>
      <c r="F20" s="43" t="s">
        <v>1011</v>
      </c>
      <c r="G20" s="43" t="s">
        <v>1012</v>
      </c>
    </row>
    <row r="21" spans="2:7" ht="37.5" x14ac:dyDescent="0.35">
      <c r="B21" s="331"/>
      <c r="C21" s="331"/>
      <c r="D21" s="331"/>
      <c r="E21" s="252" t="s">
        <v>1013</v>
      </c>
      <c r="F21" s="43" t="s">
        <v>1011</v>
      </c>
      <c r="G21" s="43" t="s">
        <v>1012</v>
      </c>
    </row>
    <row r="22" spans="2:7" ht="25.5" customHeight="1" x14ac:dyDescent="0.35">
      <c r="B22" s="331"/>
      <c r="C22" s="331" t="s">
        <v>1014</v>
      </c>
      <c r="D22" s="331" t="s">
        <v>1003</v>
      </c>
      <c r="E22" s="252">
        <v>14.5</v>
      </c>
      <c r="F22" s="43" t="s">
        <v>1015</v>
      </c>
      <c r="G22" s="43" t="s">
        <v>1016</v>
      </c>
    </row>
    <row r="23" spans="2:7" ht="25" x14ac:dyDescent="0.35">
      <c r="B23" s="331"/>
      <c r="C23" s="331"/>
      <c r="D23" s="331"/>
      <c r="E23" s="252">
        <v>15</v>
      </c>
      <c r="F23" s="43" t="s">
        <v>1017</v>
      </c>
      <c r="G23" s="43" t="s">
        <v>1018</v>
      </c>
    </row>
    <row r="24" spans="2:7" ht="25" x14ac:dyDescent="0.35">
      <c r="B24" s="331"/>
      <c r="C24" s="331"/>
      <c r="D24" s="331"/>
      <c r="E24" s="252">
        <v>16</v>
      </c>
      <c r="F24" s="43" t="s">
        <v>1019</v>
      </c>
      <c r="G24" s="43" t="s">
        <v>1020</v>
      </c>
    </row>
    <row r="25" spans="2:7" ht="25" x14ac:dyDescent="0.35">
      <c r="B25" s="331"/>
      <c r="C25" s="331"/>
      <c r="D25" s="331"/>
      <c r="E25" s="252">
        <v>17</v>
      </c>
      <c r="F25" s="43" t="s">
        <v>1021</v>
      </c>
      <c r="G25" s="43" t="s">
        <v>1022</v>
      </c>
    </row>
    <row r="26" spans="2:7" ht="25" x14ac:dyDescent="0.35">
      <c r="B26" s="331"/>
      <c r="C26" s="331"/>
      <c r="D26" s="331"/>
      <c r="E26" s="252" t="s">
        <v>1013</v>
      </c>
      <c r="F26" s="43" t="s">
        <v>1021</v>
      </c>
      <c r="G26" s="43" t="s">
        <v>1022</v>
      </c>
    </row>
    <row r="27" spans="2:7" x14ac:dyDescent="0.35">
      <c r="B27" s="15"/>
      <c r="C27" s="15"/>
      <c r="D27" s="15"/>
      <c r="E27" s="15"/>
      <c r="F27" s="129"/>
      <c r="G27" s="129"/>
    </row>
    <row r="28" spans="2:7" x14ac:dyDescent="0.35">
      <c r="B28" s="58" t="s">
        <v>154</v>
      </c>
    </row>
    <row r="30" spans="2:7" ht="15" customHeight="1" x14ac:dyDescent="0.35">
      <c r="B30" s="9"/>
    </row>
    <row r="31" spans="2:7" ht="15" customHeight="1" x14ac:dyDescent="0.35">
      <c r="B31" s="9"/>
    </row>
    <row r="32" spans="2:7" x14ac:dyDescent="0.35">
      <c r="B32" s="58" t="s">
        <v>155</v>
      </c>
    </row>
    <row r="33" spans="1:17" x14ac:dyDescent="0.35">
      <c r="B33" s="62" t="s">
        <v>156</v>
      </c>
      <c r="C33" s="298" t="s">
        <v>157</v>
      </c>
      <c r="D33" s="298"/>
      <c r="E33" s="298"/>
      <c r="F33" s="298"/>
      <c r="G33" s="298"/>
      <c r="H33" s="298"/>
    </row>
    <row r="34" spans="1:17" ht="128.25" customHeight="1" x14ac:dyDescent="0.35">
      <c r="A34" s="304" t="s">
        <v>158</v>
      </c>
      <c r="B34" s="52" t="s">
        <v>159</v>
      </c>
      <c r="C34" s="339" t="s">
        <v>1270</v>
      </c>
      <c r="D34" s="297"/>
      <c r="E34" s="297"/>
      <c r="F34" s="297"/>
      <c r="G34" s="297"/>
      <c r="H34" s="297"/>
      <c r="P34" s="63"/>
      <c r="Q34" s="63"/>
    </row>
    <row r="35" spans="1:17" ht="44.25" customHeight="1" x14ac:dyDescent="0.35">
      <c r="A35" s="304"/>
      <c r="B35" s="52" t="s">
        <v>160</v>
      </c>
      <c r="C35" s="339" t="s">
        <v>1271</v>
      </c>
      <c r="D35" s="340"/>
      <c r="E35" s="340"/>
      <c r="F35" s="340"/>
      <c r="G35" s="340"/>
      <c r="H35" s="340"/>
      <c r="P35" s="63"/>
      <c r="Q35" s="63"/>
    </row>
    <row r="36" spans="1:17" ht="60.75" customHeight="1" x14ac:dyDescent="0.35">
      <c r="A36" s="304"/>
      <c r="B36" s="52" t="s">
        <v>161</v>
      </c>
      <c r="C36" s="339" t="s">
        <v>1272</v>
      </c>
      <c r="D36" s="297"/>
      <c r="E36" s="297"/>
      <c r="F36" s="297"/>
      <c r="G36" s="297"/>
      <c r="H36" s="297"/>
      <c r="P36" s="63"/>
      <c r="Q36" s="63"/>
    </row>
    <row r="37" spans="1:17" x14ac:dyDescent="0.35">
      <c r="A37" s="304"/>
      <c r="B37" s="52" t="s">
        <v>162</v>
      </c>
      <c r="C37" s="405" t="s">
        <v>1130</v>
      </c>
      <c r="D37" s="297"/>
      <c r="E37" s="297"/>
      <c r="F37" s="297"/>
      <c r="G37" s="297"/>
      <c r="H37" s="297"/>
      <c r="P37" s="4"/>
      <c r="Q37" s="4"/>
    </row>
    <row r="38" spans="1:17" x14ac:dyDescent="0.35">
      <c r="A38" s="304"/>
      <c r="B38" s="52" t="s">
        <v>163</v>
      </c>
      <c r="C38" s="297"/>
      <c r="D38" s="297"/>
      <c r="E38" s="297"/>
      <c r="F38" s="297"/>
      <c r="G38" s="297"/>
      <c r="H38" s="297"/>
      <c r="P38" s="63"/>
      <c r="Q38" s="63"/>
    </row>
    <row r="39" spans="1:17" ht="130.5" customHeight="1" x14ac:dyDescent="0.35">
      <c r="A39" s="304" t="s">
        <v>164</v>
      </c>
      <c r="B39" s="52" t="s">
        <v>165</v>
      </c>
      <c r="C39" s="339" t="s">
        <v>1273</v>
      </c>
      <c r="D39" s="340"/>
      <c r="E39" s="340"/>
      <c r="F39" s="340"/>
      <c r="G39" s="340"/>
      <c r="H39" s="340"/>
      <c r="P39" s="63"/>
      <c r="Q39" s="63"/>
    </row>
    <row r="40" spans="1:17" ht="30.75" customHeight="1" x14ac:dyDescent="0.35">
      <c r="A40" s="304"/>
      <c r="B40" s="52" t="s">
        <v>166</v>
      </c>
      <c r="C40" s="339" t="s">
        <v>1274</v>
      </c>
      <c r="D40" s="340"/>
      <c r="E40" s="340"/>
      <c r="F40" s="340"/>
      <c r="G40" s="340"/>
      <c r="H40" s="340"/>
      <c r="P40" s="63"/>
      <c r="Q40" s="63"/>
    </row>
    <row r="41" spans="1:17" x14ac:dyDescent="0.35">
      <c r="A41" s="304"/>
      <c r="B41" s="52" t="s">
        <v>167</v>
      </c>
      <c r="C41" s="297"/>
      <c r="D41" s="297"/>
      <c r="E41" s="297"/>
      <c r="F41" s="297"/>
      <c r="G41" s="297"/>
      <c r="H41" s="297"/>
      <c r="P41" s="63"/>
      <c r="Q41" s="63"/>
    </row>
    <row r="42" spans="1:17" x14ac:dyDescent="0.35">
      <c r="A42" s="304"/>
      <c r="B42" s="52" t="s">
        <v>168</v>
      </c>
      <c r="C42" s="297"/>
      <c r="D42" s="297"/>
      <c r="E42" s="297"/>
      <c r="F42" s="297"/>
      <c r="G42" s="297"/>
      <c r="H42" s="297"/>
      <c r="P42" s="63"/>
      <c r="Q42" s="63"/>
    </row>
    <row r="43" spans="1:17" x14ac:dyDescent="0.35">
      <c r="A43" s="304"/>
      <c r="B43" s="52" t="s">
        <v>169</v>
      </c>
      <c r="C43" s="297"/>
      <c r="D43" s="297"/>
      <c r="E43" s="297"/>
      <c r="F43" s="297"/>
      <c r="G43" s="297"/>
      <c r="H43" s="297"/>
      <c r="P43" s="63"/>
      <c r="Q43" s="63"/>
    </row>
    <row r="44" spans="1:17" ht="115.5" customHeight="1" x14ac:dyDescent="0.35">
      <c r="A44" s="304"/>
      <c r="B44" s="52" t="s">
        <v>170</v>
      </c>
      <c r="C44" s="339" t="s">
        <v>1275</v>
      </c>
      <c r="D44" s="297"/>
      <c r="E44" s="297"/>
      <c r="F44" s="297"/>
      <c r="G44" s="297"/>
      <c r="H44" s="297"/>
      <c r="P44" s="63"/>
      <c r="Q44" s="63"/>
    </row>
    <row r="45" spans="1:17" ht="32.25" customHeight="1" x14ac:dyDescent="0.35">
      <c r="A45" s="304"/>
      <c r="B45" s="52" t="s">
        <v>171</v>
      </c>
      <c r="C45" s="339" t="s">
        <v>1271</v>
      </c>
      <c r="D45" s="340"/>
      <c r="E45" s="340"/>
      <c r="F45" s="340"/>
      <c r="G45" s="340"/>
      <c r="H45" s="340"/>
      <c r="P45" s="63"/>
      <c r="Q45" s="63"/>
    </row>
    <row r="46" spans="1:17" x14ac:dyDescent="0.35">
      <c r="A46" s="304"/>
      <c r="B46" s="52" t="s">
        <v>172</v>
      </c>
      <c r="C46" s="297"/>
      <c r="D46" s="297"/>
      <c r="E46" s="297"/>
      <c r="F46" s="297"/>
      <c r="G46" s="297"/>
      <c r="H46" s="297"/>
    </row>
    <row r="47" spans="1:17" x14ac:dyDescent="0.35">
      <c r="A47" s="304"/>
      <c r="B47" s="52" t="s">
        <v>173</v>
      </c>
      <c r="C47" s="297"/>
      <c r="D47" s="297"/>
      <c r="E47" s="297"/>
      <c r="F47" s="297"/>
      <c r="G47" s="297"/>
      <c r="H47" s="297"/>
    </row>
    <row r="48" spans="1:17" x14ac:dyDescent="0.35">
      <c r="A48" s="304"/>
      <c r="B48" s="52" t="s">
        <v>174</v>
      </c>
      <c r="C48" s="297"/>
      <c r="D48" s="297"/>
      <c r="E48" s="297"/>
      <c r="F48" s="297"/>
      <c r="G48" s="297"/>
      <c r="H48" s="297"/>
    </row>
    <row r="49" spans="2:13" x14ac:dyDescent="0.35">
      <c r="L49" s="63"/>
      <c r="M49" s="63"/>
    </row>
    <row r="50" spans="2:13" x14ac:dyDescent="0.35">
      <c r="B50" s="58" t="s">
        <v>175</v>
      </c>
      <c r="L50" s="63"/>
      <c r="M50" s="63"/>
    </row>
    <row r="51" spans="2:13" ht="25" x14ac:dyDescent="0.35">
      <c r="B51" s="62" t="s">
        <v>176</v>
      </c>
      <c r="C51" s="226" t="s">
        <v>144</v>
      </c>
      <c r="D51" s="226" t="s">
        <v>145</v>
      </c>
      <c r="E51" s="226" t="s">
        <v>1276</v>
      </c>
      <c r="F51" s="226" t="s">
        <v>708</v>
      </c>
      <c r="G51" s="298" t="s">
        <v>177</v>
      </c>
      <c r="H51" s="298"/>
      <c r="I51" s="298"/>
      <c r="J51" s="298"/>
      <c r="K51" s="298"/>
    </row>
    <row r="52" spans="2:13" ht="15" customHeight="1" x14ac:dyDescent="0.35">
      <c r="B52" s="297" t="s">
        <v>1277</v>
      </c>
      <c r="C52" s="390" t="s">
        <v>1278</v>
      </c>
      <c r="D52" s="455" t="s">
        <v>900</v>
      </c>
      <c r="E52" s="455" t="s">
        <v>709</v>
      </c>
      <c r="F52" s="8" t="s">
        <v>679</v>
      </c>
      <c r="G52" s="405" t="s">
        <v>1279</v>
      </c>
      <c r="H52" s="405"/>
      <c r="I52" s="405"/>
      <c r="J52" s="405"/>
      <c r="K52" s="405"/>
    </row>
    <row r="53" spans="2:13" x14ac:dyDescent="0.35">
      <c r="B53" s="297"/>
      <c r="C53" s="391"/>
      <c r="D53" s="455"/>
      <c r="E53" s="455"/>
      <c r="F53" s="8" t="s">
        <v>670</v>
      </c>
      <c r="G53" s="299" t="s">
        <v>1280</v>
      </c>
      <c r="H53" s="343"/>
      <c r="I53" s="343"/>
      <c r="J53" s="343"/>
      <c r="K53" s="344"/>
    </row>
    <row r="54" spans="2:13" x14ac:dyDescent="0.35">
      <c r="B54" s="297"/>
      <c r="C54" s="392"/>
      <c r="D54" s="275" t="s">
        <v>1281</v>
      </c>
      <c r="E54" s="275"/>
      <c r="F54" s="8"/>
      <c r="G54" s="299" t="s">
        <v>1282</v>
      </c>
      <c r="H54" s="343"/>
      <c r="I54" s="343"/>
      <c r="J54" s="343"/>
      <c r="K54" s="344"/>
    </row>
    <row r="55" spans="2:13" ht="15" customHeight="1" x14ac:dyDescent="0.35">
      <c r="B55" s="297" t="s">
        <v>1283</v>
      </c>
      <c r="C55" s="390" t="s">
        <v>1278</v>
      </c>
      <c r="D55" s="455" t="s">
        <v>900</v>
      </c>
      <c r="E55" s="455" t="s">
        <v>709</v>
      </c>
      <c r="F55" s="8" t="s">
        <v>679</v>
      </c>
      <c r="G55" s="405" t="s">
        <v>1284</v>
      </c>
      <c r="H55" s="405"/>
      <c r="I55" s="405"/>
      <c r="J55" s="405"/>
      <c r="K55" s="405"/>
    </row>
    <row r="56" spans="2:13" x14ac:dyDescent="0.35">
      <c r="B56" s="297"/>
      <c r="C56" s="391"/>
      <c r="D56" s="455"/>
      <c r="E56" s="455"/>
      <c r="F56" s="8" t="s">
        <v>670</v>
      </c>
      <c r="G56" s="299" t="s">
        <v>1285</v>
      </c>
      <c r="H56" s="343"/>
      <c r="I56" s="343"/>
      <c r="J56" s="343"/>
      <c r="K56" s="344"/>
    </row>
    <row r="57" spans="2:13" x14ac:dyDescent="0.35">
      <c r="B57" s="297"/>
      <c r="C57" s="392"/>
      <c r="D57" s="275" t="s">
        <v>1281</v>
      </c>
      <c r="E57" s="275"/>
      <c r="F57" s="8"/>
      <c r="G57" s="299" t="s">
        <v>1286</v>
      </c>
      <c r="H57" s="343"/>
      <c r="I57" s="343"/>
      <c r="J57" s="343"/>
      <c r="K57" s="344"/>
    </row>
    <row r="58" spans="2:13" ht="16.5" x14ac:dyDescent="0.35">
      <c r="B58" s="225" t="s">
        <v>1287</v>
      </c>
      <c r="C58" s="266"/>
      <c r="D58" s="275"/>
      <c r="E58" s="275"/>
      <c r="F58" s="8"/>
      <c r="G58" s="299" t="s">
        <v>1288</v>
      </c>
      <c r="H58" s="300"/>
      <c r="I58" s="300"/>
      <c r="J58" s="300"/>
      <c r="K58" s="301"/>
    </row>
    <row r="59" spans="2:13" x14ac:dyDescent="0.35">
      <c r="B59" s="460" t="s">
        <v>1289</v>
      </c>
      <c r="C59" s="440" t="s">
        <v>1290</v>
      </c>
      <c r="D59" s="25" t="s">
        <v>1291</v>
      </c>
      <c r="E59" s="8"/>
      <c r="F59" s="8"/>
      <c r="G59" s="338" t="s">
        <v>1292</v>
      </c>
      <c r="H59" s="338"/>
      <c r="I59" s="338"/>
      <c r="J59" s="338"/>
      <c r="K59" s="338"/>
    </row>
    <row r="60" spans="2:13" x14ac:dyDescent="0.35">
      <c r="B60" s="460"/>
      <c r="C60" s="440"/>
      <c r="D60" s="25" t="s">
        <v>1293</v>
      </c>
      <c r="E60" s="8"/>
      <c r="F60" s="8"/>
      <c r="G60" s="338" t="s">
        <v>1294</v>
      </c>
      <c r="H60" s="338"/>
      <c r="I60" s="338"/>
      <c r="J60" s="338"/>
      <c r="K60" s="338"/>
    </row>
    <row r="61" spans="2:13" x14ac:dyDescent="0.35">
      <c r="B61" s="460" t="s">
        <v>1295</v>
      </c>
      <c r="C61" s="440" t="s">
        <v>1290</v>
      </c>
      <c r="D61" s="25" t="s">
        <v>1291</v>
      </c>
      <c r="E61" s="8"/>
      <c r="F61" s="8"/>
      <c r="G61" s="338" t="s">
        <v>1292</v>
      </c>
      <c r="H61" s="338"/>
      <c r="I61" s="338"/>
      <c r="J61" s="338"/>
      <c r="K61" s="338"/>
    </row>
    <row r="62" spans="2:13" x14ac:dyDescent="0.35">
      <c r="B62" s="460"/>
      <c r="C62" s="440"/>
      <c r="D62" s="25" t="s">
        <v>1293</v>
      </c>
      <c r="E62" s="8"/>
      <c r="F62" s="8"/>
      <c r="G62" s="338" t="s">
        <v>1294</v>
      </c>
      <c r="H62" s="338"/>
      <c r="I62" s="338"/>
      <c r="J62" s="338"/>
      <c r="K62" s="338"/>
    </row>
    <row r="63" spans="2:13" x14ac:dyDescent="0.35">
      <c r="B63" s="460" t="s">
        <v>1296</v>
      </c>
      <c r="C63" s="440" t="s">
        <v>1290</v>
      </c>
      <c r="D63" s="25" t="s">
        <v>1291</v>
      </c>
      <c r="E63" s="8"/>
      <c r="F63" s="8"/>
      <c r="G63" s="338" t="s">
        <v>1297</v>
      </c>
      <c r="H63" s="338"/>
      <c r="I63" s="338"/>
      <c r="J63" s="338"/>
      <c r="K63" s="338"/>
    </row>
    <row r="64" spans="2:13" x14ac:dyDescent="0.35">
      <c r="B64" s="460"/>
      <c r="C64" s="440"/>
      <c r="D64" s="25" t="s">
        <v>1293</v>
      </c>
      <c r="E64" s="8"/>
      <c r="F64" s="8"/>
      <c r="G64" s="345" t="s">
        <v>1298</v>
      </c>
      <c r="H64" s="346"/>
      <c r="I64" s="346"/>
      <c r="J64" s="346"/>
      <c r="K64" s="347"/>
    </row>
    <row r="65" spans="2:22" x14ac:dyDescent="0.35">
      <c r="B65" s="460" t="s">
        <v>1299</v>
      </c>
      <c r="C65" s="440" t="s">
        <v>1290</v>
      </c>
      <c r="D65" s="25" t="s">
        <v>1291</v>
      </c>
      <c r="E65" s="8"/>
      <c r="F65" s="8"/>
      <c r="G65" s="338" t="s">
        <v>1297</v>
      </c>
      <c r="H65" s="338"/>
      <c r="I65" s="338"/>
      <c r="J65" s="338"/>
      <c r="K65" s="338"/>
      <c r="L65" s="63"/>
      <c r="M65" s="63"/>
    </row>
    <row r="66" spans="2:22" x14ac:dyDescent="0.35">
      <c r="B66" s="460"/>
      <c r="C66" s="440"/>
      <c r="D66" s="25" t="s">
        <v>1293</v>
      </c>
      <c r="E66" s="8"/>
      <c r="F66" s="8"/>
      <c r="G66" s="345" t="s">
        <v>1298</v>
      </c>
      <c r="H66" s="346"/>
      <c r="I66" s="346"/>
      <c r="J66" s="346"/>
      <c r="K66" s="347"/>
      <c r="L66" s="63"/>
      <c r="M66" s="63"/>
    </row>
    <row r="67" spans="2:22" x14ac:dyDescent="0.35">
      <c r="L67" s="63"/>
      <c r="M67" s="63"/>
    </row>
    <row r="69" spans="2:22" x14ac:dyDescent="0.35">
      <c r="B69" s="302" t="s">
        <v>178</v>
      </c>
      <c r="C69" s="302"/>
      <c r="D69" s="302"/>
      <c r="E69" s="302"/>
      <c r="F69" s="302"/>
      <c r="G69" s="302"/>
      <c r="H69" s="302"/>
      <c r="I69" s="302"/>
      <c r="J69" s="302"/>
      <c r="K69" s="302"/>
      <c r="L69" s="302"/>
      <c r="M69" s="302"/>
      <c r="N69" s="302"/>
      <c r="O69" s="302"/>
      <c r="P69" s="302"/>
      <c r="Q69" s="302"/>
      <c r="R69" s="302"/>
      <c r="S69" s="302"/>
      <c r="T69" s="302"/>
      <c r="U69" s="302"/>
      <c r="V69" s="302"/>
    </row>
    <row r="70" spans="2:22" ht="33" customHeight="1" x14ac:dyDescent="0.35">
      <c r="B70" s="271" t="s">
        <v>179</v>
      </c>
      <c r="C70" s="257" t="s">
        <v>150</v>
      </c>
      <c r="D70" s="257" t="s">
        <v>145</v>
      </c>
      <c r="E70" s="257" t="s">
        <v>180</v>
      </c>
      <c r="F70" s="257" t="s">
        <v>181</v>
      </c>
      <c r="G70" s="160" t="s">
        <v>182</v>
      </c>
      <c r="H70" s="257" t="s">
        <v>183</v>
      </c>
      <c r="I70" s="230" t="s">
        <v>184</v>
      </c>
      <c r="J70" s="303" t="s">
        <v>185</v>
      </c>
      <c r="K70" s="303"/>
      <c r="L70" s="303"/>
      <c r="M70" s="303"/>
      <c r="N70" s="303"/>
      <c r="O70" s="303"/>
      <c r="P70" s="303"/>
      <c r="Q70" s="303"/>
      <c r="R70" s="303"/>
      <c r="S70" s="303"/>
      <c r="T70" s="303"/>
      <c r="U70" s="303"/>
      <c r="V70" s="303"/>
    </row>
    <row r="71" spans="2:22" s="76" customFormat="1" x14ac:dyDescent="0.35">
      <c r="B71" s="470" t="s">
        <v>1300</v>
      </c>
      <c r="C71" s="305" t="s">
        <v>537</v>
      </c>
      <c r="D71" s="305" t="s">
        <v>1035</v>
      </c>
      <c r="E71" s="305" t="s">
        <v>1036</v>
      </c>
      <c r="F71" s="276" t="s">
        <v>1037</v>
      </c>
      <c r="G71" s="54">
        <v>548</v>
      </c>
      <c r="H71" s="473" t="s">
        <v>204</v>
      </c>
      <c r="I71" s="390" t="s">
        <v>421</v>
      </c>
      <c r="J71" s="317" t="s">
        <v>1107</v>
      </c>
      <c r="K71" s="318"/>
      <c r="L71" s="318"/>
      <c r="M71" s="318"/>
      <c r="N71" s="318"/>
      <c r="O71" s="318"/>
      <c r="P71" s="318"/>
      <c r="Q71" s="318"/>
      <c r="R71" s="318"/>
      <c r="S71" s="318"/>
      <c r="T71" s="318"/>
      <c r="U71" s="318"/>
      <c r="V71" s="319"/>
    </row>
    <row r="72" spans="2:22" ht="29" x14ac:dyDescent="0.35">
      <c r="B72" s="471"/>
      <c r="C72" s="306"/>
      <c r="D72" s="306"/>
      <c r="E72" s="306"/>
      <c r="F72" s="276" t="s">
        <v>1039</v>
      </c>
      <c r="G72" s="54">
        <v>918</v>
      </c>
      <c r="H72" s="474"/>
      <c r="I72" s="391"/>
      <c r="J72" s="320"/>
      <c r="K72" s="321"/>
      <c r="L72" s="321"/>
      <c r="M72" s="321"/>
      <c r="N72" s="321"/>
      <c r="O72" s="321"/>
      <c r="P72" s="321"/>
      <c r="Q72" s="321"/>
      <c r="R72" s="321"/>
      <c r="S72" s="321"/>
      <c r="T72" s="321"/>
      <c r="U72" s="321"/>
      <c r="V72" s="322"/>
    </row>
    <row r="73" spans="2:22" x14ac:dyDescent="0.35">
      <c r="B73" s="471"/>
      <c r="C73" s="306"/>
      <c r="D73" s="306"/>
      <c r="E73" s="306"/>
      <c r="F73" s="276" t="s">
        <v>1040</v>
      </c>
      <c r="G73" s="65">
        <v>504</v>
      </c>
      <c r="H73" s="474"/>
      <c r="I73" s="391"/>
      <c r="J73" s="320"/>
      <c r="K73" s="321"/>
      <c r="L73" s="321"/>
      <c r="M73" s="321"/>
      <c r="N73" s="321"/>
      <c r="O73" s="321"/>
      <c r="P73" s="321"/>
      <c r="Q73" s="321"/>
      <c r="R73" s="321"/>
      <c r="S73" s="321"/>
      <c r="T73" s="321"/>
      <c r="U73" s="321"/>
      <c r="V73" s="322"/>
    </row>
    <row r="74" spans="2:22" x14ac:dyDescent="0.35">
      <c r="B74" s="471"/>
      <c r="C74" s="306"/>
      <c r="D74" s="306"/>
      <c r="E74" s="306"/>
      <c r="F74" s="276" t="s">
        <v>1041</v>
      </c>
      <c r="G74" s="65">
        <v>736</v>
      </c>
      <c r="H74" s="474"/>
      <c r="I74" s="391"/>
      <c r="J74" s="320"/>
      <c r="K74" s="321"/>
      <c r="L74" s="321"/>
      <c r="M74" s="321"/>
      <c r="N74" s="321"/>
      <c r="O74" s="321"/>
      <c r="P74" s="321"/>
      <c r="Q74" s="321"/>
      <c r="R74" s="321"/>
      <c r="S74" s="321"/>
      <c r="T74" s="321"/>
      <c r="U74" s="321"/>
      <c r="V74" s="322"/>
    </row>
    <row r="75" spans="2:22" x14ac:dyDescent="0.35">
      <c r="B75" s="471"/>
      <c r="C75" s="306"/>
      <c r="D75" s="306"/>
      <c r="E75" s="306"/>
      <c r="F75" s="276" t="s">
        <v>1042</v>
      </c>
      <c r="G75" s="65">
        <v>508</v>
      </c>
      <c r="H75" s="474"/>
      <c r="I75" s="391"/>
      <c r="J75" s="320"/>
      <c r="K75" s="321"/>
      <c r="L75" s="321"/>
      <c r="M75" s="321"/>
      <c r="N75" s="321"/>
      <c r="O75" s="321"/>
      <c r="P75" s="321"/>
      <c r="Q75" s="321"/>
      <c r="R75" s="321"/>
      <c r="S75" s="321"/>
      <c r="T75" s="321"/>
      <c r="U75" s="321"/>
      <c r="V75" s="322"/>
    </row>
    <row r="76" spans="2:22" ht="29" x14ac:dyDescent="0.35">
      <c r="B76" s="471"/>
      <c r="C76" s="306"/>
      <c r="D76" s="307"/>
      <c r="E76" s="306"/>
      <c r="F76" s="276" t="s">
        <v>1043</v>
      </c>
      <c r="G76" s="65">
        <v>865</v>
      </c>
      <c r="H76" s="474"/>
      <c r="I76" s="391"/>
      <c r="J76" s="320"/>
      <c r="K76" s="321"/>
      <c r="L76" s="321"/>
      <c r="M76" s="321"/>
      <c r="N76" s="321"/>
      <c r="O76" s="321"/>
      <c r="P76" s="321"/>
      <c r="Q76" s="321"/>
      <c r="R76" s="321"/>
      <c r="S76" s="321"/>
      <c r="T76" s="321"/>
      <c r="U76" s="321"/>
      <c r="V76" s="322"/>
    </row>
    <row r="77" spans="2:22" x14ac:dyDescent="0.35">
      <c r="B77" s="471"/>
      <c r="C77" s="306"/>
      <c r="D77" s="305" t="s">
        <v>1044</v>
      </c>
      <c r="E77" s="306"/>
      <c r="F77" s="276" t="s">
        <v>1037</v>
      </c>
      <c r="G77" s="54">
        <v>279</v>
      </c>
      <c r="H77" s="474"/>
      <c r="I77" s="391"/>
      <c r="J77" s="320"/>
      <c r="K77" s="321"/>
      <c r="L77" s="321"/>
      <c r="M77" s="321"/>
      <c r="N77" s="321"/>
      <c r="O77" s="321"/>
      <c r="P77" s="321"/>
      <c r="Q77" s="321"/>
      <c r="R77" s="321"/>
      <c r="S77" s="321"/>
      <c r="T77" s="321"/>
      <c r="U77" s="321"/>
      <c r="V77" s="322"/>
    </row>
    <row r="78" spans="2:22" ht="29" x14ac:dyDescent="0.35">
      <c r="B78" s="471"/>
      <c r="C78" s="306"/>
      <c r="D78" s="306"/>
      <c r="E78" s="306"/>
      <c r="F78" s="276" t="s">
        <v>1039</v>
      </c>
      <c r="G78" s="65">
        <v>468</v>
      </c>
      <c r="H78" s="474"/>
      <c r="I78" s="391"/>
      <c r="J78" s="320"/>
      <c r="K78" s="321"/>
      <c r="L78" s="321"/>
      <c r="M78" s="321"/>
      <c r="N78" s="321"/>
      <c r="O78" s="321"/>
      <c r="P78" s="321"/>
      <c r="Q78" s="321"/>
      <c r="R78" s="321"/>
      <c r="S78" s="321"/>
      <c r="T78" s="321"/>
      <c r="U78" s="321"/>
      <c r="V78" s="322"/>
    </row>
    <row r="79" spans="2:22" x14ac:dyDescent="0.35">
      <c r="B79" s="471"/>
      <c r="C79" s="306"/>
      <c r="D79" s="306"/>
      <c r="E79" s="306"/>
      <c r="F79" s="276" t="s">
        <v>1040</v>
      </c>
      <c r="G79" s="65">
        <v>257</v>
      </c>
      <c r="H79" s="474"/>
      <c r="I79" s="391"/>
      <c r="J79" s="320"/>
      <c r="K79" s="321"/>
      <c r="L79" s="321"/>
      <c r="M79" s="321"/>
      <c r="N79" s="321"/>
      <c r="O79" s="321"/>
      <c r="P79" s="321"/>
      <c r="Q79" s="321"/>
      <c r="R79" s="321"/>
      <c r="S79" s="321"/>
      <c r="T79" s="321"/>
      <c r="U79" s="321"/>
      <c r="V79" s="322"/>
    </row>
    <row r="80" spans="2:22" x14ac:dyDescent="0.35">
      <c r="B80" s="471"/>
      <c r="C80" s="306"/>
      <c r="D80" s="306"/>
      <c r="E80" s="306"/>
      <c r="F80" s="276" t="s">
        <v>1041</v>
      </c>
      <c r="G80" s="65">
        <v>375</v>
      </c>
      <c r="H80" s="474"/>
      <c r="I80" s="391"/>
      <c r="J80" s="320"/>
      <c r="K80" s="321"/>
      <c r="L80" s="321"/>
      <c r="M80" s="321"/>
      <c r="N80" s="321"/>
      <c r="O80" s="321"/>
      <c r="P80" s="321"/>
      <c r="Q80" s="321"/>
      <c r="R80" s="321"/>
      <c r="S80" s="321"/>
      <c r="T80" s="321"/>
      <c r="U80" s="321"/>
      <c r="V80" s="322"/>
    </row>
    <row r="81" spans="2:22" x14ac:dyDescent="0.35">
      <c r="B81" s="471"/>
      <c r="C81" s="306"/>
      <c r="D81" s="306"/>
      <c r="E81" s="306"/>
      <c r="F81" s="276" t="s">
        <v>1042</v>
      </c>
      <c r="G81" s="65">
        <v>259</v>
      </c>
      <c r="H81" s="474"/>
      <c r="I81" s="391"/>
      <c r="J81" s="320"/>
      <c r="K81" s="321"/>
      <c r="L81" s="321"/>
      <c r="M81" s="321"/>
      <c r="N81" s="321"/>
      <c r="O81" s="321"/>
      <c r="P81" s="321"/>
      <c r="Q81" s="321"/>
      <c r="R81" s="321"/>
      <c r="S81" s="321"/>
      <c r="T81" s="321"/>
      <c r="U81" s="321"/>
      <c r="V81" s="322"/>
    </row>
    <row r="82" spans="2:22" ht="29" x14ac:dyDescent="0.35">
      <c r="B82" s="471"/>
      <c r="C82" s="306"/>
      <c r="D82" s="307"/>
      <c r="E82" s="306"/>
      <c r="F82" s="276" t="s">
        <v>1043</v>
      </c>
      <c r="G82" s="65">
        <v>441</v>
      </c>
      <c r="H82" s="474"/>
      <c r="I82" s="391"/>
      <c r="J82" s="320"/>
      <c r="K82" s="321"/>
      <c r="L82" s="321"/>
      <c r="M82" s="321"/>
      <c r="N82" s="321"/>
      <c r="O82" s="321"/>
      <c r="P82" s="321"/>
      <c r="Q82" s="321"/>
      <c r="R82" s="321"/>
      <c r="S82" s="321"/>
      <c r="T82" s="321"/>
      <c r="U82" s="321"/>
      <c r="V82" s="322"/>
    </row>
    <row r="83" spans="2:22" x14ac:dyDescent="0.35">
      <c r="B83" s="471"/>
      <c r="C83" s="306"/>
      <c r="D83" s="305" t="s">
        <v>1045</v>
      </c>
      <c r="E83" s="306"/>
      <c r="F83" s="276" t="s">
        <v>1037</v>
      </c>
      <c r="G83" s="65">
        <v>484</v>
      </c>
      <c r="H83" s="474"/>
      <c r="I83" s="391"/>
      <c r="J83" s="320"/>
      <c r="K83" s="321"/>
      <c r="L83" s="321"/>
      <c r="M83" s="321"/>
      <c r="N83" s="321"/>
      <c r="O83" s="321"/>
      <c r="P83" s="321"/>
      <c r="Q83" s="321"/>
      <c r="R83" s="321"/>
      <c r="S83" s="321"/>
      <c r="T83" s="321"/>
      <c r="U83" s="321"/>
      <c r="V83" s="322"/>
    </row>
    <row r="84" spans="2:22" ht="29" x14ac:dyDescent="0.35">
      <c r="B84" s="471"/>
      <c r="C84" s="306"/>
      <c r="D84" s="306"/>
      <c r="E84" s="306"/>
      <c r="F84" s="276" t="s">
        <v>1039</v>
      </c>
      <c r="G84" s="65">
        <v>811</v>
      </c>
      <c r="H84" s="474"/>
      <c r="I84" s="391"/>
      <c r="J84" s="320"/>
      <c r="K84" s="321"/>
      <c r="L84" s="321"/>
      <c r="M84" s="321"/>
      <c r="N84" s="321"/>
      <c r="O84" s="321"/>
      <c r="P84" s="321"/>
      <c r="Q84" s="321"/>
      <c r="R84" s="321"/>
      <c r="S84" s="321"/>
      <c r="T84" s="321"/>
      <c r="U84" s="321"/>
      <c r="V84" s="322"/>
    </row>
    <row r="85" spans="2:22" x14ac:dyDescent="0.35">
      <c r="B85" s="471"/>
      <c r="C85" s="306"/>
      <c r="D85" s="306"/>
      <c r="E85" s="306"/>
      <c r="F85" s="276" t="s">
        <v>1040</v>
      </c>
      <c r="G85" s="65">
        <v>445</v>
      </c>
      <c r="H85" s="474"/>
      <c r="I85" s="391"/>
      <c r="J85" s="320"/>
      <c r="K85" s="321"/>
      <c r="L85" s="321"/>
      <c r="M85" s="321"/>
      <c r="N85" s="321"/>
      <c r="O85" s="321"/>
      <c r="P85" s="321"/>
      <c r="Q85" s="321"/>
      <c r="R85" s="321"/>
      <c r="S85" s="321"/>
      <c r="T85" s="321"/>
      <c r="U85" s="321"/>
      <c r="V85" s="322"/>
    </row>
    <row r="86" spans="2:22" x14ac:dyDescent="0.35">
      <c r="B86" s="471"/>
      <c r="C86" s="306"/>
      <c r="D86" s="306"/>
      <c r="E86" s="306"/>
      <c r="F86" s="276" t="s">
        <v>1041</v>
      </c>
      <c r="G86" s="65">
        <v>650</v>
      </c>
      <c r="H86" s="474"/>
      <c r="I86" s="391"/>
      <c r="J86" s="320"/>
      <c r="K86" s="321"/>
      <c r="L86" s="321"/>
      <c r="M86" s="321"/>
      <c r="N86" s="321"/>
      <c r="O86" s="321"/>
      <c r="P86" s="321"/>
      <c r="Q86" s="321"/>
      <c r="R86" s="321"/>
      <c r="S86" s="321"/>
      <c r="T86" s="321"/>
      <c r="U86" s="321"/>
      <c r="V86" s="322"/>
    </row>
    <row r="87" spans="2:22" x14ac:dyDescent="0.35">
      <c r="B87" s="471"/>
      <c r="C87" s="306"/>
      <c r="D87" s="306"/>
      <c r="E87" s="306"/>
      <c r="F87" s="276" t="s">
        <v>1042</v>
      </c>
      <c r="G87" s="65">
        <v>449</v>
      </c>
      <c r="H87" s="474"/>
      <c r="I87" s="391"/>
      <c r="J87" s="320"/>
      <c r="K87" s="321"/>
      <c r="L87" s="321"/>
      <c r="M87" s="321"/>
      <c r="N87" s="321"/>
      <c r="O87" s="321"/>
      <c r="P87" s="321"/>
      <c r="Q87" s="321"/>
      <c r="R87" s="321"/>
      <c r="S87" s="321"/>
      <c r="T87" s="321"/>
      <c r="U87" s="321"/>
      <c r="V87" s="322"/>
    </row>
    <row r="88" spans="2:22" ht="29" x14ac:dyDescent="0.35">
      <c r="B88" s="472"/>
      <c r="C88" s="307"/>
      <c r="D88" s="307"/>
      <c r="E88" s="307"/>
      <c r="F88" s="276" t="s">
        <v>1043</v>
      </c>
      <c r="G88" s="65">
        <v>764</v>
      </c>
      <c r="H88" s="475"/>
      <c r="I88" s="392"/>
      <c r="J88" s="323"/>
      <c r="K88" s="324"/>
      <c r="L88" s="324"/>
      <c r="M88" s="324"/>
      <c r="N88" s="324"/>
      <c r="O88" s="324"/>
      <c r="P88" s="324"/>
      <c r="Q88" s="324"/>
      <c r="R88" s="324"/>
      <c r="S88" s="324"/>
      <c r="T88" s="324"/>
      <c r="U88" s="324"/>
      <c r="V88" s="325"/>
    </row>
    <row r="89" spans="2:22" x14ac:dyDescent="0.35">
      <c r="B89" s="225" t="s">
        <v>1046</v>
      </c>
      <c r="C89" s="276"/>
      <c r="D89" s="276"/>
      <c r="E89" s="276"/>
      <c r="F89" s="276"/>
      <c r="G89" s="233"/>
      <c r="H89" s="275" t="s">
        <v>198</v>
      </c>
      <c r="I89" s="278" t="s">
        <v>566</v>
      </c>
      <c r="J89" s="314" t="s">
        <v>1301</v>
      </c>
      <c r="K89" s="315"/>
      <c r="L89" s="315"/>
      <c r="M89" s="315"/>
      <c r="N89" s="315"/>
      <c r="O89" s="315"/>
      <c r="P89" s="315"/>
      <c r="Q89" s="315"/>
      <c r="R89" s="315"/>
      <c r="S89" s="315"/>
      <c r="T89" s="315"/>
      <c r="U89" s="315"/>
      <c r="V89" s="316"/>
    </row>
    <row r="90" spans="2:22" x14ac:dyDescent="0.35">
      <c r="B90" s="308" t="s">
        <v>1302</v>
      </c>
      <c r="C90" s="305" t="s">
        <v>495</v>
      </c>
      <c r="D90" s="276" t="s">
        <v>1303</v>
      </c>
      <c r="E90" s="276"/>
      <c r="F90" s="276"/>
      <c r="G90" s="290">
        <v>0.85</v>
      </c>
      <c r="H90" s="311" t="s">
        <v>204</v>
      </c>
      <c r="I90" s="311"/>
      <c r="J90" s="317" t="s">
        <v>1304</v>
      </c>
      <c r="K90" s="318"/>
      <c r="L90" s="318"/>
      <c r="M90" s="318"/>
      <c r="N90" s="318"/>
      <c r="O90" s="318"/>
      <c r="P90" s="318"/>
      <c r="Q90" s="318"/>
      <c r="R90" s="318"/>
      <c r="S90" s="318"/>
      <c r="T90" s="318"/>
      <c r="U90" s="318"/>
      <c r="V90" s="319"/>
    </row>
    <row r="91" spans="2:22" ht="29" x14ac:dyDescent="0.35">
      <c r="B91" s="310"/>
      <c r="C91" s="307"/>
      <c r="D91" s="276" t="s">
        <v>1305</v>
      </c>
      <c r="E91" s="276"/>
      <c r="F91" s="276"/>
      <c r="G91" s="65">
        <v>0</v>
      </c>
      <c r="H91" s="313"/>
      <c r="I91" s="313"/>
      <c r="J91" s="323"/>
      <c r="K91" s="324"/>
      <c r="L91" s="324"/>
      <c r="M91" s="324"/>
      <c r="N91" s="324"/>
      <c r="O91" s="324"/>
      <c r="P91" s="324"/>
      <c r="Q91" s="324"/>
      <c r="R91" s="324"/>
      <c r="S91" s="324"/>
      <c r="T91" s="324"/>
      <c r="U91" s="324"/>
      <c r="V91" s="325"/>
    </row>
    <row r="92" spans="2:22" x14ac:dyDescent="0.35">
      <c r="B92" s="308" t="s">
        <v>1306</v>
      </c>
      <c r="C92" s="305" t="s">
        <v>495</v>
      </c>
      <c r="D92" s="276" t="s">
        <v>1303</v>
      </c>
      <c r="E92" s="276"/>
      <c r="F92" s="276"/>
      <c r="G92" s="290">
        <v>0.15</v>
      </c>
      <c r="H92" s="311" t="s">
        <v>204</v>
      </c>
      <c r="I92" s="311"/>
      <c r="J92" s="317" t="s">
        <v>1307</v>
      </c>
      <c r="K92" s="318"/>
      <c r="L92" s="318"/>
      <c r="M92" s="318"/>
      <c r="N92" s="318"/>
      <c r="O92" s="318"/>
      <c r="P92" s="318"/>
      <c r="Q92" s="318"/>
      <c r="R92" s="318"/>
      <c r="S92" s="318"/>
      <c r="T92" s="318"/>
      <c r="U92" s="318"/>
      <c r="V92" s="319"/>
    </row>
    <row r="93" spans="2:22" ht="29" x14ac:dyDescent="0.35">
      <c r="B93" s="310"/>
      <c r="C93" s="307"/>
      <c r="D93" s="276" t="s">
        <v>1305</v>
      </c>
      <c r="E93" s="276"/>
      <c r="F93" s="276"/>
      <c r="G93" s="65">
        <v>1</v>
      </c>
      <c r="H93" s="313"/>
      <c r="I93" s="313"/>
      <c r="J93" s="323"/>
      <c r="K93" s="324"/>
      <c r="L93" s="324"/>
      <c r="M93" s="324"/>
      <c r="N93" s="324"/>
      <c r="O93" s="324"/>
      <c r="P93" s="324"/>
      <c r="Q93" s="324"/>
      <c r="R93" s="324"/>
      <c r="S93" s="324"/>
      <c r="T93" s="324"/>
      <c r="U93" s="324"/>
      <c r="V93" s="325"/>
    </row>
    <row r="94" spans="2:22" x14ac:dyDescent="0.35">
      <c r="B94" s="8" t="s">
        <v>1308</v>
      </c>
      <c r="C94" s="276"/>
      <c r="D94" s="290"/>
      <c r="E94" s="276"/>
      <c r="F94" s="276"/>
      <c r="G94" s="64">
        <v>11.8</v>
      </c>
      <c r="H94" s="275" t="s">
        <v>204</v>
      </c>
      <c r="I94" s="275"/>
      <c r="J94" s="314" t="s">
        <v>1309</v>
      </c>
      <c r="K94" s="315"/>
      <c r="L94" s="315"/>
      <c r="M94" s="315"/>
      <c r="N94" s="315"/>
      <c r="O94" s="315"/>
      <c r="P94" s="315"/>
      <c r="Q94" s="315"/>
      <c r="R94" s="315"/>
      <c r="S94" s="315"/>
      <c r="T94" s="315"/>
      <c r="U94" s="315"/>
      <c r="V94" s="316"/>
    </row>
    <row r="95" spans="2:22" ht="30" customHeight="1" x14ac:dyDescent="0.35">
      <c r="B95" s="308" t="s">
        <v>1310</v>
      </c>
      <c r="C95" s="305" t="s">
        <v>1054</v>
      </c>
      <c r="D95" s="276" t="s">
        <v>1055</v>
      </c>
      <c r="E95" s="276"/>
      <c r="F95" s="276"/>
      <c r="G95" s="290">
        <v>8.5500000000000007</v>
      </c>
      <c r="H95" s="311" t="s">
        <v>233</v>
      </c>
      <c r="I95" s="311"/>
      <c r="J95" s="461" t="s">
        <v>1311</v>
      </c>
      <c r="K95" s="462"/>
      <c r="L95" s="462"/>
      <c r="M95" s="462"/>
      <c r="N95" s="462"/>
      <c r="O95" s="462"/>
      <c r="P95" s="462"/>
      <c r="Q95" s="462"/>
      <c r="R95" s="462"/>
      <c r="S95" s="462"/>
      <c r="T95" s="462"/>
      <c r="U95" s="462"/>
      <c r="V95" s="463"/>
    </row>
    <row r="96" spans="2:22" x14ac:dyDescent="0.35">
      <c r="B96" s="309"/>
      <c r="C96" s="306"/>
      <c r="D96" s="290" t="s">
        <v>1057</v>
      </c>
      <c r="E96" s="276"/>
      <c r="F96" s="276"/>
      <c r="G96" s="290">
        <v>8.15</v>
      </c>
      <c r="H96" s="312"/>
      <c r="I96" s="312"/>
      <c r="J96" s="464"/>
      <c r="K96" s="465"/>
      <c r="L96" s="465"/>
      <c r="M96" s="465"/>
      <c r="N96" s="465"/>
      <c r="O96" s="465"/>
      <c r="P96" s="465"/>
      <c r="Q96" s="465"/>
      <c r="R96" s="465"/>
      <c r="S96" s="465"/>
      <c r="T96" s="465"/>
      <c r="U96" s="465"/>
      <c r="V96" s="466"/>
    </row>
    <row r="97" spans="2:22" ht="29" x14ac:dyDescent="0.35">
      <c r="B97" s="310"/>
      <c r="C97" s="307"/>
      <c r="D97" s="276" t="s">
        <v>1083</v>
      </c>
      <c r="E97" s="276"/>
      <c r="F97" s="276"/>
      <c r="G97" s="276">
        <v>0</v>
      </c>
      <c r="H97" s="313"/>
      <c r="I97" s="313"/>
      <c r="J97" s="467"/>
      <c r="K97" s="468"/>
      <c r="L97" s="468"/>
      <c r="M97" s="468"/>
      <c r="N97" s="468"/>
      <c r="O97" s="468"/>
      <c r="P97" s="468"/>
      <c r="Q97" s="468"/>
      <c r="R97" s="468"/>
      <c r="S97" s="468"/>
      <c r="T97" s="468"/>
      <c r="U97" s="468"/>
      <c r="V97" s="469"/>
    </row>
    <row r="98" spans="2:22" x14ac:dyDescent="0.35">
      <c r="B98" s="8" t="s">
        <v>1289</v>
      </c>
      <c r="C98" s="276"/>
      <c r="D98" s="290"/>
      <c r="E98" s="276"/>
      <c r="F98" s="276"/>
      <c r="G98" s="290"/>
      <c r="H98" s="275" t="s">
        <v>233</v>
      </c>
      <c r="I98" s="275"/>
      <c r="J98" s="314" t="s">
        <v>1312</v>
      </c>
      <c r="K98" s="315"/>
      <c r="L98" s="315"/>
      <c r="M98" s="315"/>
      <c r="N98" s="315"/>
      <c r="O98" s="315"/>
      <c r="P98" s="315"/>
      <c r="Q98" s="315"/>
      <c r="R98" s="315"/>
      <c r="S98" s="315"/>
      <c r="T98" s="315"/>
      <c r="U98" s="315"/>
      <c r="V98" s="316"/>
    </row>
    <row r="99" spans="2:22" x14ac:dyDescent="0.35">
      <c r="B99" s="8" t="s">
        <v>1295</v>
      </c>
      <c r="C99" s="276"/>
      <c r="D99" s="290"/>
      <c r="E99" s="276"/>
      <c r="F99" s="276"/>
      <c r="G99" s="290"/>
      <c r="H99" s="275" t="s">
        <v>233</v>
      </c>
      <c r="I99" s="275"/>
      <c r="J99" s="314" t="s">
        <v>1312</v>
      </c>
      <c r="K99" s="315"/>
      <c r="L99" s="315"/>
      <c r="M99" s="315"/>
      <c r="N99" s="315"/>
      <c r="O99" s="315"/>
      <c r="P99" s="315"/>
      <c r="Q99" s="315"/>
      <c r="R99" s="315"/>
      <c r="S99" s="315"/>
      <c r="T99" s="315"/>
      <c r="U99" s="315"/>
      <c r="V99" s="316"/>
    </row>
    <row r="100" spans="2:22" x14ac:dyDescent="0.35">
      <c r="B100" s="308" t="s">
        <v>1059</v>
      </c>
      <c r="C100" s="305" t="s">
        <v>1313</v>
      </c>
      <c r="D100" s="276" t="s">
        <v>1314</v>
      </c>
      <c r="E100" s="276"/>
      <c r="F100" s="276"/>
      <c r="G100" s="50">
        <v>0</v>
      </c>
      <c r="H100" s="311" t="s">
        <v>204</v>
      </c>
      <c r="I100" s="311"/>
      <c r="J100" s="317" t="s">
        <v>1315</v>
      </c>
      <c r="K100" s="318"/>
      <c r="L100" s="318"/>
      <c r="M100" s="318"/>
      <c r="N100" s="318"/>
      <c r="O100" s="318"/>
      <c r="P100" s="318"/>
      <c r="Q100" s="318"/>
      <c r="R100" s="318"/>
      <c r="S100" s="318"/>
      <c r="T100" s="318"/>
      <c r="U100" s="318"/>
      <c r="V100" s="319"/>
    </row>
    <row r="101" spans="2:22" s="76" customFormat="1" ht="29" x14ac:dyDescent="0.35">
      <c r="B101" s="310"/>
      <c r="C101" s="307"/>
      <c r="D101" s="276" t="s">
        <v>1316</v>
      </c>
      <c r="E101" s="276"/>
      <c r="F101" s="276"/>
      <c r="G101" s="96">
        <v>0.105</v>
      </c>
      <c r="H101" s="313"/>
      <c r="I101" s="313"/>
      <c r="J101" s="323"/>
      <c r="K101" s="324"/>
      <c r="L101" s="324"/>
      <c r="M101" s="324"/>
      <c r="N101" s="324"/>
      <c r="O101" s="324"/>
      <c r="P101" s="324"/>
      <c r="Q101" s="324"/>
      <c r="R101" s="324"/>
      <c r="S101" s="324"/>
      <c r="T101" s="324"/>
      <c r="U101" s="324"/>
      <c r="V101" s="325"/>
    </row>
    <row r="102" spans="2:22" x14ac:dyDescent="0.35">
      <c r="B102" s="8" t="s">
        <v>1192</v>
      </c>
      <c r="C102" s="276"/>
      <c r="D102" s="290"/>
      <c r="E102" s="276"/>
      <c r="F102" s="276"/>
      <c r="G102" s="71">
        <v>0.105</v>
      </c>
      <c r="H102" s="275" t="s">
        <v>204</v>
      </c>
      <c r="I102" s="275"/>
      <c r="J102" s="314" t="s">
        <v>1317</v>
      </c>
      <c r="K102" s="315"/>
      <c r="L102" s="315"/>
      <c r="M102" s="315"/>
      <c r="N102" s="315"/>
      <c r="O102" s="315"/>
      <c r="P102" s="315"/>
      <c r="Q102" s="315"/>
      <c r="R102" s="315"/>
      <c r="S102" s="315"/>
      <c r="T102" s="315"/>
      <c r="U102" s="315"/>
      <c r="V102" s="316"/>
    </row>
    <row r="103" spans="2:22" x14ac:dyDescent="0.35">
      <c r="B103" s="308" t="s">
        <v>1318</v>
      </c>
      <c r="C103" s="305" t="s">
        <v>537</v>
      </c>
      <c r="D103" s="305" t="s">
        <v>1035</v>
      </c>
      <c r="E103" s="305" t="s">
        <v>1036</v>
      </c>
      <c r="F103" s="276" t="s">
        <v>1037</v>
      </c>
      <c r="G103" s="54">
        <v>1922</v>
      </c>
      <c r="H103" s="390" t="s">
        <v>204</v>
      </c>
      <c r="I103" s="390" t="s">
        <v>421</v>
      </c>
      <c r="J103" s="317" t="s">
        <v>1134</v>
      </c>
      <c r="K103" s="318"/>
      <c r="L103" s="318"/>
      <c r="M103" s="318"/>
      <c r="N103" s="318"/>
      <c r="O103" s="318"/>
      <c r="P103" s="318"/>
      <c r="Q103" s="318"/>
      <c r="R103" s="318"/>
      <c r="S103" s="318"/>
      <c r="T103" s="318"/>
      <c r="U103" s="318"/>
      <c r="V103" s="319"/>
    </row>
    <row r="104" spans="2:22" ht="29" x14ac:dyDescent="0.35">
      <c r="B104" s="309"/>
      <c r="C104" s="306"/>
      <c r="D104" s="306"/>
      <c r="E104" s="306"/>
      <c r="F104" s="276" t="s">
        <v>1039</v>
      </c>
      <c r="G104" s="54">
        <v>2022</v>
      </c>
      <c r="H104" s="391"/>
      <c r="I104" s="391"/>
      <c r="J104" s="320"/>
      <c r="K104" s="321"/>
      <c r="L104" s="321"/>
      <c r="M104" s="321"/>
      <c r="N104" s="321"/>
      <c r="O104" s="321"/>
      <c r="P104" s="321"/>
      <c r="Q104" s="321"/>
      <c r="R104" s="321"/>
      <c r="S104" s="321"/>
      <c r="T104" s="321"/>
      <c r="U104" s="321"/>
      <c r="V104" s="322"/>
    </row>
    <row r="105" spans="2:22" x14ac:dyDescent="0.35">
      <c r="B105" s="309"/>
      <c r="C105" s="306"/>
      <c r="D105" s="306"/>
      <c r="E105" s="306"/>
      <c r="F105" s="276" t="s">
        <v>1040</v>
      </c>
      <c r="G105" s="65">
        <v>1389</v>
      </c>
      <c r="H105" s="391"/>
      <c r="I105" s="391"/>
      <c r="J105" s="320"/>
      <c r="K105" s="321"/>
      <c r="L105" s="321"/>
      <c r="M105" s="321"/>
      <c r="N105" s="321"/>
      <c r="O105" s="321"/>
      <c r="P105" s="321"/>
      <c r="Q105" s="321"/>
      <c r="R105" s="321"/>
      <c r="S105" s="321"/>
      <c r="T105" s="321"/>
      <c r="U105" s="321"/>
      <c r="V105" s="322"/>
    </row>
    <row r="106" spans="2:22" x14ac:dyDescent="0.35">
      <c r="B106" s="309"/>
      <c r="C106" s="306"/>
      <c r="D106" s="306"/>
      <c r="E106" s="306"/>
      <c r="F106" s="276" t="s">
        <v>1041</v>
      </c>
      <c r="G106" s="65">
        <v>1643</v>
      </c>
      <c r="H106" s="391"/>
      <c r="I106" s="391"/>
      <c r="J106" s="320"/>
      <c r="K106" s="321"/>
      <c r="L106" s="321"/>
      <c r="M106" s="321"/>
      <c r="N106" s="321"/>
      <c r="O106" s="321"/>
      <c r="P106" s="321"/>
      <c r="Q106" s="321"/>
      <c r="R106" s="321"/>
      <c r="S106" s="321"/>
      <c r="T106" s="321"/>
      <c r="U106" s="321"/>
      <c r="V106" s="322"/>
    </row>
    <row r="107" spans="2:22" x14ac:dyDescent="0.35">
      <c r="B107" s="309"/>
      <c r="C107" s="306"/>
      <c r="D107" s="306"/>
      <c r="E107" s="306"/>
      <c r="F107" s="290" t="s">
        <v>1042</v>
      </c>
      <c r="G107" s="65">
        <v>1797</v>
      </c>
      <c r="H107" s="391"/>
      <c r="I107" s="391"/>
      <c r="J107" s="320"/>
      <c r="K107" s="321"/>
      <c r="L107" s="321"/>
      <c r="M107" s="321"/>
      <c r="N107" s="321"/>
      <c r="O107" s="321"/>
      <c r="P107" s="321"/>
      <c r="Q107" s="321"/>
      <c r="R107" s="321"/>
      <c r="S107" s="321"/>
      <c r="T107" s="321"/>
      <c r="U107" s="321"/>
      <c r="V107" s="322"/>
    </row>
    <row r="108" spans="2:22" ht="29" x14ac:dyDescent="0.35">
      <c r="B108" s="309"/>
      <c r="C108" s="306"/>
      <c r="D108" s="307"/>
      <c r="E108" s="306"/>
      <c r="F108" s="276" t="s">
        <v>1043</v>
      </c>
      <c r="G108" s="65">
        <v>2137</v>
      </c>
      <c r="H108" s="391"/>
      <c r="I108" s="391"/>
      <c r="J108" s="320"/>
      <c r="K108" s="321"/>
      <c r="L108" s="321"/>
      <c r="M108" s="321"/>
      <c r="N108" s="321"/>
      <c r="O108" s="321"/>
      <c r="P108" s="321"/>
      <c r="Q108" s="321"/>
      <c r="R108" s="321"/>
      <c r="S108" s="321"/>
      <c r="T108" s="321"/>
      <c r="U108" s="321"/>
      <c r="V108" s="322"/>
    </row>
    <row r="109" spans="2:22" x14ac:dyDescent="0.35">
      <c r="B109" s="309"/>
      <c r="C109" s="306"/>
      <c r="D109" s="305" t="s">
        <v>1044</v>
      </c>
      <c r="E109" s="306"/>
      <c r="F109" s="276" t="s">
        <v>1037</v>
      </c>
      <c r="G109" s="54">
        <v>2732</v>
      </c>
      <c r="H109" s="391"/>
      <c r="I109" s="391"/>
      <c r="J109" s="320"/>
      <c r="K109" s="321"/>
      <c r="L109" s="321"/>
      <c r="M109" s="321"/>
      <c r="N109" s="321"/>
      <c r="O109" s="321"/>
      <c r="P109" s="321"/>
      <c r="Q109" s="321"/>
      <c r="R109" s="321"/>
      <c r="S109" s="321"/>
      <c r="T109" s="321"/>
      <c r="U109" s="321"/>
      <c r="V109" s="322"/>
    </row>
    <row r="110" spans="2:22" ht="29" x14ac:dyDescent="0.35">
      <c r="B110" s="309"/>
      <c r="C110" s="306"/>
      <c r="D110" s="306"/>
      <c r="E110" s="306"/>
      <c r="F110" s="276" t="s">
        <v>1039</v>
      </c>
      <c r="G110" s="65">
        <v>2874</v>
      </c>
      <c r="H110" s="391"/>
      <c r="I110" s="391"/>
      <c r="J110" s="320"/>
      <c r="K110" s="321"/>
      <c r="L110" s="321"/>
      <c r="M110" s="321"/>
      <c r="N110" s="321"/>
      <c r="O110" s="321"/>
      <c r="P110" s="321"/>
      <c r="Q110" s="321"/>
      <c r="R110" s="321"/>
      <c r="S110" s="321"/>
      <c r="T110" s="321"/>
      <c r="U110" s="321"/>
      <c r="V110" s="322"/>
    </row>
    <row r="111" spans="2:22" x14ac:dyDescent="0.35">
      <c r="B111" s="309"/>
      <c r="C111" s="306"/>
      <c r="D111" s="306"/>
      <c r="E111" s="306"/>
      <c r="F111" s="276" t="s">
        <v>1040</v>
      </c>
      <c r="G111" s="65">
        <v>1975</v>
      </c>
      <c r="H111" s="391"/>
      <c r="I111" s="391"/>
      <c r="J111" s="320"/>
      <c r="K111" s="321"/>
      <c r="L111" s="321"/>
      <c r="M111" s="321"/>
      <c r="N111" s="321"/>
      <c r="O111" s="321"/>
      <c r="P111" s="321"/>
      <c r="Q111" s="321"/>
      <c r="R111" s="321"/>
      <c r="S111" s="321"/>
      <c r="T111" s="321"/>
      <c r="U111" s="321"/>
      <c r="V111" s="322"/>
    </row>
    <row r="112" spans="2:22" x14ac:dyDescent="0.35">
      <c r="B112" s="309"/>
      <c r="C112" s="306"/>
      <c r="D112" s="306"/>
      <c r="E112" s="306"/>
      <c r="F112" s="276" t="s">
        <v>1041</v>
      </c>
      <c r="G112" s="65">
        <v>2335</v>
      </c>
      <c r="H112" s="391"/>
      <c r="I112" s="391"/>
      <c r="J112" s="320"/>
      <c r="K112" s="321"/>
      <c r="L112" s="321"/>
      <c r="M112" s="321"/>
      <c r="N112" s="321"/>
      <c r="O112" s="321"/>
      <c r="P112" s="321"/>
      <c r="Q112" s="321"/>
      <c r="R112" s="321"/>
      <c r="S112" s="321"/>
      <c r="T112" s="321"/>
      <c r="U112" s="321"/>
      <c r="V112" s="322"/>
    </row>
    <row r="113" spans="2:22" x14ac:dyDescent="0.35">
      <c r="B113" s="309"/>
      <c r="C113" s="306"/>
      <c r="D113" s="306"/>
      <c r="E113" s="306"/>
      <c r="F113" s="276" t="s">
        <v>1042</v>
      </c>
      <c r="G113" s="65">
        <v>2554</v>
      </c>
      <c r="H113" s="391"/>
      <c r="I113" s="391"/>
      <c r="J113" s="320"/>
      <c r="K113" s="321"/>
      <c r="L113" s="321"/>
      <c r="M113" s="321"/>
      <c r="N113" s="321"/>
      <c r="O113" s="321"/>
      <c r="P113" s="321"/>
      <c r="Q113" s="321"/>
      <c r="R113" s="321"/>
      <c r="S113" s="321"/>
      <c r="T113" s="321"/>
      <c r="U113" s="321"/>
      <c r="V113" s="322"/>
    </row>
    <row r="114" spans="2:22" ht="29" x14ac:dyDescent="0.35">
      <c r="B114" s="309"/>
      <c r="C114" s="306"/>
      <c r="D114" s="307"/>
      <c r="E114" s="306"/>
      <c r="F114" s="276" t="s">
        <v>1043</v>
      </c>
      <c r="G114" s="65">
        <v>3037</v>
      </c>
      <c r="H114" s="391"/>
      <c r="I114" s="391"/>
      <c r="J114" s="320"/>
      <c r="K114" s="321"/>
      <c r="L114" s="321"/>
      <c r="M114" s="321"/>
      <c r="N114" s="321"/>
      <c r="O114" s="321"/>
      <c r="P114" s="321"/>
      <c r="Q114" s="321"/>
      <c r="R114" s="321"/>
      <c r="S114" s="321"/>
      <c r="T114" s="321"/>
      <c r="U114" s="321"/>
      <c r="V114" s="322"/>
    </row>
    <row r="115" spans="2:22" x14ac:dyDescent="0.35">
      <c r="B115" s="309"/>
      <c r="C115" s="306"/>
      <c r="D115" s="305" t="s">
        <v>1045</v>
      </c>
      <c r="E115" s="306"/>
      <c r="F115" s="276" t="s">
        <v>1037</v>
      </c>
      <c r="G115" s="65">
        <v>2160</v>
      </c>
      <c r="H115" s="391"/>
      <c r="I115" s="391"/>
      <c r="J115" s="320"/>
      <c r="K115" s="321"/>
      <c r="L115" s="321"/>
      <c r="M115" s="321"/>
      <c r="N115" s="321"/>
      <c r="O115" s="321"/>
      <c r="P115" s="321"/>
      <c r="Q115" s="321"/>
      <c r="R115" s="321"/>
      <c r="S115" s="321"/>
      <c r="T115" s="321"/>
      <c r="U115" s="321"/>
      <c r="V115" s="322"/>
    </row>
    <row r="116" spans="2:22" ht="29" x14ac:dyDescent="0.35">
      <c r="B116" s="309"/>
      <c r="C116" s="306"/>
      <c r="D116" s="306"/>
      <c r="E116" s="306"/>
      <c r="F116" s="276" t="s">
        <v>1039</v>
      </c>
      <c r="G116" s="65">
        <v>2272</v>
      </c>
      <c r="H116" s="391"/>
      <c r="I116" s="391"/>
      <c r="J116" s="320"/>
      <c r="K116" s="321"/>
      <c r="L116" s="321"/>
      <c r="M116" s="321"/>
      <c r="N116" s="321"/>
      <c r="O116" s="321"/>
      <c r="P116" s="321"/>
      <c r="Q116" s="321"/>
      <c r="R116" s="321"/>
      <c r="S116" s="321"/>
      <c r="T116" s="321"/>
      <c r="U116" s="321"/>
      <c r="V116" s="322"/>
    </row>
    <row r="117" spans="2:22" x14ac:dyDescent="0.35">
      <c r="B117" s="309"/>
      <c r="C117" s="306"/>
      <c r="D117" s="306"/>
      <c r="E117" s="306"/>
      <c r="F117" s="276" t="s">
        <v>1040</v>
      </c>
      <c r="G117" s="65">
        <v>1561</v>
      </c>
      <c r="H117" s="391"/>
      <c r="I117" s="391"/>
      <c r="J117" s="320"/>
      <c r="K117" s="321"/>
      <c r="L117" s="321"/>
      <c r="M117" s="321"/>
      <c r="N117" s="321"/>
      <c r="O117" s="321"/>
      <c r="P117" s="321"/>
      <c r="Q117" s="321"/>
      <c r="R117" s="321"/>
      <c r="S117" s="321"/>
      <c r="T117" s="321"/>
      <c r="U117" s="321"/>
      <c r="V117" s="322"/>
    </row>
    <row r="118" spans="2:22" x14ac:dyDescent="0.35">
      <c r="B118" s="309"/>
      <c r="C118" s="306"/>
      <c r="D118" s="306"/>
      <c r="E118" s="306"/>
      <c r="F118" s="276" t="s">
        <v>1041</v>
      </c>
      <c r="G118" s="65">
        <v>1846</v>
      </c>
      <c r="H118" s="391"/>
      <c r="I118" s="391"/>
      <c r="J118" s="320"/>
      <c r="K118" s="321"/>
      <c r="L118" s="321"/>
      <c r="M118" s="321"/>
      <c r="N118" s="321"/>
      <c r="O118" s="321"/>
      <c r="P118" s="321"/>
      <c r="Q118" s="321"/>
      <c r="R118" s="321"/>
      <c r="S118" s="321"/>
      <c r="T118" s="321"/>
      <c r="U118" s="321"/>
      <c r="V118" s="322"/>
    </row>
    <row r="119" spans="2:22" x14ac:dyDescent="0.35">
      <c r="B119" s="309"/>
      <c r="C119" s="306"/>
      <c r="D119" s="306"/>
      <c r="E119" s="306"/>
      <c r="F119" s="276" t="s">
        <v>1042</v>
      </c>
      <c r="G119" s="65">
        <v>2019</v>
      </c>
      <c r="H119" s="391"/>
      <c r="I119" s="391"/>
      <c r="J119" s="320"/>
      <c r="K119" s="321"/>
      <c r="L119" s="321"/>
      <c r="M119" s="321"/>
      <c r="N119" s="321"/>
      <c r="O119" s="321"/>
      <c r="P119" s="321"/>
      <c r="Q119" s="321"/>
      <c r="R119" s="321"/>
      <c r="S119" s="321"/>
      <c r="T119" s="321"/>
      <c r="U119" s="321"/>
      <c r="V119" s="322"/>
    </row>
    <row r="120" spans="2:22" ht="29" x14ac:dyDescent="0.35">
      <c r="B120" s="310"/>
      <c r="C120" s="307"/>
      <c r="D120" s="307"/>
      <c r="E120" s="307"/>
      <c r="F120" s="276" t="s">
        <v>1043</v>
      </c>
      <c r="G120" s="65">
        <v>2401</v>
      </c>
      <c r="H120" s="392"/>
      <c r="I120" s="392"/>
      <c r="J120" s="323"/>
      <c r="K120" s="324"/>
      <c r="L120" s="324"/>
      <c r="M120" s="324"/>
      <c r="N120" s="324"/>
      <c r="O120" s="324"/>
      <c r="P120" s="324"/>
      <c r="Q120" s="324"/>
      <c r="R120" s="324"/>
      <c r="S120" s="324"/>
      <c r="T120" s="324"/>
      <c r="U120" s="324"/>
      <c r="V120" s="325"/>
    </row>
    <row r="121" spans="2:22" x14ac:dyDescent="0.35">
      <c r="B121" s="225" t="s">
        <v>1065</v>
      </c>
      <c r="C121" s="276"/>
      <c r="D121" s="276"/>
      <c r="E121" s="276"/>
      <c r="F121" s="276"/>
      <c r="G121" s="290"/>
      <c r="H121" s="275" t="s">
        <v>198</v>
      </c>
      <c r="I121" s="278" t="s">
        <v>566</v>
      </c>
      <c r="J121" s="314" t="s">
        <v>1319</v>
      </c>
      <c r="K121" s="315"/>
      <c r="L121" s="315"/>
      <c r="M121" s="315"/>
      <c r="N121" s="315"/>
      <c r="O121" s="315"/>
      <c r="P121" s="315"/>
      <c r="Q121" s="315"/>
      <c r="R121" s="315"/>
      <c r="S121" s="315"/>
      <c r="T121" s="315"/>
      <c r="U121" s="315"/>
      <c r="V121" s="316"/>
    </row>
    <row r="122" spans="2:22" x14ac:dyDescent="0.35">
      <c r="B122" s="308" t="s">
        <v>1320</v>
      </c>
      <c r="C122" s="305" t="s">
        <v>495</v>
      </c>
      <c r="D122" s="276" t="s">
        <v>1303</v>
      </c>
      <c r="E122" s="276"/>
      <c r="F122" s="276"/>
      <c r="G122" s="64">
        <v>0.5</v>
      </c>
      <c r="H122" s="311" t="s">
        <v>204</v>
      </c>
      <c r="I122" s="311"/>
      <c r="J122" s="317" t="s">
        <v>1321</v>
      </c>
      <c r="K122" s="318"/>
      <c r="L122" s="318"/>
      <c r="M122" s="318"/>
      <c r="N122" s="318"/>
      <c r="O122" s="318"/>
      <c r="P122" s="318"/>
      <c r="Q122" s="318"/>
      <c r="R122" s="318"/>
      <c r="S122" s="318"/>
      <c r="T122" s="318"/>
      <c r="U122" s="318"/>
      <c r="V122" s="319"/>
    </row>
    <row r="123" spans="2:22" ht="29" x14ac:dyDescent="0.35">
      <c r="B123" s="310"/>
      <c r="C123" s="307"/>
      <c r="D123" s="276" t="s">
        <v>1305</v>
      </c>
      <c r="E123" s="276"/>
      <c r="F123" s="276"/>
      <c r="G123" s="65">
        <v>0</v>
      </c>
      <c r="H123" s="313"/>
      <c r="I123" s="313"/>
      <c r="J123" s="323"/>
      <c r="K123" s="324"/>
      <c r="L123" s="324"/>
      <c r="M123" s="324"/>
      <c r="N123" s="324"/>
      <c r="O123" s="324"/>
      <c r="P123" s="324"/>
      <c r="Q123" s="324"/>
      <c r="R123" s="324"/>
      <c r="S123" s="324"/>
      <c r="T123" s="324"/>
      <c r="U123" s="324"/>
      <c r="V123" s="325"/>
    </row>
    <row r="124" spans="2:22" x14ac:dyDescent="0.35">
      <c r="B124" s="308" t="s">
        <v>1322</v>
      </c>
      <c r="C124" s="305" t="s">
        <v>495</v>
      </c>
      <c r="D124" s="276" t="s">
        <v>1303</v>
      </c>
      <c r="E124" s="276"/>
      <c r="F124" s="276"/>
      <c r="G124" s="64">
        <v>0.5</v>
      </c>
      <c r="H124" s="311" t="s">
        <v>204</v>
      </c>
      <c r="I124" s="311"/>
      <c r="J124" s="317" t="s">
        <v>1323</v>
      </c>
      <c r="K124" s="318"/>
      <c r="L124" s="318"/>
      <c r="M124" s="318"/>
      <c r="N124" s="318"/>
      <c r="O124" s="318"/>
      <c r="P124" s="318"/>
      <c r="Q124" s="318"/>
      <c r="R124" s="318"/>
      <c r="S124" s="318"/>
      <c r="T124" s="318"/>
      <c r="U124" s="318"/>
      <c r="V124" s="319"/>
    </row>
    <row r="125" spans="2:22" ht="29" x14ac:dyDescent="0.35">
      <c r="B125" s="310"/>
      <c r="C125" s="307"/>
      <c r="D125" s="276" t="s">
        <v>1305</v>
      </c>
      <c r="E125" s="276"/>
      <c r="F125" s="276"/>
      <c r="G125" s="65">
        <v>1</v>
      </c>
      <c r="H125" s="313"/>
      <c r="I125" s="313"/>
      <c r="J125" s="323"/>
      <c r="K125" s="324"/>
      <c r="L125" s="324"/>
      <c r="M125" s="324"/>
      <c r="N125" s="324"/>
      <c r="O125" s="324"/>
      <c r="P125" s="324"/>
      <c r="Q125" s="324"/>
      <c r="R125" s="324"/>
      <c r="S125" s="324"/>
      <c r="T125" s="324"/>
      <c r="U125" s="324"/>
      <c r="V125" s="325"/>
    </row>
    <row r="126" spans="2:22" ht="15" customHeight="1" x14ac:dyDescent="0.35">
      <c r="B126" s="225" t="s">
        <v>1067</v>
      </c>
      <c r="C126" s="276"/>
      <c r="D126" s="276"/>
      <c r="E126" s="276"/>
      <c r="F126" s="276"/>
      <c r="G126" s="64">
        <v>8.1999999999999993</v>
      </c>
      <c r="H126" s="275" t="s">
        <v>204</v>
      </c>
      <c r="I126" s="281" t="s">
        <v>1049</v>
      </c>
      <c r="J126" s="314" t="s">
        <v>1324</v>
      </c>
      <c r="K126" s="315"/>
      <c r="L126" s="315"/>
      <c r="M126" s="315"/>
      <c r="N126" s="315"/>
      <c r="O126" s="315"/>
      <c r="P126" s="315"/>
      <c r="Q126" s="315"/>
      <c r="R126" s="315"/>
      <c r="S126" s="315"/>
      <c r="T126" s="315"/>
      <c r="U126" s="315"/>
      <c r="V126" s="316"/>
    </row>
    <row r="127" spans="2:22" ht="30.75" customHeight="1" x14ac:dyDescent="0.35">
      <c r="B127" s="308" t="s">
        <v>1071</v>
      </c>
      <c r="C127" s="305" t="s">
        <v>1072</v>
      </c>
      <c r="D127" s="276" t="s">
        <v>1055</v>
      </c>
      <c r="E127" s="276"/>
      <c r="F127" s="276"/>
      <c r="G127" s="290">
        <v>5.44</v>
      </c>
      <c r="H127" s="311" t="s">
        <v>198</v>
      </c>
      <c r="I127" s="416" t="s">
        <v>1049</v>
      </c>
      <c r="J127" s="317" t="s">
        <v>1325</v>
      </c>
      <c r="K127" s="318"/>
      <c r="L127" s="318"/>
      <c r="M127" s="318"/>
      <c r="N127" s="318"/>
      <c r="O127" s="318"/>
      <c r="P127" s="318"/>
      <c r="Q127" s="318"/>
      <c r="R127" s="318"/>
      <c r="S127" s="318"/>
      <c r="T127" s="318"/>
      <c r="U127" s="318"/>
      <c r="V127" s="319"/>
    </row>
    <row r="128" spans="2:22" ht="31.5" customHeight="1" x14ac:dyDescent="0.35">
      <c r="B128" s="310"/>
      <c r="C128" s="307"/>
      <c r="D128" s="276" t="s">
        <v>1074</v>
      </c>
      <c r="E128" s="276"/>
      <c r="F128" s="276"/>
      <c r="G128" s="290">
        <v>3.41</v>
      </c>
      <c r="H128" s="313"/>
      <c r="I128" s="452"/>
      <c r="J128" s="323"/>
      <c r="K128" s="324"/>
      <c r="L128" s="324"/>
      <c r="M128" s="324"/>
      <c r="N128" s="324"/>
      <c r="O128" s="324"/>
      <c r="P128" s="324"/>
      <c r="Q128" s="324"/>
      <c r="R128" s="324"/>
      <c r="S128" s="324"/>
      <c r="T128" s="324"/>
      <c r="U128" s="324"/>
      <c r="V128" s="325"/>
    </row>
    <row r="129" spans="2:22" x14ac:dyDescent="0.35">
      <c r="B129" s="225" t="s">
        <v>1296</v>
      </c>
      <c r="C129" s="276"/>
      <c r="D129" s="276"/>
      <c r="E129" s="276"/>
      <c r="F129" s="276"/>
      <c r="G129" s="290"/>
      <c r="H129" s="275" t="s">
        <v>233</v>
      </c>
      <c r="I129" s="275"/>
      <c r="J129" s="314" t="s">
        <v>1326</v>
      </c>
      <c r="K129" s="315"/>
      <c r="L129" s="315"/>
      <c r="M129" s="315"/>
      <c r="N129" s="315"/>
      <c r="O129" s="315"/>
      <c r="P129" s="315"/>
      <c r="Q129" s="315"/>
      <c r="R129" s="315"/>
      <c r="S129" s="315"/>
      <c r="T129" s="315"/>
      <c r="U129" s="315"/>
      <c r="V129" s="316"/>
    </row>
    <row r="130" spans="2:22" ht="15" customHeight="1" x14ac:dyDescent="0.35">
      <c r="B130" s="225" t="s">
        <v>1299</v>
      </c>
      <c r="C130" s="276"/>
      <c r="D130" s="276"/>
      <c r="E130" s="276"/>
      <c r="F130" s="276"/>
      <c r="G130" s="290"/>
      <c r="H130" s="275" t="s">
        <v>233</v>
      </c>
      <c r="I130" s="275"/>
      <c r="J130" s="314" t="s">
        <v>1327</v>
      </c>
      <c r="K130" s="315"/>
      <c r="L130" s="315"/>
      <c r="M130" s="315"/>
      <c r="N130" s="315"/>
      <c r="O130" s="315"/>
      <c r="P130" s="315"/>
      <c r="Q130" s="315"/>
      <c r="R130" s="315"/>
      <c r="S130" s="315"/>
      <c r="T130" s="315"/>
      <c r="U130" s="315"/>
      <c r="V130" s="316"/>
    </row>
    <row r="131" spans="2:22" x14ac:dyDescent="0.35">
      <c r="B131" s="308" t="s">
        <v>1075</v>
      </c>
      <c r="C131" s="305" t="s">
        <v>1313</v>
      </c>
      <c r="D131" s="276" t="s">
        <v>1314</v>
      </c>
      <c r="E131" s="276"/>
      <c r="F131" s="276"/>
      <c r="G131" s="50">
        <v>0</v>
      </c>
      <c r="H131" s="311" t="s">
        <v>204</v>
      </c>
      <c r="I131" s="311"/>
      <c r="J131" s="317" t="s">
        <v>1328</v>
      </c>
      <c r="K131" s="318"/>
      <c r="L131" s="318"/>
      <c r="M131" s="318"/>
      <c r="N131" s="318"/>
      <c r="O131" s="318"/>
      <c r="P131" s="318"/>
      <c r="Q131" s="318"/>
      <c r="R131" s="318"/>
      <c r="S131" s="318"/>
      <c r="T131" s="318"/>
      <c r="U131" s="318"/>
      <c r="V131" s="319"/>
    </row>
    <row r="132" spans="2:22" ht="29" x14ac:dyDescent="0.35">
      <c r="B132" s="310"/>
      <c r="C132" s="307"/>
      <c r="D132" s="276" t="s">
        <v>1316</v>
      </c>
      <c r="E132" s="276"/>
      <c r="F132" s="276"/>
      <c r="G132" s="96">
        <v>0.11799999999999999</v>
      </c>
      <c r="H132" s="313"/>
      <c r="I132" s="313"/>
      <c r="J132" s="323"/>
      <c r="K132" s="324"/>
      <c r="L132" s="324"/>
      <c r="M132" s="324"/>
      <c r="N132" s="324"/>
      <c r="O132" s="324"/>
      <c r="P132" s="324"/>
      <c r="Q132" s="324"/>
      <c r="R132" s="324"/>
      <c r="S132" s="324"/>
      <c r="T132" s="324"/>
      <c r="U132" s="324"/>
      <c r="V132" s="325"/>
    </row>
    <row r="133" spans="2:22" ht="15" customHeight="1" x14ac:dyDescent="0.35">
      <c r="B133" s="225" t="s">
        <v>1077</v>
      </c>
      <c r="C133" s="276"/>
      <c r="D133" s="276"/>
      <c r="E133" s="276"/>
      <c r="F133" s="276"/>
      <c r="G133" s="96">
        <v>0.11799999999999999</v>
      </c>
      <c r="H133" s="278" t="s">
        <v>204</v>
      </c>
      <c r="I133" s="278"/>
      <c r="J133" s="314" t="s">
        <v>1329</v>
      </c>
      <c r="K133" s="315"/>
      <c r="L133" s="315"/>
      <c r="M133" s="315"/>
      <c r="N133" s="315"/>
      <c r="O133" s="315"/>
      <c r="P133" s="315"/>
      <c r="Q133" s="315"/>
      <c r="R133" s="315"/>
      <c r="S133" s="315"/>
      <c r="T133" s="315"/>
      <c r="U133" s="315"/>
      <c r="V133" s="316"/>
    </row>
    <row r="134" spans="2:22" ht="15" customHeight="1" x14ac:dyDescent="0.35">
      <c r="B134" s="225" t="s">
        <v>1330</v>
      </c>
      <c r="C134" s="276"/>
      <c r="D134" s="276"/>
      <c r="E134" s="276"/>
      <c r="F134" s="276"/>
      <c r="G134" s="55">
        <v>3.4119999999999999</v>
      </c>
      <c r="H134" s="278" t="s">
        <v>204</v>
      </c>
      <c r="I134" s="278"/>
      <c r="J134" s="314" t="s">
        <v>1331</v>
      </c>
      <c r="K134" s="315"/>
      <c r="L134" s="315"/>
      <c r="M134" s="315"/>
      <c r="N134" s="315"/>
      <c r="O134" s="315"/>
      <c r="P134" s="315"/>
      <c r="Q134" s="315"/>
      <c r="R134" s="315"/>
      <c r="S134" s="315"/>
      <c r="T134" s="315"/>
      <c r="U134" s="315"/>
      <c r="V134" s="316"/>
    </row>
    <row r="135" spans="2:22" ht="15" customHeight="1" x14ac:dyDescent="0.35">
      <c r="B135" s="308" t="s">
        <v>1332</v>
      </c>
      <c r="C135" s="305" t="s">
        <v>1333</v>
      </c>
      <c r="D135" s="276" t="s">
        <v>1334</v>
      </c>
      <c r="E135" s="276"/>
      <c r="F135" s="276"/>
      <c r="G135" s="54">
        <v>1</v>
      </c>
      <c r="H135" s="390" t="s">
        <v>204</v>
      </c>
      <c r="I135" s="390"/>
      <c r="J135" s="317" t="s">
        <v>1335</v>
      </c>
      <c r="K135" s="318"/>
      <c r="L135" s="318"/>
      <c r="M135" s="318"/>
      <c r="N135" s="318"/>
      <c r="O135" s="318"/>
      <c r="P135" s="318"/>
      <c r="Q135" s="318"/>
      <c r="R135" s="318"/>
      <c r="S135" s="318"/>
      <c r="T135" s="318"/>
      <c r="U135" s="318"/>
      <c r="V135" s="319"/>
    </row>
    <row r="136" spans="2:22" ht="29" x14ac:dyDescent="0.35">
      <c r="B136" s="310"/>
      <c r="C136" s="307"/>
      <c r="D136" s="276" t="s">
        <v>1336</v>
      </c>
      <c r="E136" s="276"/>
      <c r="F136" s="276"/>
      <c r="G136" s="54">
        <v>0</v>
      </c>
      <c r="H136" s="392"/>
      <c r="I136" s="392"/>
      <c r="J136" s="323"/>
      <c r="K136" s="324"/>
      <c r="L136" s="324"/>
      <c r="M136" s="324"/>
      <c r="N136" s="324"/>
      <c r="O136" s="324"/>
      <c r="P136" s="324"/>
      <c r="Q136" s="324"/>
      <c r="R136" s="324"/>
      <c r="S136" s="324"/>
      <c r="T136" s="324"/>
      <c r="U136" s="324"/>
      <c r="V136" s="325"/>
    </row>
    <row r="137" spans="2:22" ht="15" customHeight="1" x14ac:dyDescent="0.35">
      <c r="B137" s="308" t="s">
        <v>1337</v>
      </c>
      <c r="C137" s="305" t="s">
        <v>1338</v>
      </c>
      <c r="D137" s="276" t="s">
        <v>1339</v>
      </c>
      <c r="E137" s="276"/>
      <c r="F137" s="276"/>
      <c r="G137" s="49">
        <v>0.44</v>
      </c>
      <c r="H137" s="390" t="s">
        <v>198</v>
      </c>
      <c r="I137" s="390"/>
      <c r="J137" s="317" t="s">
        <v>1340</v>
      </c>
      <c r="K137" s="318"/>
      <c r="L137" s="318"/>
      <c r="M137" s="318"/>
      <c r="N137" s="318"/>
      <c r="O137" s="318"/>
      <c r="P137" s="318"/>
      <c r="Q137" s="318"/>
      <c r="R137" s="318"/>
      <c r="S137" s="318"/>
      <c r="T137" s="318"/>
      <c r="U137" s="318"/>
      <c r="V137" s="319"/>
    </row>
    <row r="138" spans="2:22" ht="15" customHeight="1" x14ac:dyDescent="0.35">
      <c r="B138" s="309"/>
      <c r="C138" s="307"/>
      <c r="D138" s="276" t="s">
        <v>1341</v>
      </c>
      <c r="E138" s="276"/>
      <c r="F138" s="276"/>
      <c r="G138" s="49">
        <v>0</v>
      </c>
      <c r="H138" s="391"/>
      <c r="I138" s="391"/>
      <c r="J138" s="320"/>
      <c r="K138" s="321"/>
      <c r="L138" s="321"/>
      <c r="M138" s="321"/>
      <c r="N138" s="321"/>
      <c r="O138" s="321"/>
      <c r="P138" s="321"/>
      <c r="Q138" s="321"/>
      <c r="R138" s="321"/>
      <c r="S138" s="321"/>
      <c r="T138" s="321"/>
      <c r="U138" s="321"/>
      <c r="V138" s="322"/>
    </row>
    <row r="139" spans="2:22" ht="15" customHeight="1" x14ac:dyDescent="0.35">
      <c r="B139" s="308" t="s">
        <v>1277</v>
      </c>
      <c r="C139" s="305" t="s">
        <v>1278</v>
      </c>
      <c r="D139" s="276" t="s">
        <v>900</v>
      </c>
      <c r="E139" s="276"/>
      <c r="F139" s="276"/>
      <c r="G139" s="276">
        <v>0.94499999999999995</v>
      </c>
      <c r="H139" s="390" t="s">
        <v>233</v>
      </c>
      <c r="I139" s="416"/>
      <c r="J139" s="317" t="s">
        <v>1342</v>
      </c>
      <c r="K139" s="318"/>
      <c r="L139" s="318"/>
      <c r="M139" s="318"/>
      <c r="N139" s="318"/>
      <c r="O139" s="318"/>
      <c r="P139" s="318"/>
      <c r="Q139" s="318"/>
      <c r="R139" s="318"/>
      <c r="S139" s="318"/>
      <c r="T139" s="318"/>
      <c r="U139" s="318"/>
      <c r="V139" s="319"/>
    </row>
    <row r="140" spans="2:22" ht="15" customHeight="1" x14ac:dyDescent="0.35">
      <c r="B140" s="310"/>
      <c r="C140" s="307"/>
      <c r="D140" s="276" t="s">
        <v>1281</v>
      </c>
      <c r="E140" s="276"/>
      <c r="F140" s="276"/>
      <c r="G140" s="276">
        <v>0.86399999999999999</v>
      </c>
      <c r="H140" s="392"/>
      <c r="I140" s="452"/>
      <c r="J140" s="323"/>
      <c r="K140" s="324"/>
      <c r="L140" s="324"/>
      <c r="M140" s="324"/>
      <c r="N140" s="324"/>
      <c r="O140" s="324"/>
      <c r="P140" s="324"/>
      <c r="Q140" s="324"/>
      <c r="R140" s="324"/>
      <c r="S140" s="324"/>
      <c r="T140" s="324"/>
      <c r="U140" s="324"/>
      <c r="V140" s="325"/>
    </row>
    <row r="141" spans="2:22" ht="15" customHeight="1" x14ac:dyDescent="0.35">
      <c r="B141" s="225" t="s">
        <v>681</v>
      </c>
      <c r="C141" s="276"/>
      <c r="D141" s="276"/>
      <c r="E141" s="276"/>
      <c r="F141" s="276"/>
      <c r="G141" s="82">
        <v>17.600000000000001</v>
      </c>
      <c r="H141" s="278" t="s">
        <v>198</v>
      </c>
      <c r="I141" s="278" t="s">
        <v>674</v>
      </c>
      <c r="J141" s="314" t="s">
        <v>728</v>
      </c>
      <c r="K141" s="315"/>
      <c r="L141" s="315"/>
      <c r="M141" s="315"/>
      <c r="N141" s="315"/>
      <c r="O141" s="315"/>
      <c r="P141" s="315"/>
      <c r="Q141" s="315"/>
      <c r="R141" s="315"/>
      <c r="S141" s="315"/>
      <c r="T141" s="315"/>
      <c r="U141" s="315"/>
      <c r="V141" s="316"/>
    </row>
    <row r="142" spans="2:22" ht="60" customHeight="1" x14ac:dyDescent="0.35">
      <c r="B142" s="308" t="s">
        <v>684</v>
      </c>
      <c r="C142" s="305" t="s">
        <v>1343</v>
      </c>
      <c r="D142" s="276" t="s">
        <v>686</v>
      </c>
      <c r="E142" s="276"/>
      <c r="F142" s="276"/>
      <c r="G142" s="276">
        <v>1.96</v>
      </c>
      <c r="H142" s="390" t="s">
        <v>198</v>
      </c>
      <c r="I142" s="390"/>
      <c r="J142" s="317" t="s">
        <v>729</v>
      </c>
      <c r="K142" s="318"/>
      <c r="L142" s="318"/>
      <c r="M142" s="318"/>
      <c r="N142" s="318"/>
      <c r="O142" s="318"/>
      <c r="P142" s="318"/>
      <c r="Q142" s="318"/>
      <c r="R142" s="318"/>
      <c r="S142" s="318"/>
      <c r="T142" s="318"/>
      <c r="U142" s="318"/>
      <c r="V142" s="319"/>
    </row>
    <row r="143" spans="2:22" ht="29" x14ac:dyDescent="0.35">
      <c r="B143" s="309"/>
      <c r="C143" s="306"/>
      <c r="D143" s="276" t="s">
        <v>847</v>
      </c>
      <c r="E143" s="276"/>
      <c r="F143" s="276"/>
      <c r="G143" s="276">
        <v>2.12</v>
      </c>
      <c r="H143" s="391"/>
      <c r="I143" s="391"/>
      <c r="J143" s="320"/>
      <c r="K143" s="321"/>
      <c r="L143" s="321"/>
      <c r="M143" s="321"/>
      <c r="N143" s="321"/>
      <c r="O143" s="321"/>
      <c r="P143" s="321"/>
      <c r="Q143" s="321"/>
      <c r="R143" s="321"/>
      <c r="S143" s="321"/>
      <c r="T143" s="321"/>
      <c r="U143" s="321"/>
      <c r="V143" s="322"/>
    </row>
    <row r="144" spans="2:22" ht="29" x14ac:dyDescent="0.35">
      <c r="B144" s="309"/>
      <c r="C144" s="306"/>
      <c r="D144" s="276" t="s">
        <v>849</v>
      </c>
      <c r="E144" s="276"/>
      <c r="F144" s="276"/>
      <c r="G144" s="276">
        <v>1.4</v>
      </c>
      <c r="H144" s="391"/>
      <c r="I144" s="391"/>
      <c r="J144" s="320"/>
      <c r="K144" s="321"/>
      <c r="L144" s="321"/>
      <c r="M144" s="321"/>
      <c r="N144" s="321"/>
      <c r="O144" s="321"/>
      <c r="P144" s="321"/>
      <c r="Q144" s="321"/>
      <c r="R144" s="321"/>
      <c r="S144" s="321"/>
      <c r="T144" s="321"/>
      <c r="U144" s="321"/>
      <c r="V144" s="322"/>
    </row>
    <row r="145" spans="2:22" ht="15" customHeight="1" x14ac:dyDescent="0.35">
      <c r="B145" s="225" t="s">
        <v>254</v>
      </c>
      <c r="C145" s="276"/>
      <c r="D145" s="276"/>
      <c r="E145" s="276"/>
      <c r="F145" s="276"/>
      <c r="G145" s="276">
        <v>365.25</v>
      </c>
      <c r="H145" s="278" t="s">
        <v>204</v>
      </c>
      <c r="I145" s="278" t="s">
        <v>255</v>
      </c>
      <c r="J145" s="314" t="s">
        <v>256</v>
      </c>
      <c r="K145" s="315"/>
      <c r="L145" s="315"/>
      <c r="M145" s="315"/>
      <c r="N145" s="315"/>
      <c r="O145" s="315"/>
      <c r="P145" s="315"/>
      <c r="Q145" s="315"/>
      <c r="R145" s="315"/>
      <c r="S145" s="315"/>
      <c r="T145" s="315"/>
      <c r="U145" s="315"/>
      <c r="V145" s="316"/>
    </row>
    <row r="146" spans="2:22" ht="15" customHeight="1" x14ac:dyDescent="0.35">
      <c r="B146" s="225" t="s">
        <v>692</v>
      </c>
      <c r="C146" s="276"/>
      <c r="D146" s="276"/>
      <c r="E146" s="276"/>
      <c r="F146" s="276"/>
      <c r="G146" s="276">
        <v>8.33</v>
      </c>
      <c r="H146" s="278" t="s">
        <v>204</v>
      </c>
      <c r="I146" s="278" t="s">
        <v>693</v>
      </c>
      <c r="J146" s="314" t="s">
        <v>694</v>
      </c>
      <c r="K146" s="315"/>
      <c r="L146" s="315"/>
      <c r="M146" s="315"/>
      <c r="N146" s="315"/>
      <c r="O146" s="315"/>
      <c r="P146" s="315"/>
      <c r="Q146" s="315"/>
      <c r="R146" s="315"/>
      <c r="S146" s="315"/>
      <c r="T146" s="315"/>
      <c r="U146" s="315"/>
      <c r="V146" s="316"/>
    </row>
    <row r="147" spans="2:22" ht="15" customHeight="1" x14ac:dyDescent="0.35">
      <c r="B147" s="225" t="s">
        <v>1344</v>
      </c>
      <c r="C147" s="276"/>
      <c r="D147" s="276"/>
      <c r="E147" s="276"/>
      <c r="F147" s="276"/>
      <c r="G147" s="82">
        <v>126.5</v>
      </c>
      <c r="H147" s="278" t="s">
        <v>204</v>
      </c>
      <c r="I147" s="278" t="s">
        <v>736</v>
      </c>
      <c r="J147" s="314" t="s">
        <v>697</v>
      </c>
      <c r="K147" s="315"/>
      <c r="L147" s="315"/>
      <c r="M147" s="315"/>
      <c r="N147" s="315"/>
      <c r="O147" s="315"/>
      <c r="P147" s="315"/>
      <c r="Q147" s="315"/>
      <c r="R147" s="315"/>
      <c r="S147" s="315"/>
      <c r="T147" s="315"/>
      <c r="U147" s="315"/>
      <c r="V147" s="316"/>
    </row>
    <row r="148" spans="2:22" ht="15" customHeight="1" x14ac:dyDescent="0.35">
      <c r="B148" s="225" t="s">
        <v>1345</v>
      </c>
      <c r="C148" s="276"/>
      <c r="D148" s="276"/>
      <c r="E148" s="276"/>
      <c r="F148" s="276"/>
      <c r="G148" s="82">
        <v>56.5</v>
      </c>
      <c r="H148" s="278" t="s">
        <v>204</v>
      </c>
      <c r="I148" s="278" t="s">
        <v>736</v>
      </c>
      <c r="J148" s="314" t="s">
        <v>699</v>
      </c>
      <c r="K148" s="315"/>
      <c r="L148" s="315"/>
      <c r="M148" s="315"/>
      <c r="N148" s="315"/>
      <c r="O148" s="315"/>
      <c r="P148" s="315"/>
      <c r="Q148" s="315"/>
      <c r="R148" s="315"/>
      <c r="S148" s="315"/>
      <c r="T148" s="315"/>
      <c r="U148" s="315"/>
      <c r="V148" s="316"/>
    </row>
    <row r="149" spans="2:22" ht="15" customHeight="1" x14ac:dyDescent="0.35">
      <c r="B149" s="225" t="s">
        <v>700</v>
      </c>
      <c r="C149" s="276"/>
      <c r="D149" s="276"/>
      <c r="E149" s="276"/>
      <c r="F149" s="276"/>
      <c r="G149" s="82">
        <v>1</v>
      </c>
      <c r="H149" s="278" t="s">
        <v>204</v>
      </c>
      <c r="I149" s="278" t="s">
        <v>1346</v>
      </c>
      <c r="J149" s="314" t="s">
        <v>861</v>
      </c>
      <c r="K149" s="315"/>
      <c r="L149" s="315"/>
      <c r="M149" s="315"/>
      <c r="N149" s="315"/>
      <c r="O149" s="315"/>
      <c r="P149" s="315"/>
      <c r="Q149" s="315"/>
      <c r="R149" s="315"/>
      <c r="S149" s="315"/>
      <c r="T149" s="315"/>
      <c r="U149" s="315"/>
      <c r="V149" s="316"/>
    </row>
    <row r="150" spans="2:22" ht="15" customHeight="1" x14ac:dyDescent="0.35">
      <c r="B150" s="225" t="s">
        <v>742</v>
      </c>
      <c r="C150" s="276"/>
      <c r="D150" s="276"/>
      <c r="E150" s="276"/>
      <c r="F150" s="276"/>
      <c r="G150" s="54">
        <v>3412</v>
      </c>
      <c r="H150" s="275" t="s">
        <v>204</v>
      </c>
      <c r="I150" s="281" t="s">
        <v>794</v>
      </c>
      <c r="J150" s="314" t="s">
        <v>744</v>
      </c>
      <c r="K150" s="315"/>
      <c r="L150" s="315"/>
      <c r="M150" s="315"/>
      <c r="N150" s="315"/>
      <c r="O150" s="315"/>
      <c r="P150" s="315"/>
      <c r="Q150" s="315"/>
      <c r="R150" s="315"/>
      <c r="S150" s="315"/>
      <c r="T150" s="315"/>
      <c r="U150" s="315"/>
      <c r="V150" s="316"/>
    </row>
    <row r="151" spans="2:22" ht="15" customHeight="1" x14ac:dyDescent="0.35">
      <c r="B151" s="225" t="s">
        <v>613</v>
      </c>
      <c r="C151" s="276"/>
      <c r="D151" s="276"/>
      <c r="E151" s="276"/>
      <c r="F151" s="276"/>
      <c r="G151" s="82">
        <v>11.8</v>
      </c>
      <c r="H151" s="275" t="s">
        <v>204</v>
      </c>
      <c r="I151" s="281"/>
      <c r="J151" s="314" t="s">
        <v>1347</v>
      </c>
      <c r="K151" s="315"/>
      <c r="L151" s="315"/>
      <c r="M151" s="315"/>
      <c r="N151" s="315"/>
      <c r="O151" s="315"/>
      <c r="P151" s="315"/>
      <c r="Q151" s="315"/>
      <c r="R151" s="315"/>
      <c r="S151" s="315"/>
      <c r="T151" s="315"/>
      <c r="U151" s="315"/>
      <c r="V151" s="316"/>
    </row>
    <row r="152" spans="2:22" ht="15" customHeight="1" x14ac:dyDescent="0.35">
      <c r="B152" s="225" t="s">
        <v>1348</v>
      </c>
      <c r="C152" s="276"/>
      <c r="D152" s="276"/>
      <c r="E152" s="276"/>
      <c r="F152" s="276"/>
      <c r="G152" s="276"/>
      <c r="H152" s="275" t="s">
        <v>198</v>
      </c>
      <c r="I152" s="281"/>
      <c r="J152" s="314" t="s">
        <v>1349</v>
      </c>
      <c r="K152" s="315"/>
      <c r="L152" s="315"/>
      <c r="M152" s="315"/>
      <c r="N152" s="315"/>
      <c r="O152" s="315"/>
      <c r="P152" s="315"/>
      <c r="Q152" s="315"/>
      <c r="R152" s="315"/>
      <c r="S152" s="315"/>
      <c r="T152" s="315"/>
      <c r="U152" s="315"/>
      <c r="V152" s="316"/>
    </row>
    <row r="153" spans="2:22" x14ac:dyDescent="0.35">
      <c r="B153" s="308" t="s">
        <v>1059</v>
      </c>
      <c r="C153" s="305" t="s">
        <v>1313</v>
      </c>
      <c r="D153" s="276" t="s">
        <v>1314</v>
      </c>
      <c r="E153" s="276"/>
      <c r="F153" s="276"/>
      <c r="G153" s="137">
        <v>0</v>
      </c>
      <c r="H153" s="311" t="s">
        <v>204</v>
      </c>
      <c r="I153" s="416"/>
      <c r="J153" s="317" t="s">
        <v>1350</v>
      </c>
      <c r="K153" s="318"/>
      <c r="L153" s="318"/>
      <c r="M153" s="318"/>
      <c r="N153" s="318"/>
      <c r="O153" s="318"/>
      <c r="P153" s="318"/>
      <c r="Q153" s="318"/>
      <c r="R153" s="318"/>
      <c r="S153" s="318"/>
      <c r="T153" s="318"/>
      <c r="U153" s="318"/>
      <c r="V153" s="319"/>
    </row>
    <row r="154" spans="2:22" ht="29" x14ac:dyDescent="0.35">
      <c r="B154" s="310"/>
      <c r="C154" s="307"/>
      <c r="D154" s="276" t="s">
        <v>1316</v>
      </c>
      <c r="E154" s="276"/>
      <c r="F154" s="276"/>
      <c r="G154" s="96">
        <v>0.105</v>
      </c>
      <c r="H154" s="313"/>
      <c r="I154" s="452"/>
      <c r="J154" s="323"/>
      <c r="K154" s="324"/>
      <c r="L154" s="324"/>
      <c r="M154" s="324"/>
      <c r="N154" s="324"/>
      <c r="O154" s="324"/>
      <c r="P154" s="324"/>
      <c r="Q154" s="324"/>
      <c r="R154" s="324"/>
      <c r="S154" s="324"/>
      <c r="T154" s="324"/>
      <c r="U154" s="324"/>
      <c r="V154" s="325"/>
    </row>
    <row r="155" spans="2:22" ht="15" customHeight="1" x14ac:dyDescent="0.35">
      <c r="B155" s="225" t="s">
        <v>1061</v>
      </c>
      <c r="C155" s="276"/>
      <c r="D155" s="276"/>
      <c r="E155" s="276"/>
      <c r="F155" s="276"/>
      <c r="G155" s="96">
        <v>0.105</v>
      </c>
      <c r="H155" s="275" t="s">
        <v>204</v>
      </c>
      <c r="I155" s="281"/>
      <c r="J155" s="314" t="s">
        <v>1351</v>
      </c>
      <c r="K155" s="315"/>
      <c r="L155" s="315"/>
      <c r="M155" s="315"/>
      <c r="N155" s="315"/>
      <c r="O155" s="315"/>
      <c r="P155" s="315"/>
      <c r="Q155" s="315"/>
      <c r="R155" s="315"/>
      <c r="S155" s="315"/>
      <c r="T155" s="315"/>
      <c r="U155" s="315"/>
      <c r="V155" s="316"/>
    </row>
    <row r="156" spans="2:22" ht="15" customHeight="1" x14ac:dyDescent="0.35">
      <c r="B156" s="308" t="s">
        <v>239</v>
      </c>
      <c r="C156" s="305" t="s">
        <v>1313</v>
      </c>
      <c r="D156" s="276" t="s">
        <v>1314</v>
      </c>
      <c r="E156" s="276"/>
      <c r="F156" s="276"/>
      <c r="G156" s="49">
        <v>0.8</v>
      </c>
      <c r="H156" s="311" t="s">
        <v>204</v>
      </c>
      <c r="I156" s="281"/>
      <c r="J156" s="317" t="s">
        <v>1352</v>
      </c>
      <c r="K156" s="318"/>
      <c r="L156" s="318"/>
      <c r="M156" s="318"/>
      <c r="N156" s="318"/>
      <c r="O156" s="318"/>
      <c r="P156" s="318"/>
      <c r="Q156" s="318"/>
      <c r="R156" s="318"/>
      <c r="S156" s="318"/>
      <c r="T156" s="318"/>
      <c r="U156" s="318"/>
      <c r="V156" s="319"/>
    </row>
    <row r="157" spans="2:22" ht="15" customHeight="1" x14ac:dyDescent="0.35">
      <c r="B157" s="310"/>
      <c r="C157" s="307"/>
      <c r="D157" s="276" t="s">
        <v>1316</v>
      </c>
      <c r="E157" s="276"/>
      <c r="F157" s="276"/>
      <c r="G157" s="49">
        <v>0.72</v>
      </c>
      <c r="H157" s="313"/>
      <c r="I157" s="270"/>
      <c r="J157" s="323"/>
      <c r="K157" s="324"/>
      <c r="L157" s="324"/>
      <c r="M157" s="324"/>
      <c r="N157" s="324"/>
      <c r="O157" s="324"/>
      <c r="P157" s="324"/>
      <c r="Q157" s="324"/>
      <c r="R157" s="324"/>
      <c r="S157" s="324"/>
      <c r="T157" s="324"/>
      <c r="U157" s="324"/>
      <c r="V157" s="325"/>
    </row>
    <row r="158" spans="2:22" ht="15" customHeight="1" x14ac:dyDescent="0.35">
      <c r="B158" s="308" t="s">
        <v>1283</v>
      </c>
      <c r="C158" s="305" t="s">
        <v>1278</v>
      </c>
      <c r="D158" s="276" t="s">
        <v>900</v>
      </c>
      <c r="E158" s="276"/>
      <c r="F158" s="276"/>
      <c r="G158" s="55">
        <v>0.61499999999999999</v>
      </c>
      <c r="H158" s="311" t="s">
        <v>233</v>
      </c>
      <c r="I158" s="416"/>
      <c r="J158" s="317" t="s">
        <v>1353</v>
      </c>
      <c r="K158" s="318"/>
      <c r="L158" s="318"/>
      <c r="M158" s="318"/>
      <c r="N158" s="318"/>
      <c r="O158" s="318"/>
      <c r="P158" s="318"/>
      <c r="Q158" s="318"/>
      <c r="R158" s="318"/>
      <c r="S158" s="318"/>
      <c r="T158" s="318"/>
      <c r="U158" s="318"/>
      <c r="V158" s="319"/>
    </row>
    <row r="159" spans="2:22" ht="15" customHeight="1" x14ac:dyDescent="0.35">
      <c r="B159" s="310"/>
      <c r="C159" s="307"/>
      <c r="D159" s="276" t="s">
        <v>1281</v>
      </c>
      <c r="E159" s="276"/>
      <c r="F159" s="276"/>
      <c r="G159" s="55">
        <v>0.59399999999999997</v>
      </c>
      <c r="H159" s="313"/>
      <c r="I159" s="452"/>
      <c r="J159" s="323"/>
      <c r="K159" s="324"/>
      <c r="L159" s="324"/>
      <c r="M159" s="324"/>
      <c r="N159" s="324"/>
      <c r="O159" s="324"/>
      <c r="P159" s="324"/>
      <c r="Q159" s="324"/>
      <c r="R159" s="324"/>
      <c r="S159" s="324"/>
      <c r="T159" s="324"/>
      <c r="U159" s="324"/>
      <c r="V159" s="325"/>
    </row>
    <row r="160" spans="2:22" ht="15" customHeight="1" x14ac:dyDescent="0.35">
      <c r="B160" s="225" t="s">
        <v>528</v>
      </c>
      <c r="C160" s="276"/>
      <c r="D160" s="276"/>
      <c r="E160" s="276"/>
      <c r="F160" s="276"/>
      <c r="G160" s="276"/>
      <c r="H160" s="275" t="s">
        <v>233</v>
      </c>
      <c r="I160" s="281" t="s">
        <v>529</v>
      </c>
      <c r="J160" s="314" t="s">
        <v>253</v>
      </c>
      <c r="K160" s="315"/>
      <c r="L160" s="315"/>
      <c r="M160" s="315"/>
      <c r="N160" s="315"/>
      <c r="O160" s="315"/>
      <c r="P160" s="315"/>
      <c r="Q160" s="315"/>
      <c r="R160" s="315"/>
      <c r="S160" s="315"/>
      <c r="T160" s="315"/>
      <c r="U160" s="315"/>
      <c r="V160" s="316"/>
    </row>
    <row r="161" spans="2:22" ht="15" customHeight="1" x14ac:dyDescent="0.35">
      <c r="B161" s="225" t="s">
        <v>808</v>
      </c>
      <c r="C161" s="276"/>
      <c r="D161" s="276"/>
      <c r="E161" s="276"/>
      <c r="F161" s="276"/>
      <c r="G161" s="97">
        <v>2.9520000000000002E-3</v>
      </c>
      <c r="H161" s="275" t="s">
        <v>204</v>
      </c>
      <c r="I161" s="281"/>
      <c r="J161" s="314" t="s">
        <v>1354</v>
      </c>
      <c r="K161" s="315"/>
      <c r="L161" s="315"/>
      <c r="M161" s="315"/>
      <c r="N161" s="315"/>
      <c r="O161" s="315"/>
      <c r="P161" s="315"/>
      <c r="Q161" s="315"/>
      <c r="R161" s="315"/>
      <c r="S161" s="315"/>
      <c r="T161" s="315"/>
      <c r="U161" s="315"/>
      <c r="V161" s="316"/>
    </row>
    <row r="163" spans="2:22" ht="45" customHeight="1" x14ac:dyDescent="0.35"/>
    <row r="164" spans="2:22" ht="15" customHeight="1" x14ac:dyDescent="0.35"/>
    <row r="165" spans="2:22" ht="15" customHeight="1" x14ac:dyDescent="0.35"/>
  </sheetData>
  <mergeCells count="177">
    <mergeCell ref="B13:B16"/>
    <mergeCell ref="C13:C14"/>
    <mergeCell ref="D15:D16"/>
    <mergeCell ref="C15:C16"/>
    <mergeCell ref="J160:V160"/>
    <mergeCell ref="J161:V161"/>
    <mergeCell ref="G55:K55"/>
    <mergeCell ref="G56:K56"/>
    <mergeCell ref="G57:K57"/>
    <mergeCell ref="J149:V149"/>
    <mergeCell ref="J150:V150"/>
    <mergeCell ref="J151:V151"/>
    <mergeCell ref="J152:V152"/>
    <mergeCell ref="J94:V94"/>
    <mergeCell ref="J98:V98"/>
    <mergeCell ref="J89:V89"/>
    <mergeCell ref="J92:V93"/>
    <mergeCell ref="J145:V145"/>
    <mergeCell ref="J146:V146"/>
    <mergeCell ref="J147:V147"/>
    <mergeCell ref="J148:V148"/>
    <mergeCell ref="J141:V141"/>
    <mergeCell ref="I122:I123"/>
    <mergeCell ref="J135:V136"/>
    <mergeCell ref="B92:B93"/>
    <mergeCell ref="H90:H91"/>
    <mergeCell ref="I90:I91"/>
    <mergeCell ref="C90:C91"/>
    <mergeCell ref="E103:E120"/>
    <mergeCell ref="H103:H120"/>
    <mergeCell ref="I103:I120"/>
    <mergeCell ref="B90:B91"/>
    <mergeCell ref="C92:C93"/>
    <mergeCell ref="H92:H93"/>
    <mergeCell ref="J121:V121"/>
    <mergeCell ref="J90:V91"/>
    <mergeCell ref="H100:H101"/>
    <mergeCell ref="I100:I101"/>
    <mergeCell ref="J100:V101"/>
    <mergeCell ref="J122:V123"/>
    <mergeCell ref="C124:C125"/>
    <mergeCell ref="H124:H125"/>
    <mergeCell ref="I124:I125"/>
    <mergeCell ref="J124:V125"/>
    <mergeCell ref="D115:D120"/>
    <mergeCell ref="C135:C136"/>
    <mergeCell ref="B135:B136"/>
    <mergeCell ref="H135:H136"/>
    <mergeCell ref="I135:I136"/>
    <mergeCell ref="J131:V132"/>
    <mergeCell ref="J126:V126"/>
    <mergeCell ref="C139:C140"/>
    <mergeCell ref="H139:H140"/>
    <mergeCell ref="J139:V140"/>
    <mergeCell ref="B139:B140"/>
    <mergeCell ref="J133:V133"/>
    <mergeCell ref="J134:V134"/>
    <mergeCell ref="J129:V129"/>
    <mergeCell ref="J130:V130"/>
    <mergeCell ref="C131:C132"/>
    <mergeCell ref="H131:H132"/>
    <mergeCell ref="I131:I132"/>
    <mergeCell ref="B131:B132"/>
    <mergeCell ref="B127:B128"/>
    <mergeCell ref="C127:C128"/>
    <mergeCell ref="H127:H128"/>
    <mergeCell ref="I127:I128"/>
    <mergeCell ref="J127:V128"/>
    <mergeCell ref="C142:C144"/>
    <mergeCell ref="H142:H144"/>
    <mergeCell ref="I142:I144"/>
    <mergeCell ref="J142:V144"/>
    <mergeCell ref="I137:I138"/>
    <mergeCell ref="J137:V138"/>
    <mergeCell ref="C137:C138"/>
    <mergeCell ref="B137:B138"/>
    <mergeCell ref="H137:H138"/>
    <mergeCell ref="B142:B144"/>
    <mergeCell ref="A34:A38"/>
    <mergeCell ref="C34:H34"/>
    <mergeCell ref="C35:H35"/>
    <mergeCell ref="C36:H36"/>
    <mergeCell ref="C37:H37"/>
    <mergeCell ref="C38:H38"/>
    <mergeCell ref="A39:A48"/>
    <mergeCell ref="C39:H39"/>
    <mergeCell ref="C40:H40"/>
    <mergeCell ref="C41:H41"/>
    <mergeCell ref="C42:H42"/>
    <mergeCell ref="C43:H43"/>
    <mergeCell ref="C44:H44"/>
    <mergeCell ref="C45:H45"/>
    <mergeCell ref="C46:H46"/>
    <mergeCell ref="C47:H47"/>
    <mergeCell ref="C48:H48"/>
    <mergeCell ref="B158:B159"/>
    <mergeCell ref="C158:C159"/>
    <mergeCell ref="H158:H159"/>
    <mergeCell ref="I158:I159"/>
    <mergeCell ref="I139:I140"/>
    <mergeCell ref="J158:V159"/>
    <mergeCell ref="C55:C57"/>
    <mergeCell ref="D55:D56"/>
    <mergeCell ref="D13:D14"/>
    <mergeCell ref="E71:E88"/>
    <mergeCell ref="C33:H33"/>
    <mergeCell ref="C71:C88"/>
    <mergeCell ref="G51:K51"/>
    <mergeCell ref="G52:K52"/>
    <mergeCell ref="B69:V69"/>
    <mergeCell ref="J70:V70"/>
    <mergeCell ref="B71:B88"/>
    <mergeCell ref="H71:H88"/>
    <mergeCell ref="G54:K54"/>
    <mergeCell ref="G53:K53"/>
    <mergeCell ref="C100:C101"/>
    <mergeCell ref="B100:B101"/>
    <mergeCell ref="B122:B123"/>
    <mergeCell ref="E52:E53"/>
    <mergeCell ref="C153:C154"/>
    <mergeCell ref="B153:B154"/>
    <mergeCell ref="H153:H154"/>
    <mergeCell ref="I153:I154"/>
    <mergeCell ref="J153:V154"/>
    <mergeCell ref="J155:V155"/>
    <mergeCell ref="C156:C157"/>
    <mergeCell ref="H156:H157"/>
    <mergeCell ref="J156:V157"/>
    <mergeCell ref="B156:B157"/>
    <mergeCell ref="B17:B26"/>
    <mergeCell ref="C17:C21"/>
    <mergeCell ref="D17:D21"/>
    <mergeCell ref="C22:C26"/>
    <mergeCell ref="D22:D26"/>
    <mergeCell ref="G58:K58"/>
    <mergeCell ref="B95:B97"/>
    <mergeCell ref="C95:C97"/>
    <mergeCell ref="H95:H97"/>
    <mergeCell ref="I95:I97"/>
    <mergeCell ref="J95:V97"/>
    <mergeCell ref="B52:B54"/>
    <mergeCell ref="B55:B57"/>
    <mergeCell ref="E55:E56"/>
    <mergeCell ref="D52:D53"/>
    <mergeCell ref="C52:C54"/>
    <mergeCell ref="B65:B66"/>
    <mergeCell ref="C65:C66"/>
    <mergeCell ref="G65:K65"/>
    <mergeCell ref="G66:K66"/>
    <mergeCell ref="D71:D76"/>
    <mergeCell ref="D77:D82"/>
    <mergeCell ref="D83:D88"/>
    <mergeCell ref="I71:I88"/>
    <mergeCell ref="G59:K59"/>
    <mergeCell ref="I92:I93"/>
    <mergeCell ref="G60:K60"/>
    <mergeCell ref="B61:B62"/>
    <mergeCell ref="C61:C62"/>
    <mergeCell ref="G61:K61"/>
    <mergeCell ref="B124:B125"/>
    <mergeCell ref="C122:C123"/>
    <mergeCell ref="J71:V88"/>
    <mergeCell ref="J103:V120"/>
    <mergeCell ref="J99:V99"/>
    <mergeCell ref="J102:V102"/>
    <mergeCell ref="B103:B120"/>
    <mergeCell ref="C103:C120"/>
    <mergeCell ref="D103:D108"/>
    <mergeCell ref="D109:D114"/>
    <mergeCell ref="G62:K62"/>
    <mergeCell ref="B63:B64"/>
    <mergeCell ref="C63:C64"/>
    <mergeCell ref="G63:K63"/>
    <mergeCell ref="G64:K64"/>
    <mergeCell ref="B59:B60"/>
    <mergeCell ref="C59:C60"/>
    <mergeCell ref="H122:H123"/>
  </mergeCells>
  <conditionalFormatting sqref="C89:G90 C94:G95 D91:G91 E92:G93 C102:G102 D101:G101 C121:G121 C126:G127 C137 D160:G161 D133:G155 E156:G159 C98:G100 D96:G96 C129:G130 D128:G128">
    <cfRule type="cellIs" dxfId="924" priority="93" operator="notEqual">
      <formula>""</formula>
    </cfRule>
  </conditionalFormatting>
  <conditionalFormatting sqref="C92:D92 D93">
    <cfRule type="cellIs" dxfId="923" priority="67" operator="notEqual">
      <formula>""</formula>
    </cfRule>
  </conditionalFormatting>
  <conditionalFormatting sqref="G103:G120">
    <cfRule type="cellIs" dxfId="922" priority="66" operator="notEqual">
      <formula>""</formula>
    </cfRule>
  </conditionalFormatting>
  <conditionalFormatting sqref="E122:G123">
    <cfRule type="cellIs" dxfId="921" priority="42" operator="notEqual">
      <formula>""</formula>
    </cfRule>
  </conditionalFormatting>
  <conditionalFormatting sqref="C122:D122 D123">
    <cfRule type="cellIs" dxfId="920" priority="41" operator="notEqual">
      <formula>""</formula>
    </cfRule>
  </conditionalFormatting>
  <conditionalFormatting sqref="E124:G125">
    <cfRule type="cellIs" dxfId="919" priority="40" operator="notEqual">
      <formula>""</formula>
    </cfRule>
  </conditionalFormatting>
  <conditionalFormatting sqref="C124:D124 D125">
    <cfRule type="cellIs" dxfId="918" priority="39" operator="notEqual">
      <formula>""</formula>
    </cfRule>
  </conditionalFormatting>
  <conditionalFormatting sqref="C131:G131 D132:G132">
    <cfRule type="cellIs" dxfId="917" priority="38" operator="notEqual">
      <formula>""</formula>
    </cfRule>
  </conditionalFormatting>
  <conditionalFormatting sqref="C133:C135 C139 C145:C153 C141:C142 C160:C161 C155">
    <cfRule type="cellIs" dxfId="916" priority="13" operator="notEqual">
      <formula>""</formula>
    </cfRule>
  </conditionalFormatting>
  <conditionalFormatting sqref="D158:D159">
    <cfRule type="cellIs" dxfId="915" priority="8" operator="notEqual">
      <formula>""</formula>
    </cfRule>
  </conditionalFormatting>
  <conditionalFormatting sqref="C158">
    <cfRule type="cellIs" dxfId="914" priority="7" operator="notEqual">
      <formula>""</formula>
    </cfRule>
  </conditionalFormatting>
  <conditionalFormatting sqref="D156:D157">
    <cfRule type="cellIs" dxfId="913" priority="6" operator="notEqual">
      <formula>""</formula>
    </cfRule>
  </conditionalFormatting>
  <conditionalFormatting sqref="C156">
    <cfRule type="cellIs" dxfId="912" priority="5" operator="notEqual">
      <formula>""</formula>
    </cfRule>
  </conditionalFormatting>
  <conditionalFormatting sqref="C103:F103 D109 F104:F120 D115">
    <cfRule type="cellIs" dxfId="911" priority="3" operator="notEqual">
      <formula>""</formula>
    </cfRule>
  </conditionalFormatting>
  <conditionalFormatting sqref="C71:G71 D77 F72:G88 D83">
    <cfRule type="cellIs" dxfId="910" priority="4" operator="notEqual">
      <formula>""</formula>
    </cfRule>
  </conditionalFormatting>
  <conditionalFormatting sqref="E97:G97">
    <cfRule type="cellIs" dxfId="909" priority="2" operator="notEqual">
      <formula>""</formula>
    </cfRule>
  </conditionalFormatting>
  <conditionalFormatting sqref="D97">
    <cfRule type="cellIs" dxfId="908" priority="1" operator="notEqual">
      <formula>""</formula>
    </cfRule>
  </conditionalFormatting>
  <hyperlinks>
    <hyperlink ref="J11" location="_ftn1" display="_ftn1" xr:uid="{00000000-0004-0000-1B00-000000000000}"/>
    <hyperlink ref="K11" location="_ftn2" display="_ftn2" xr:uid="{00000000-0004-0000-1B00-000001000000}"/>
  </hyperlink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5" tint="0.39997558519241921"/>
  </sheetPr>
  <dimension ref="A1:V148"/>
  <sheetViews>
    <sheetView topLeftCell="A111" workbookViewId="0">
      <selection activeCell="A113" sqref="A113:XFD141"/>
    </sheetView>
  </sheetViews>
  <sheetFormatPr defaultColWidth="9.1796875" defaultRowHeight="14.5" x14ac:dyDescent="0.35"/>
  <cols>
    <col min="1" max="1" customWidth="true" style="41" width="4.81640625" collapsed="false"/>
    <col min="2" max="2" customWidth="true" style="41" width="37.26953125" collapsed="false"/>
    <col min="3" max="3" customWidth="true" style="41" width="16.54296875" collapsed="false"/>
    <col min="4" max="4" customWidth="true" style="41" width="18.5429687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11" ht="23.5" x14ac:dyDescent="0.35">
      <c r="B1" s="59" t="str">
        <f ca="1">MID(CELL("Filename",I7),SEARCH("]",CELL("Filename",I7),1)+1,100)</f>
        <v>Ductless Heat Pumps</v>
      </c>
    </row>
    <row r="2" spans="2:11" x14ac:dyDescent="0.35">
      <c r="B2" s="41" t="s">
        <v>141</v>
      </c>
      <c r="C2" s="183" t="s">
        <v>1355</v>
      </c>
    </row>
    <row r="4" spans="2:11" x14ac:dyDescent="0.35">
      <c r="B4" s="58" t="s">
        <v>142</v>
      </c>
      <c r="G4" s="58" t="s">
        <v>143</v>
      </c>
    </row>
    <row r="5" spans="2:11" ht="25" x14ac:dyDescent="0.35">
      <c r="B5" s="226" t="s">
        <v>144</v>
      </c>
      <c r="C5" s="226" t="s">
        <v>145</v>
      </c>
      <c r="D5" s="44" t="s">
        <v>264</v>
      </c>
      <c r="G5" s="226" t="s">
        <v>144</v>
      </c>
      <c r="H5" s="226" t="s">
        <v>145</v>
      </c>
      <c r="I5" s="44" t="s">
        <v>265</v>
      </c>
    </row>
    <row r="6" spans="2:11" ht="15" customHeight="1" x14ac:dyDescent="0.35">
      <c r="B6" s="8"/>
      <c r="C6" s="8"/>
      <c r="D6" s="275">
        <v>18</v>
      </c>
      <c r="G6" s="8"/>
      <c r="H6" s="8"/>
      <c r="I6" s="275"/>
    </row>
    <row r="7" spans="2:11" x14ac:dyDescent="0.35">
      <c r="D7" s="60"/>
    </row>
    <row r="11" spans="2:11" x14ac:dyDescent="0.35">
      <c r="B11" s="58" t="s">
        <v>148</v>
      </c>
      <c r="C11" s="182"/>
      <c r="D11" s="60"/>
      <c r="I11" s="58" t="s">
        <v>149</v>
      </c>
      <c r="J11" s="173"/>
      <c r="K11" s="173"/>
    </row>
    <row r="12" spans="2:11" ht="45.75" customHeight="1" x14ac:dyDescent="0.35">
      <c r="B12" s="226" t="s">
        <v>150</v>
      </c>
      <c r="C12" s="226" t="s">
        <v>145</v>
      </c>
      <c r="D12" s="226" t="s">
        <v>180</v>
      </c>
      <c r="E12" s="226" t="s">
        <v>708</v>
      </c>
      <c r="F12" s="44" t="s">
        <v>151</v>
      </c>
      <c r="G12" s="44" t="s">
        <v>152</v>
      </c>
      <c r="I12" s="226" t="s">
        <v>144</v>
      </c>
      <c r="J12" s="226" t="s">
        <v>145</v>
      </c>
      <c r="K12" s="44" t="s">
        <v>153</v>
      </c>
    </row>
    <row r="13" spans="2:11" ht="25.5" customHeight="1" x14ac:dyDescent="0.35">
      <c r="B13" s="331" t="s">
        <v>1356</v>
      </c>
      <c r="C13" s="252">
        <v>12000</v>
      </c>
      <c r="D13" s="331" t="s">
        <v>1357</v>
      </c>
      <c r="E13" s="111">
        <v>1</v>
      </c>
      <c r="F13" s="43"/>
      <c r="G13" s="43">
        <v>3051</v>
      </c>
      <c r="I13" s="252"/>
      <c r="J13" s="252"/>
      <c r="K13" s="22"/>
    </row>
    <row r="14" spans="2:11" x14ac:dyDescent="0.35">
      <c r="B14" s="331"/>
      <c r="C14" s="252">
        <v>15000</v>
      </c>
      <c r="D14" s="331"/>
      <c r="E14" s="111">
        <v>1.25</v>
      </c>
      <c r="F14" s="284"/>
      <c r="G14" s="284">
        <v>4093</v>
      </c>
      <c r="H14" s="173"/>
      <c r="I14" s="16"/>
    </row>
    <row r="15" spans="2:11" x14ac:dyDescent="0.35">
      <c r="B15" s="331"/>
      <c r="C15" s="252">
        <v>18000</v>
      </c>
      <c r="D15" s="331"/>
      <c r="E15" s="111">
        <v>1.5</v>
      </c>
      <c r="F15" s="284"/>
      <c r="G15" s="284">
        <v>5182</v>
      </c>
      <c r="H15" s="173"/>
      <c r="I15" s="16"/>
    </row>
    <row r="16" spans="2:11" x14ac:dyDescent="0.35">
      <c r="B16" s="331"/>
      <c r="C16" s="252">
        <v>20000</v>
      </c>
      <c r="D16" s="331"/>
      <c r="E16" s="111">
        <v>1.67</v>
      </c>
      <c r="F16" s="284"/>
      <c r="G16" s="284">
        <v>5897</v>
      </c>
      <c r="H16" s="173"/>
      <c r="I16" s="16"/>
    </row>
    <row r="17" spans="2:9" x14ac:dyDescent="0.35">
      <c r="B17" s="331"/>
      <c r="C17" s="252">
        <v>22000</v>
      </c>
      <c r="D17" s="331"/>
      <c r="E17" s="111">
        <v>1.83</v>
      </c>
      <c r="F17" s="284"/>
      <c r="G17" s="284">
        <v>6637</v>
      </c>
      <c r="H17" s="173"/>
      <c r="I17" s="16"/>
    </row>
    <row r="18" spans="2:9" x14ac:dyDescent="0.35">
      <c r="B18" s="331"/>
      <c r="C18" s="252">
        <v>24000</v>
      </c>
      <c r="D18" s="331"/>
      <c r="E18" s="111">
        <v>2</v>
      </c>
      <c r="F18" s="284"/>
      <c r="G18" s="284">
        <v>7310</v>
      </c>
      <c r="H18" s="173"/>
      <c r="I18" s="16"/>
    </row>
    <row r="19" spans="2:9" x14ac:dyDescent="0.35">
      <c r="B19" s="331"/>
      <c r="C19" s="252">
        <v>28000</v>
      </c>
      <c r="D19" s="331"/>
      <c r="E19" s="111">
        <v>2.33</v>
      </c>
      <c r="F19" s="284"/>
      <c r="G19" s="284">
        <v>8209</v>
      </c>
      <c r="H19" s="173"/>
      <c r="I19" s="16"/>
    </row>
    <row r="20" spans="2:9" x14ac:dyDescent="0.35">
      <c r="B20" s="331"/>
      <c r="C20" s="252">
        <v>35000</v>
      </c>
      <c r="D20" s="331"/>
      <c r="E20" s="111">
        <v>2.92</v>
      </c>
      <c r="F20" s="284"/>
      <c r="G20" s="284">
        <v>10814</v>
      </c>
      <c r="H20" s="173"/>
      <c r="I20" s="16"/>
    </row>
    <row r="21" spans="2:9" x14ac:dyDescent="0.35">
      <c r="B21" s="173"/>
      <c r="C21" s="173"/>
      <c r="D21" s="173"/>
      <c r="E21" s="188"/>
      <c r="F21" s="187"/>
      <c r="G21" s="187"/>
      <c r="H21" s="173"/>
      <c r="I21" s="16"/>
    </row>
    <row r="22" spans="2:9" ht="26" x14ac:dyDescent="0.35">
      <c r="B22" s="226" t="s">
        <v>150</v>
      </c>
      <c r="C22" s="226" t="s">
        <v>145</v>
      </c>
      <c r="D22" s="44" t="s">
        <v>151</v>
      </c>
      <c r="E22" s="44" t="s">
        <v>152</v>
      </c>
      <c r="F22" s="187"/>
      <c r="G22" s="187"/>
      <c r="H22" s="173"/>
      <c r="I22" s="16"/>
    </row>
    <row r="23" spans="2:9" x14ac:dyDescent="0.35">
      <c r="B23" s="331" t="s">
        <v>1358</v>
      </c>
      <c r="C23" s="274" t="s">
        <v>1359</v>
      </c>
      <c r="D23" s="43">
        <v>346</v>
      </c>
      <c r="E23" s="111"/>
      <c r="F23" s="187"/>
      <c r="G23" s="187"/>
      <c r="H23" s="173"/>
      <c r="I23" s="16"/>
    </row>
    <row r="24" spans="2:9" x14ac:dyDescent="0.35">
      <c r="B24" s="331"/>
      <c r="C24" s="252">
        <v>19</v>
      </c>
      <c r="D24" s="43">
        <v>423</v>
      </c>
      <c r="E24" s="111"/>
      <c r="F24" s="187"/>
      <c r="G24" s="187"/>
      <c r="H24" s="173"/>
      <c r="I24" s="16"/>
    </row>
    <row r="25" spans="2:9" x14ac:dyDescent="0.35">
      <c r="B25" s="331"/>
      <c r="C25" s="252">
        <v>20</v>
      </c>
      <c r="D25" s="43">
        <v>498</v>
      </c>
      <c r="E25" s="111"/>
      <c r="F25" s="187"/>
      <c r="G25" s="187"/>
      <c r="H25" s="173"/>
      <c r="I25" s="16"/>
    </row>
    <row r="26" spans="2:9" x14ac:dyDescent="0.35">
      <c r="B26" s="331"/>
      <c r="C26" s="252">
        <v>21</v>
      </c>
      <c r="D26" s="43">
        <v>577</v>
      </c>
      <c r="E26" s="111"/>
      <c r="F26" s="187"/>
      <c r="G26" s="187"/>
      <c r="H26" s="173"/>
      <c r="I26" s="16"/>
    </row>
    <row r="27" spans="2:9" x14ac:dyDescent="0.35">
      <c r="B27" s="331"/>
      <c r="C27" s="252">
        <v>22</v>
      </c>
      <c r="D27" s="43">
        <v>589</v>
      </c>
      <c r="E27" s="111"/>
      <c r="F27" s="187"/>
      <c r="G27" s="187"/>
      <c r="H27" s="173"/>
      <c r="I27" s="16"/>
    </row>
    <row r="28" spans="2:9" x14ac:dyDescent="0.35">
      <c r="B28" s="331"/>
      <c r="C28" s="252">
        <v>23</v>
      </c>
      <c r="D28" s="43">
        <v>605</v>
      </c>
      <c r="E28" s="111"/>
      <c r="F28" s="187"/>
      <c r="G28" s="187"/>
      <c r="H28" s="173"/>
      <c r="I28" s="16"/>
    </row>
    <row r="29" spans="2:9" x14ac:dyDescent="0.35">
      <c r="B29" s="331"/>
      <c r="C29" s="252">
        <v>24</v>
      </c>
      <c r="D29" s="43">
        <v>621</v>
      </c>
      <c r="E29" s="111"/>
      <c r="F29" s="187"/>
      <c r="G29" s="187"/>
      <c r="H29" s="173"/>
      <c r="I29" s="16"/>
    </row>
    <row r="30" spans="2:9" x14ac:dyDescent="0.35">
      <c r="B30" s="331"/>
      <c r="C30" s="252">
        <v>25</v>
      </c>
      <c r="D30" s="43">
        <v>637</v>
      </c>
      <c r="E30" s="111"/>
      <c r="F30" s="187"/>
      <c r="G30" s="187"/>
      <c r="H30" s="173"/>
      <c r="I30" s="16"/>
    </row>
    <row r="31" spans="2:9" x14ac:dyDescent="0.35">
      <c r="B31" s="331"/>
      <c r="C31" s="252" t="s">
        <v>1360</v>
      </c>
      <c r="D31" s="43">
        <v>651</v>
      </c>
      <c r="E31" s="111"/>
      <c r="F31" s="187"/>
      <c r="G31" s="187"/>
      <c r="H31" s="173"/>
      <c r="I31" s="16"/>
    </row>
    <row r="32" spans="2:9" x14ac:dyDescent="0.35">
      <c r="B32" s="173"/>
      <c r="C32" s="173"/>
      <c r="D32" s="173"/>
      <c r="E32" s="188"/>
      <c r="F32" s="187"/>
      <c r="G32" s="187"/>
      <c r="H32" s="173"/>
      <c r="I32" s="16"/>
    </row>
    <row r="33" spans="1:17" x14ac:dyDescent="0.35">
      <c r="B33" s="58" t="s">
        <v>154</v>
      </c>
      <c r="E33" s="173"/>
      <c r="F33" s="173"/>
    </row>
    <row r="34" spans="1:17" x14ac:dyDescent="0.35">
      <c r="E34" s="173"/>
      <c r="F34" s="173"/>
    </row>
    <row r="35" spans="1:17" ht="25" x14ac:dyDescent="0.35">
      <c r="B35" s="226" t="s">
        <v>150</v>
      </c>
      <c r="C35" s="226" t="s">
        <v>145</v>
      </c>
      <c r="D35" s="174" t="s">
        <v>277</v>
      </c>
      <c r="E35" s="174" t="s">
        <v>278</v>
      </c>
      <c r="F35" s="173"/>
    </row>
    <row r="36" spans="1:17" x14ac:dyDescent="0.35">
      <c r="B36" s="81"/>
      <c r="C36" s="8"/>
      <c r="D36" s="275"/>
      <c r="E36" s="181"/>
    </row>
    <row r="37" spans="1:17" x14ac:dyDescent="0.35">
      <c r="B37" s="81"/>
      <c r="C37" s="8"/>
      <c r="D37" s="275"/>
      <c r="E37" s="275"/>
    </row>
    <row r="38" spans="1:17" x14ac:dyDescent="0.35">
      <c r="B38" s="9"/>
    </row>
    <row r="39" spans="1:17" x14ac:dyDescent="0.35">
      <c r="B39" s="9"/>
    </row>
    <row r="40" spans="1:17" x14ac:dyDescent="0.35">
      <c r="B40" s="58" t="s">
        <v>155</v>
      </c>
    </row>
    <row r="41" spans="1:17" x14ac:dyDescent="0.35">
      <c r="B41" s="62" t="s">
        <v>156</v>
      </c>
      <c r="C41" s="378" t="s">
        <v>157</v>
      </c>
      <c r="D41" s="379"/>
      <c r="E41" s="379"/>
      <c r="F41" s="379"/>
      <c r="G41" s="379"/>
      <c r="H41" s="380"/>
    </row>
    <row r="42" spans="1:17" ht="15" customHeight="1" x14ac:dyDescent="0.35">
      <c r="A42" s="351" t="s">
        <v>158</v>
      </c>
      <c r="B42" s="171" t="s">
        <v>159</v>
      </c>
      <c r="C42" s="299" t="s">
        <v>1361</v>
      </c>
      <c r="D42" s="343"/>
      <c r="E42" s="343"/>
      <c r="F42" s="343"/>
      <c r="G42" s="343"/>
      <c r="H42" s="344"/>
      <c r="P42" s="63"/>
      <c r="Q42" s="63"/>
    </row>
    <row r="43" spans="1:17" x14ac:dyDescent="0.35">
      <c r="A43" s="352"/>
      <c r="B43" s="171" t="s">
        <v>160</v>
      </c>
      <c r="C43" s="299" t="s">
        <v>1362</v>
      </c>
      <c r="D43" s="343"/>
      <c r="E43" s="343"/>
      <c r="F43" s="343"/>
      <c r="G43" s="343"/>
      <c r="H43" s="344"/>
      <c r="P43" s="63"/>
      <c r="Q43" s="63"/>
    </row>
    <row r="44" spans="1:17" x14ac:dyDescent="0.35">
      <c r="A44" s="352"/>
      <c r="B44" s="171" t="s">
        <v>161</v>
      </c>
      <c r="C44" s="411"/>
      <c r="D44" s="412"/>
      <c r="E44" s="412"/>
      <c r="F44" s="412"/>
      <c r="G44" s="412"/>
      <c r="H44" s="413"/>
      <c r="P44" s="63"/>
      <c r="Q44" s="63"/>
    </row>
    <row r="45" spans="1:17" x14ac:dyDescent="0.35">
      <c r="A45" s="352"/>
      <c r="B45" s="171" t="s">
        <v>162</v>
      </c>
      <c r="C45" s="411"/>
      <c r="D45" s="412"/>
      <c r="E45" s="412"/>
      <c r="F45" s="412"/>
      <c r="G45" s="412"/>
      <c r="H45" s="413"/>
      <c r="P45" s="63"/>
      <c r="Q45" s="63"/>
    </row>
    <row r="46" spans="1:17" x14ac:dyDescent="0.35">
      <c r="A46" s="353"/>
      <c r="B46" s="171" t="s">
        <v>163</v>
      </c>
      <c r="C46" s="411"/>
      <c r="D46" s="412"/>
      <c r="E46" s="412"/>
      <c r="F46" s="412"/>
      <c r="G46" s="412"/>
      <c r="H46" s="413"/>
      <c r="P46" s="63"/>
      <c r="Q46" s="63"/>
    </row>
    <row r="47" spans="1:17" ht="15" customHeight="1" x14ac:dyDescent="0.35">
      <c r="A47" s="351" t="s">
        <v>164</v>
      </c>
      <c r="B47" s="171" t="s">
        <v>165</v>
      </c>
      <c r="C47" s="411"/>
      <c r="D47" s="412"/>
      <c r="E47" s="412"/>
      <c r="F47" s="412"/>
      <c r="G47" s="412"/>
      <c r="H47" s="413"/>
      <c r="P47" s="63"/>
      <c r="Q47" s="63"/>
    </row>
    <row r="48" spans="1:17" x14ac:dyDescent="0.35">
      <c r="A48" s="352"/>
      <c r="B48" s="171" t="s">
        <v>166</v>
      </c>
      <c r="C48" s="411"/>
      <c r="D48" s="412"/>
      <c r="E48" s="412"/>
      <c r="F48" s="412"/>
      <c r="G48" s="412"/>
      <c r="H48" s="413"/>
      <c r="P48" s="63"/>
      <c r="Q48" s="63"/>
    </row>
    <row r="49" spans="1:17" x14ac:dyDescent="0.35">
      <c r="A49" s="352"/>
      <c r="B49" s="171" t="s">
        <v>167</v>
      </c>
      <c r="C49" s="411"/>
      <c r="D49" s="412"/>
      <c r="E49" s="412"/>
      <c r="F49" s="412"/>
      <c r="G49" s="412"/>
      <c r="H49" s="413"/>
      <c r="P49" s="63"/>
      <c r="Q49" s="63"/>
    </row>
    <row r="50" spans="1:17" x14ac:dyDescent="0.35">
      <c r="A50" s="352"/>
      <c r="B50" s="171" t="s">
        <v>168</v>
      </c>
      <c r="C50" s="411"/>
      <c r="D50" s="412"/>
      <c r="E50" s="412"/>
      <c r="F50" s="412"/>
      <c r="G50" s="412"/>
      <c r="H50" s="413"/>
      <c r="P50" s="63"/>
      <c r="Q50" s="63"/>
    </row>
    <row r="51" spans="1:17" x14ac:dyDescent="0.35">
      <c r="A51" s="352"/>
      <c r="B51" s="171" t="s">
        <v>169</v>
      </c>
      <c r="C51" s="411"/>
      <c r="D51" s="412"/>
      <c r="E51" s="412"/>
      <c r="F51" s="412"/>
      <c r="G51" s="412"/>
      <c r="H51" s="413"/>
      <c r="P51" s="63"/>
      <c r="Q51" s="63"/>
    </row>
    <row r="52" spans="1:17" x14ac:dyDescent="0.35">
      <c r="A52" s="352"/>
      <c r="B52" s="171" t="s">
        <v>170</v>
      </c>
      <c r="C52" s="411"/>
      <c r="D52" s="412"/>
      <c r="E52" s="412"/>
      <c r="F52" s="412"/>
      <c r="G52" s="412"/>
      <c r="H52" s="413"/>
      <c r="P52" s="63"/>
      <c r="Q52" s="63"/>
    </row>
    <row r="53" spans="1:17" x14ac:dyDescent="0.35">
      <c r="A53" s="352"/>
      <c r="B53" s="171" t="s">
        <v>171</v>
      </c>
      <c r="C53" s="411"/>
      <c r="D53" s="412"/>
      <c r="E53" s="412"/>
      <c r="F53" s="412"/>
      <c r="G53" s="412"/>
      <c r="H53" s="413"/>
      <c r="P53" s="63"/>
      <c r="Q53" s="63"/>
    </row>
    <row r="54" spans="1:17" x14ac:dyDescent="0.35">
      <c r="A54" s="352"/>
      <c r="B54" s="171" t="s">
        <v>172</v>
      </c>
      <c r="C54" s="411"/>
      <c r="D54" s="412"/>
      <c r="E54" s="412"/>
      <c r="F54" s="412"/>
      <c r="G54" s="412"/>
      <c r="H54" s="413"/>
    </row>
    <row r="55" spans="1:17" x14ac:dyDescent="0.35">
      <c r="A55" s="352"/>
      <c r="B55" s="171" t="s">
        <v>173</v>
      </c>
      <c r="C55" s="411"/>
      <c r="D55" s="412"/>
      <c r="E55" s="412"/>
      <c r="F55" s="412"/>
      <c r="G55" s="412"/>
      <c r="H55" s="413"/>
    </row>
    <row r="56" spans="1:17" x14ac:dyDescent="0.35">
      <c r="A56" s="353"/>
      <c r="B56" s="171" t="s">
        <v>174</v>
      </c>
      <c r="C56" s="411"/>
      <c r="D56" s="412"/>
      <c r="E56" s="412"/>
      <c r="F56" s="412"/>
      <c r="G56" s="412"/>
      <c r="H56" s="413"/>
    </row>
    <row r="57" spans="1:17" x14ac:dyDescent="0.35">
      <c r="L57" s="63"/>
      <c r="M57" s="63"/>
    </row>
    <row r="58" spans="1:17" x14ac:dyDescent="0.35">
      <c r="B58" s="58" t="s">
        <v>175</v>
      </c>
      <c r="L58" s="63"/>
      <c r="M58" s="63"/>
    </row>
    <row r="59" spans="1:17" ht="25" x14ac:dyDescent="0.35">
      <c r="B59" s="62" t="s">
        <v>176</v>
      </c>
      <c r="C59" s="226" t="s">
        <v>144</v>
      </c>
      <c r="D59" s="226" t="s">
        <v>145</v>
      </c>
      <c r="E59" s="378" t="s">
        <v>177</v>
      </c>
      <c r="F59" s="379"/>
      <c r="G59" s="379"/>
      <c r="H59" s="379"/>
      <c r="I59" s="380"/>
      <c r="L59" s="63"/>
      <c r="M59" s="63"/>
    </row>
    <row r="60" spans="1:17" ht="15" customHeight="1" x14ac:dyDescent="0.35">
      <c r="B60" s="279" t="s">
        <v>722</v>
      </c>
      <c r="C60" s="8"/>
      <c r="D60" s="8"/>
      <c r="E60" s="405" t="s">
        <v>1363</v>
      </c>
      <c r="F60" s="405"/>
      <c r="G60" s="405"/>
      <c r="H60" s="405"/>
      <c r="I60" s="405"/>
      <c r="L60" s="63"/>
      <c r="M60" s="63"/>
    </row>
    <row r="61" spans="1:17" x14ac:dyDescent="0.35">
      <c r="B61" s="8" t="s">
        <v>720</v>
      </c>
      <c r="C61" s="8"/>
      <c r="D61" s="8"/>
      <c r="E61" s="405" t="s">
        <v>1364</v>
      </c>
      <c r="F61" s="405"/>
      <c r="G61" s="405"/>
      <c r="H61" s="405"/>
      <c r="I61" s="405"/>
      <c r="L61" s="63"/>
      <c r="M61" s="63"/>
    </row>
    <row r="64" spans="1:17" x14ac:dyDescent="0.35">
      <c r="L64" s="63"/>
      <c r="M64" s="63"/>
    </row>
    <row r="65" spans="2:22" x14ac:dyDescent="0.35">
      <c r="L65" s="63"/>
      <c r="M65" s="63"/>
    </row>
    <row r="66" spans="2:22" x14ac:dyDescent="0.35">
      <c r="L66" s="63"/>
      <c r="M66" s="63"/>
    </row>
    <row r="67" spans="2:22" x14ac:dyDescent="0.35">
      <c r="L67" s="63"/>
      <c r="M67" s="63"/>
    </row>
    <row r="69" spans="2:22" x14ac:dyDescent="0.35">
      <c r="B69" s="381" t="s">
        <v>178</v>
      </c>
      <c r="C69" s="382"/>
      <c r="D69" s="382"/>
      <c r="E69" s="382"/>
      <c r="F69" s="382"/>
      <c r="G69" s="382"/>
      <c r="H69" s="382"/>
      <c r="I69" s="382"/>
      <c r="J69" s="382"/>
      <c r="K69" s="382"/>
      <c r="L69" s="382"/>
      <c r="M69" s="382"/>
      <c r="N69" s="382"/>
      <c r="O69" s="382"/>
      <c r="P69" s="382"/>
      <c r="Q69" s="382"/>
      <c r="R69" s="382"/>
      <c r="S69" s="382"/>
      <c r="T69" s="382"/>
      <c r="U69" s="382"/>
      <c r="V69" s="383"/>
    </row>
    <row r="70" spans="2:22" ht="33" customHeight="1" x14ac:dyDescent="0.35">
      <c r="B70" s="230" t="s">
        <v>179</v>
      </c>
      <c r="C70" s="257" t="s">
        <v>150</v>
      </c>
      <c r="D70" s="257" t="s">
        <v>145</v>
      </c>
      <c r="E70" s="257" t="s">
        <v>180</v>
      </c>
      <c r="F70" s="257" t="s">
        <v>181</v>
      </c>
      <c r="G70" s="257" t="s">
        <v>182</v>
      </c>
      <c r="H70" s="257" t="s">
        <v>183</v>
      </c>
      <c r="I70" s="230" t="s">
        <v>184</v>
      </c>
      <c r="J70" s="384" t="s">
        <v>185</v>
      </c>
      <c r="K70" s="385"/>
      <c r="L70" s="385"/>
      <c r="M70" s="385"/>
      <c r="N70" s="385"/>
      <c r="O70" s="385"/>
      <c r="P70" s="385"/>
      <c r="Q70" s="385"/>
      <c r="R70" s="385"/>
      <c r="S70" s="385"/>
      <c r="T70" s="385"/>
      <c r="U70" s="385"/>
      <c r="V70" s="386"/>
    </row>
    <row r="71" spans="2:22" ht="15" customHeight="1" x14ac:dyDescent="0.35">
      <c r="B71" s="225" t="s">
        <v>1065</v>
      </c>
      <c r="C71" s="276"/>
      <c r="D71" s="290"/>
      <c r="E71" s="276"/>
      <c r="F71" s="276"/>
      <c r="G71" s="290"/>
      <c r="H71" s="275" t="s">
        <v>198</v>
      </c>
      <c r="I71" s="275" t="s">
        <v>566</v>
      </c>
      <c r="J71" s="314" t="s">
        <v>1365</v>
      </c>
      <c r="K71" s="315"/>
      <c r="L71" s="315"/>
      <c r="M71" s="315"/>
      <c r="N71" s="315"/>
      <c r="O71" s="315"/>
      <c r="P71" s="315"/>
      <c r="Q71" s="315"/>
      <c r="R71" s="315"/>
      <c r="S71" s="315"/>
      <c r="T71" s="315"/>
      <c r="U71" s="315"/>
      <c r="V71" s="316"/>
    </row>
    <row r="72" spans="2:22" ht="15" customHeight="1" x14ac:dyDescent="0.35">
      <c r="B72" s="308" t="s">
        <v>1318</v>
      </c>
      <c r="C72" s="305" t="s">
        <v>1366</v>
      </c>
      <c r="D72" s="326" t="s">
        <v>1035</v>
      </c>
      <c r="E72" s="305" t="s">
        <v>1036</v>
      </c>
      <c r="F72" s="276" t="s">
        <v>1037</v>
      </c>
      <c r="G72" s="65">
        <v>1922</v>
      </c>
      <c r="H72" s="311" t="s">
        <v>204</v>
      </c>
      <c r="I72" s="311"/>
      <c r="J72" s="317" t="s">
        <v>1134</v>
      </c>
      <c r="K72" s="318"/>
      <c r="L72" s="318"/>
      <c r="M72" s="318"/>
      <c r="N72" s="318"/>
      <c r="O72" s="318"/>
      <c r="P72" s="318"/>
      <c r="Q72" s="318"/>
      <c r="R72" s="318"/>
      <c r="S72" s="318"/>
      <c r="T72" s="318"/>
      <c r="U72" s="318"/>
      <c r="V72" s="319"/>
    </row>
    <row r="73" spans="2:22" ht="29" x14ac:dyDescent="0.35">
      <c r="B73" s="309"/>
      <c r="C73" s="306"/>
      <c r="D73" s="327"/>
      <c r="E73" s="306"/>
      <c r="F73" s="276" t="s">
        <v>1039</v>
      </c>
      <c r="G73" s="65">
        <v>2022</v>
      </c>
      <c r="H73" s="312"/>
      <c r="I73" s="312"/>
      <c r="J73" s="320"/>
      <c r="K73" s="362"/>
      <c r="L73" s="362"/>
      <c r="M73" s="362"/>
      <c r="N73" s="362"/>
      <c r="O73" s="362"/>
      <c r="P73" s="362"/>
      <c r="Q73" s="362"/>
      <c r="R73" s="362"/>
      <c r="S73" s="362"/>
      <c r="T73" s="362"/>
      <c r="U73" s="362"/>
      <c r="V73" s="322"/>
    </row>
    <row r="74" spans="2:22" x14ac:dyDescent="0.35">
      <c r="B74" s="309"/>
      <c r="C74" s="306"/>
      <c r="D74" s="327"/>
      <c r="E74" s="306"/>
      <c r="F74" s="276" t="s">
        <v>1040</v>
      </c>
      <c r="G74" s="65">
        <v>1389</v>
      </c>
      <c r="H74" s="312"/>
      <c r="I74" s="312"/>
      <c r="J74" s="320"/>
      <c r="K74" s="362"/>
      <c r="L74" s="362"/>
      <c r="M74" s="362"/>
      <c r="N74" s="362"/>
      <c r="O74" s="362"/>
      <c r="P74" s="362"/>
      <c r="Q74" s="362"/>
      <c r="R74" s="362"/>
      <c r="S74" s="362"/>
      <c r="T74" s="362"/>
      <c r="U74" s="362"/>
      <c r="V74" s="322"/>
    </row>
    <row r="75" spans="2:22" x14ac:dyDescent="0.35">
      <c r="B75" s="309"/>
      <c r="C75" s="306"/>
      <c r="D75" s="327"/>
      <c r="E75" s="306"/>
      <c r="F75" s="276" t="s">
        <v>1041</v>
      </c>
      <c r="G75" s="65">
        <v>1643</v>
      </c>
      <c r="H75" s="312"/>
      <c r="I75" s="312"/>
      <c r="J75" s="320"/>
      <c r="K75" s="362"/>
      <c r="L75" s="362"/>
      <c r="M75" s="362"/>
      <c r="N75" s="362"/>
      <c r="O75" s="362"/>
      <c r="P75" s="362"/>
      <c r="Q75" s="362"/>
      <c r="R75" s="362"/>
      <c r="S75" s="362"/>
      <c r="T75" s="362"/>
      <c r="U75" s="362"/>
      <c r="V75" s="322"/>
    </row>
    <row r="76" spans="2:22" ht="15" customHeight="1" x14ac:dyDescent="0.35">
      <c r="B76" s="309"/>
      <c r="C76" s="306"/>
      <c r="D76" s="327"/>
      <c r="E76" s="306"/>
      <c r="F76" s="276" t="s">
        <v>1042</v>
      </c>
      <c r="G76" s="65">
        <v>1797</v>
      </c>
      <c r="H76" s="312"/>
      <c r="I76" s="312"/>
      <c r="J76" s="320"/>
      <c r="K76" s="362"/>
      <c r="L76" s="362"/>
      <c r="M76" s="362"/>
      <c r="N76" s="362"/>
      <c r="O76" s="362"/>
      <c r="P76" s="362"/>
      <c r="Q76" s="362"/>
      <c r="R76" s="362"/>
      <c r="S76" s="362"/>
      <c r="T76" s="362"/>
      <c r="U76" s="362"/>
      <c r="V76" s="322"/>
    </row>
    <row r="77" spans="2:22" ht="29" x14ac:dyDescent="0.35">
      <c r="B77" s="309"/>
      <c r="C77" s="306"/>
      <c r="D77" s="328"/>
      <c r="E77" s="306"/>
      <c r="F77" s="276" t="s">
        <v>1043</v>
      </c>
      <c r="G77" s="65">
        <v>2137</v>
      </c>
      <c r="H77" s="312"/>
      <c r="I77" s="312"/>
      <c r="J77" s="320"/>
      <c r="K77" s="362"/>
      <c r="L77" s="362"/>
      <c r="M77" s="362"/>
      <c r="N77" s="362"/>
      <c r="O77" s="362"/>
      <c r="P77" s="362"/>
      <c r="Q77" s="362"/>
      <c r="R77" s="362"/>
      <c r="S77" s="362"/>
      <c r="T77" s="362"/>
      <c r="U77" s="362"/>
      <c r="V77" s="322"/>
    </row>
    <row r="78" spans="2:22" ht="15" customHeight="1" x14ac:dyDescent="0.35">
      <c r="B78" s="309"/>
      <c r="C78" s="306"/>
      <c r="D78" s="326" t="s">
        <v>1044</v>
      </c>
      <c r="E78" s="306"/>
      <c r="F78" s="276" t="s">
        <v>1037</v>
      </c>
      <c r="G78" s="65">
        <v>2732</v>
      </c>
      <c r="H78" s="312"/>
      <c r="I78" s="312"/>
      <c r="J78" s="320"/>
      <c r="K78" s="362"/>
      <c r="L78" s="362"/>
      <c r="M78" s="362"/>
      <c r="N78" s="362"/>
      <c r="O78" s="362"/>
      <c r="P78" s="362"/>
      <c r="Q78" s="362"/>
      <c r="R78" s="362"/>
      <c r="S78" s="362"/>
      <c r="T78" s="362"/>
      <c r="U78" s="362"/>
      <c r="V78" s="322"/>
    </row>
    <row r="79" spans="2:22" ht="29" x14ac:dyDescent="0.35">
      <c r="B79" s="309"/>
      <c r="C79" s="306"/>
      <c r="D79" s="327"/>
      <c r="E79" s="306"/>
      <c r="F79" s="276" t="s">
        <v>1039</v>
      </c>
      <c r="G79" s="65">
        <v>2874</v>
      </c>
      <c r="H79" s="312"/>
      <c r="I79" s="312"/>
      <c r="J79" s="320"/>
      <c r="K79" s="362"/>
      <c r="L79" s="362"/>
      <c r="M79" s="362"/>
      <c r="N79" s="362"/>
      <c r="O79" s="362"/>
      <c r="P79" s="362"/>
      <c r="Q79" s="362"/>
      <c r="R79" s="362"/>
      <c r="S79" s="362"/>
      <c r="T79" s="362"/>
      <c r="U79" s="362"/>
      <c r="V79" s="322"/>
    </row>
    <row r="80" spans="2:22" ht="15" customHeight="1" x14ac:dyDescent="0.35">
      <c r="B80" s="309"/>
      <c r="C80" s="306"/>
      <c r="D80" s="327"/>
      <c r="E80" s="306"/>
      <c r="F80" s="276" t="s">
        <v>1040</v>
      </c>
      <c r="G80" s="65">
        <v>1975</v>
      </c>
      <c r="H80" s="312"/>
      <c r="I80" s="312"/>
      <c r="J80" s="320"/>
      <c r="K80" s="362"/>
      <c r="L80" s="362"/>
      <c r="M80" s="362"/>
      <c r="N80" s="362"/>
      <c r="O80" s="362"/>
      <c r="P80" s="362"/>
      <c r="Q80" s="362"/>
      <c r="R80" s="362"/>
      <c r="S80" s="362"/>
      <c r="T80" s="362"/>
      <c r="U80" s="362"/>
      <c r="V80" s="322"/>
    </row>
    <row r="81" spans="2:22" x14ac:dyDescent="0.35">
      <c r="B81" s="309"/>
      <c r="C81" s="306"/>
      <c r="D81" s="327"/>
      <c r="E81" s="306"/>
      <c r="F81" s="276" t="s">
        <v>1041</v>
      </c>
      <c r="G81" s="65">
        <v>2335</v>
      </c>
      <c r="H81" s="312"/>
      <c r="I81" s="312"/>
      <c r="J81" s="320"/>
      <c r="K81" s="362"/>
      <c r="L81" s="362"/>
      <c r="M81" s="362"/>
      <c r="N81" s="362"/>
      <c r="O81" s="362"/>
      <c r="P81" s="362"/>
      <c r="Q81" s="362"/>
      <c r="R81" s="362"/>
      <c r="S81" s="362"/>
      <c r="T81" s="362"/>
      <c r="U81" s="362"/>
      <c r="V81" s="322"/>
    </row>
    <row r="82" spans="2:22" ht="15" customHeight="1" x14ac:dyDescent="0.35">
      <c r="B82" s="309"/>
      <c r="C82" s="306"/>
      <c r="D82" s="327"/>
      <c r="E82" s="306"/>
      <c r="F82" s="276" t="s">
        <v>1042</v>
      </c>
      <c r="G82" s="65">
        <v>2554</v>
      </c>
      <c r="H82" s="312"/>
      <c r="I82" s="312"/>
      <c r="J82" s="320"/>
      <c r="K82" s="362"/>
      <c r="L82" s="362"/>
      <c r="M82" s="362"/>
      <c r="N82" s="362"/>
      <c r="O82" s="362"/>
      <c r="P82" s="362"/>
      <c r="Q82" s="362"/>
      <c r="R82" s="362"/>
      <c r="S82" s="362"/>
      <c r="T82" s="362"/>
      <c r="U82" s="362"/>
      <c r="V82" s="322"/>
    </row>
    <row r="83" spans="2:22" ht="29" x14ac:dyDescent="0.35">
      <c r="B83" s="309"/>
      <c r="C83" s="306"/>
      <c r="D83" s="328"/>
      <c r="E83" s="306"/>
      <c r="F83" s="276" t="s">
        <v>1043</v>
      </c>
      <c r="G83" s="65">
        <v>3037</v>
      </c>
      <c r="H83" s="312"/>
      <c r="I83" s="312"/>
      <c r="J83" s="320"/>
      <c r="K83" s="362"/>
      <c r="L83" s="362"/>
      <c r="M83" s="362"/>
      <c r="N83" s="362"/>
      <c r="O83" s="362"/>
      <c r="P83" s="362"/>
      <c r="Q83" s="362"/>
      <c r="R83" s="362"/>
      <c r="S83" s="362"/>
      <c r="T83" s="362"/>
      <c r="U83" s="362"/>
      <c r="V83" s="322"/>
    </row>
    <row r="84" spans="2:22" x14ac:dyDescent="0.35">
      <c r="B84" s="309"/>
      <c r="C84" s="306"/>
      <c r="D84" s="305" t="s">
        <v>509</v>
      </c>
      <c r="E84" s="306"/>
      <c r="F84" s="276" t="s">
        <v>1037</v>
      </c>
      <c r="G84" s="65">
        <v>2160</v>
      </c>
      <c r="H84" s="312"/>
      <c r="I84" s="312"/>
      <c r="J84" s="320"/>
      <c r="K84" s="362"/>
      <c r="L84" s="362"/>
      <c r="M84" s="362"/>
      <c r="N84" s="362"/>
      <c r="O84" s="362"/>
      <c r="P84" s="362"/>
      <c r="Q84" s="362"/>
      <c r="R84" s="362"/>
      <c r="S84" s="362"/>
      <c r="T84" s="362"/>
      <c r="U84" s="362"/>
      <c r="V84" s="322"/>
    </row>
    <row r="85" spans="2:22" ht="29" x14ac:dyDescent="0.35">
      <c r="B85" s="309"/>
      <c r="C85" s="306"/>
      <c r="D85" s="306"/>
      <c r="E85" s="306"/>
      <c r="F85" s="276" t="s">
        <v>1039</v>
      </c>
      <c r="G85" s="65">
        <v>2272</v>
      </c>
      <c r="H85" s="312"/>
      <c r="I85" s="312"/>
      <c r="J85" s="320"/>
      <c r="K85" s="362"/>
      <c r="L85" s="362"/>
      <c r="M85" s="362"/>
      <c r="N85" s="362"/>
      <c r="O85" s="362"/>
      <c r="P85" s="362"/>
      <c r="Q85" s="362"/>
      <c r="R85" s="362"/>
      <c r="S85" s="362"/>
      <c r="T85" s="362"/>
      <c r="U85" s="362"/>
      <c r="V85" s="322"/>
    </row>
    <row r="86" spans="2:22" x14ac:dyDescent="0.35">
      <c r="B86" s="309"/>
      <c r="C86" s="306"/>
      <c r="D86" s="306"/>
      <c r="E86" s="306"/>
      <c r="F86" s="276" t="s">
        <v>1040</v>
      </c>
      <c r="G86" s="65">
        <v>1561</v>
      </c>
      <c r="H86" s="312"/>
      <c r="I86" s="312"/>
      <c r="J86" s="320"/>
      <c r="K86" s="362"/>
      <c r="L86" s="362"/>
      <c r="M86" s="362"/>
      <c r="N86" s="362"/>
      <c r="O86" s="362"/>
      <c r="P86" s="362"/>
      <c r="Q86" s="362"/>
      <c r="R86" s="362"/>
      <c r="S86" s="362"/>
      <c r="T86" s="362"/>
      <c r="U86" s="362"/>
      <c r="V86" s="322"/>
    </row>
    <row r="87" spans="2:22" x14ac:dyDescent="0.35">
      <c r="B87" s="309"/>
      <c r="C87" s="306"/>
      <c r="D87" s="306"/>
      <c r="E87" s="306"/>
      <c r="F87" s="276" t="s">
        <v>1041</v>
      </c>
      <c r="G87" s="65">
        <v>1846</v>
      </c>
      <c r="H87" s="312"/>
      <c r="I87" s="312"/>
      <c r="J87" s="320"/>
      <c r="K87" s="362"/>
      <c r="L87" s="362"/>
      <c r="M87" s="362"/>
      <c r="N87" s="362"/>
      <c r="O87" s="362"/>
      <c r="P87" s="362"/>
      <c r="Q87" s="362"/>
      <c r="R87" s="362"/>
      <c r="S87" s="362"/>
      <c r="T87" s="362"/>
      <c r="U87" s="362"/>
      <c r="V87" s="322"/>
    </row>
    <row r="88" spans="2:22" ht="15" customHeight="1" x14ac:dyDescent="0.35">
      <c r="B88" s="309"/>
      <c r="C88" s="306"/>
      <c r="D88" s="306"/>
      <c r="E88" s="306"/>
      <c r="F88" s="276" t="s">
        <v>1042</v>
      </c>
      <c r="G88" s="65">
        <v>2019</v>
      </c>
      <c r="H88" s="312"/>
      <c r="I88" s="312"/>
      <c r="J88" s="320"/>
      <c r="K88" s="362"/>
      <c r="L88" s="362"/>
      <c r="M88" s="362"/>
      <c r="N88" s="362"/>
      <c r="O88" s="362"/>
      <c r="P88" s="362"/>
      <c r="Q88" s="362"/>
      <c r="R88" s="362"/>
      <c r="S88" s="362"/>
      <c r="T88" s="362"/>
      <c r="U88" s="362"/>
      <c r="V88" s="322"/>
    </row>
    <row r="89" spans="2:22" ht="29" x14ac:dyDescent="0.35">
      <c r="B89" s="309"/>
      <c r="C89" s="307"/>
      <c r="D89" s="307"/>
      <c r="E89" s="306"/>
      <c r="F89" s="276" t="s">
        <v>1043</v>
      </c>
      <c r="G89" s="65">
        <v>2401</v>
      </c>
      <c r="H89" s="312"/>
      <c r="I89" s="312"/>
      <c r="J89" s="320"/>
      <c r="K89" s="362"/>
      <c r="L89" s="362"/>
      <c r="M89" s="362"/>
      <c r="N89" s="362"/>
      <c r="O89" s="362"/>
      <c r="P89" s="362"/>
      <c r="Q89" s="362"/>
      <c r="R89" s="362"/>
      <c r="S89" s="362"/>
      <c r="T89" s="362"/>
      <c r="U89" s="362"/>
      <c r="V89" s="322"/>
    </row>
    <row r="90" spans="2:22" ht="15" customHeight="1" x14ac:dyDescent="0.35">
      <c r="B90" s="309"/>
      <c r="C90" s="305" t="s">
        <v>1367</v>
      </c>
      <c r="D90" s="326" t="s">
        <v>1035</v>
      </c>
      <c r="E90" s="306"/>
      <c r="F90" s="276" t="s">
        <v>1037</v>
      </c>
      <c r="G90" s="65">
        <v>1345</v>
      </c>
      <c r="H90" s="312"/>
      <c r="I90" s="312"/>
      <c r="J90" s="320"/>
      <c r="K90" s="362"/>
      <c r="L90" s="362"/>
      <c r="M90" s="362"/>
      <c r="N90" s="362"/>
      <c r="O90" s="362"/>
      <c r="P90" s="362"/>
      <c r="Q90" s="362"/>
      <c r="R90" s="362"/>
      <c r="S90" s="362"/>
      <c r="T90" s="362"/>
      <c r="U90" s="362"/>
      <c r="V90" s="322"/>
    </row>
    <row r="91" spans="2:22" ht="29" x14ac:dyDescent="0.35">
      <c r="B91" s="309"/>
      <c r="C91" s="306"/>
      <c r="D91" s="327"/>
      <c r="E91" s="306"/>
      <c r="F91" s="276" t="s">
        <v>1039</v>
      </c>
      <c r="G91" s="65">
        <v>1415</v>
      </c>
      <c r="H91" s="312"/>
      <c r="I91" s="312"/>
      <c r="J91" s="320"/>
      <c r="K91" s="362"/>
      <c r="L91" s="362"/>
      <c r="M91" s="362"/>
      <c r="N91" s="362"/>
      <c r="O91" s="362"/>
      <c r="P91" s="362"/>
      <c r="Q91" s="362"/>
      <c r="R91" s="362"/>
      <c r="S91" s="362"/>
      <c r="T91" s="362"/>
      <c r="U91" s="362"/>
      <c r="V91" s="322"/>
    </row>
    <row r="92" spans="2:22" ht="15" customHeight="1" x14ac:dyDescent="0.35">
      <c r="B92" s="309"/>
      <c r="C92" s="306"/>
      <c r="D92" s="327"/>
      <c r="E92" s="306"/>
      <c r="F92" s="276" t="s">
        <v>1040</v>
      </c>
      <c r="G92" s="65">
        <v>972</v>
      </c>
      <c r="H92" s="312"/>
      <c r="I92" s="312"/>
      <c r="J92" s="320"/>
      <c r="K92" s="362"/>
      <c r="L92" s="362"/>
      <c r="M92" s="362"/>
      <c r="N92" s="362"/>
      <c r="O92" s="362"/>
      <c r="P92" s="362"/>
      <c r="Q92" s="362"/>
      <c r="R92" s="362"/>
      <c r="S92" s="362"/>
      <c r="T92" s="362"/>
      <c r="U92" s="362"/>
      <c r="V92" s="322"/>
    </row>
    <row r="93" spans="2:22" x14ac:dyDescent="0.35">
      <c r="B93" s="309"/>
      <c r="C93" s="306"/>
      <c r="D93" s="327"/>
      <c r="E93" s="306"/>
      <c r="F93" s="276" t="s">
        <v>1041</v>
      </c>
      <c r="G93" s="65">
        <v>1150</v>
      </c>
      <c r="H93" s="312"/>
      <c r="I93" s="312"/>
      <c r="J93" s="320"/>
      <c r="K93" s="362"/>
      <c r="L93" s="362"/>
      <c r="M93" s="362"/>
      <c r="N93" s="362"/>
      <c r="O93" s="362"/>
      <c r="P93" s="362"/>
      <c r="Q93" s="362"/>
      <c r="R93" s="362"/>
      <c r="S93" s="362"/>
      <c r="T93" s="362"/>
      <c r="U93" s="362"/>
      <c r="V93" s="322"/>
    </row>
    <row r="94" spans="2:22" ht="15" customHeight="1" x14ac:dyDescent="0.35">
      <c r="B94" s="309"/>
      <c r="C94" s="306"/>
      <c r="D94" s="327"/>
      <c r="E94" s="306"/>
      <c r="F94" s="276" t="s">
        <v>1042</v>
      </c>
      <c r="G94" s="65">
        <v>1258</v>
      </c>
      <c r="H94" s="312"/>
      <c r="I94" s="312"/>
      <c r="J94" s="320"/>
      <c r="K94" s="362"/>
      <c r="L94" s="362"/>
      <c r="M94" s="362"/>
      <c r="N94" s="362"/>
      <c r="O94" s="362"/>
      <c r="P94" s="362"/>
      <c r="Q94" s="362"/>
      <c r="R94" s="362"/>
      <c r="S94" s="362"/>
      <c r="T94" s="362"/>
      <c r="U94" s="362"/>
      <c r="V94" s="322"/>
    </row>
    <row r="95" spans="2:22" ht="29" x14ac:dyDescent="0.35">
      <c r="B95" s="309"/>
      <c r="C95" s="306"/>
      <c r="D95" s="328"/>
      <c r="E95" s="306"/>
      <c r="F95" s="276" t="s">
        <v>1043</v>
      </c>
      <c r="G95" s="65">
        <v>1496</v>
      </c>
      <c r="H95" s="312"/>
      <c r="I95" s="312"/>
      <c r="J95" s="320"/>
      <c r="K95" s="362"/>
      <c r="L95" s="362"/>
      <c r="M95" s="362"/>
      <c r="N95" s="362"/>
      <c r="O95" s="362"/>
      <c r="P95" s="362"/>
      <c r="Q95" s="362"/>
      <c r="R95" s="362"/>
      <c r="S95" s="362"/>
      <c r="T95" s="362"/>
      <c r="U95" s="362"/>
      <c r="V95" s="322"/>
    </row>
    <row r="96" spans="2:22" ht="15" customHeight="1" x14ac:dyDescent="0.35">
      <c r="B96" s="309"/>
      <c r="C96" s="306"/>
      <c r="D96" s="326" t="s">
        <v>1044</v>
      </c>
      <c r="E96" s="306"/>
      <c r="F96" s="276" t="s">
        <v>1037</v>
      </c>
      <c r="G96" s="65">
        <v>1912</v>
      </c>
      <c r="H96" s="312"/>
      <c r="I96" s="312"/>
      <c r="J96" s="320"/>
      <c r="K96" s="362"/>
      <c r="L96" s="362"/>
      <c r="M96" s="362"/>
      <c r="N96" s="362"/>
      <c r="O96" s="362"/>
      <c r="P96" s="362"/>
      <c r="Q96" s="362"/>
      <c r="R96" s="362"/>
      <c r="S96" s="362"/>
      <c r="T96" s="362"/>
      <c r="U96" s="362"/>
      <c r="V96" s="322"/>
    </row>
    <row r="97" spans="2:22" ht="29" x14ac:dyDescent="0.35">
      <c r="B97" s="309"/>
      <c r="C97" s="306"/>
      <c r="D97" s="327"/>
      <c r="E97" s="306"/>
      <c r="F97" s="276" t="s">
        <v>1039</v>
      </c>
      <c r="G97" s="65">
        <v>2012</v>
      </c>
      <c r="H97" s="312"/>
      <c r="I97" s="312"/>
      <c r="J97" s="320"/>
      <c r="K97" s="362"/>
      <c r="L97" s="362"/>
      <c r="M97" s="362"/>
      <c r="N97" s="362"/>
      <c r="O97" s="362"/>
      <c r="P97" s="362"/>
      <c r="Q97" s="362"/>
      <c r="R97" s="362"/>
      <c r="S97" s="362"/>
      <c r="T97" s="362"/>
      <c r="U97" s="362"/>
      <c r="V97" s="322"/>
    </row>
    <row r="98" spans="2:22" ht="15" customHeight="1" x14ac:dyDescent="0.35">
      <c r="B98" s="309"/>
      <c r="C98" s="306"/>
      <c r="D98" s="327"/>
      <c r="E98" s="306"/>
      <c r="F98" s="276" t="s">
        <v>1040</v>
      </c>
      <c r="G98" s="65">
        <v>1383</v>
      </c>
      <c r="H98" s="312"/>
      <c r="I98" s="312"/>
      <c r="J98" s="320"/>
      <c r="K98" s="362"/>
      <c r="L98" s="362"/>
      <c r="M98" s="362"/>
      <c r="N98" s="362"/>
      <c r="O98" s="362"/>
      <c r="P98" s="362"/>
      <c r="Q98" s="362"/>
      <c r="R98" s="362"/>
      <c r="S98" s="362"/>
      <c r="T98" s="362"/>
      <c r="U98" s="362"/>
      <c r="V98" s="322"/>
    </row>
    <row r="99" spans="2:22" x14ac:dyDescent="0.35">
      <c r="B99" s="309"/>
      <c r="C99" s="306"/>
      <c r="D99" s="327"/>
      <c r="E99" s="306"/>
      <c r="F99" s="276" t="s">
        <v>1041</v>
      </c>
      <c r="G99" s="65">
        <v>1635</v>
      </c>
      <c r="H99" s="312"/>
      <c r="I99" s="312"/>
      <c r="J99" s="320"/>
      <c r="K99" s="362"/>
      <c r="L99" s="362"/>
      <c r="M99" s="362"/>
      <c r="N99" s="362"/>
      <c r="O99" s="362"/>
      <c r="P99" s="362"/>
      <c r="Q99" s="362"/>
      <c r="R99" s="362"/>
      <c r="S99" s="362"/>
      <c r="T99" s="362"/>
      <c r="U99" s="362"/>
      <c r="V99" s="322"/>
    </row>
    <row r="100" spans="2:22" ht="15" customHeight="1" x14ac:dyDescent="0.35">
      <c r="B100" s="309"/>
      <c r="C100" s="306"/>
      <c r="D100" s="327"/>
      <c r="E100" s="306"/>
      <c r="F100" s="276" t="s">
        <v>1042</v>
      </c>
      <c r="G100" s="65">
        <v>1788</v>
      </c>
      <c r="H100" s="312"/>
      <c r="I100" s="312"/>
      <c r="J100" s="320"/>
      <c r="K100" s="362"/>
      <c r="L100" s="362"/>
      <c r="M100" s="362"/>
      <c r="N100" s="362"/>
      <c r="O100" s="362"/>
      <c r="P100" s="362"/>
      <c r="Q100" s="362"/>
      <c r="R100" s="362"/>
      <c r="S100" s="362"/>
      <c r="T100" s="362"/>
      <c r="U100" s="362"/>
      <c r="V100" s="322"/>
    </row>
    <row r="101" spans="2:22" ht="29" x14ac:dyDescent="0.35">
      <c r="B101" s="309"/>
      <c r="C101" s="306"/>
      <c r="D101" s="328"/>
      <c r="E101" s="306"/>
      <c r="F101" s="276" t="s">
        <v>1043</v>
      </c>
      <c r="G101" s="65">
        <v>2176</v>
      </c>
      <c r="H101" s="312"/>
      <c r="I101" s="312"/>
      <c r="J101" s="320"/>
      <c r="K101" s="362"/>
      <c r="L101" s="362"/>
      <c r="M101" s="362"/>
      <c r="N101" s="362"/>
      <c r="O101" s="362"/>
      <c r="P101" s="362"/>
      <c r="Q101" s="362"/>
      <c r="R101" s="362"/>
      <c r="S101" s="362"/>
      <c r="T101" s="362"/>
      <c r="U101" s="362"/>
      <c r="V101" s="322"/>
    </row>
    <row r="102" spans="2:22" ht="15" customHeight="1" x14ac:dyDescent="0.35">
      <c r="B102" s="309"/>
      <c r="C102" s="306"/>
      <c r="D102" s="305" t="s">
        <v>509</v>
      </c>
      <c r="E102" s="306"/>
      <c r="F102" s="276" t="s">
        <v>1037</v>
      </c>
      <c r="G102" s="65">
        <v>1512</v>
      </c>
      <c r="H102" s="312"/>
      <c r="I102" s="312"/>
      <c r="J102" s="320"/>
      <c r="K102" s="362"/>
      <c r="L102" s="362"/>
      <c r="M102" s="362"/>
      <c r="N102" s="362"/>
      <c r="O102" s="362"/>
      <c r="P102" s="362"/>
      <c r="Q102" s="362"/>
      <c r="R102" s="362"/>
      <c r="S102" s="362"/>
      <c r="T102" s="362"/>
      <c r="U102" s="362"/>
      <c r="V102" s="322"/>
    </row>
    <row r="103" spans="2:22" ht="29" x14ac:dyDescent="0.35">
      <c r="B103" s="309"/>
      <c r="C103" s="306"/>
      <c r="D103" s="306"/>
      <c r="E103" s="306"/>
      <c r="F103" s="276" t="s">
        <v>1039</v>
      </c>
      <c r="G103" s="65">
        <v>1590</v>
      </c>
      <c r="H103" s="312"/>
      <c r="I103" s="312"/>
      <c r="J103" s="320"/>
      <c r="K103" s="362"/>
      <c r="L103" s="362"/>
      <c r="M103" s="362"/>
      <c r="N103" s="362"/>
      <c r="O103" s="362"/>
      <c r="P103" s="362"/>
      <c r="Q103" s="362"/>
      <c r="R103" s="362"/>
      <c r="S103" s="362"/>
      <c r="T103" s="362"/>
      <c r="U103" s="362"/>
      <c r="V103" s="322"/>
    </row>
    <row r="104" spans="2:22" ht="15" customHeight="1" x14ac:dyDescent="0.35">
      <c r="B104" s="309"/>
      <c r="C104" s="306"/>
      <c r="D104" s="306"/>
      <c r="E104" s="306"/>
      <c r="F104" s="276" t="s">
        <v>1040</v>
      </c>
      <c r="G104" s="65">
        <v>1093</v>
      </c>
      <c r="H104" s="312"/>
      <c r="I104" s="312"/>
      <c r="J104" s="320"/>
      <c r="K104" s="362"/>
      <c r="L104" s="362"/>
      <c r="M104" s="362"/>
      <c r="N104" s="362"/>
      <c r="O104" s="362"/>
      <c r="P104" s="362"/>
      <c r="Q104" s="362"/>
      <c r="R104" s="362"/>
      <c r="S104" s="362"/>
      <c r="T104" s="362"/>
      <c r="U104" s="362"/>
      <c r="V104" s="322"/>
    </row>
    <row r="105" spans="2:22" x14ac:dyDescent="0.35">
      <c r="B105" s="309"/>
      <c r="C105" s="306"/>
      <c r="D105" s="306"/>
      <c r="E105" s="306"/>
      <c r="F105" s="276" t="s">
        <v>1041</v>
      </c>
      <c r="G105" s="65">
        <v>1292</v>
      </c>
      <c r="H105" s="312"/>
      <c r="I105" s="312"/>
      <c r="J105" s="320"/>
      <c r="K105" s="362"/>
      <c r="L105" s="362"/>
      <c r="M105" s="362"/>
      <c r="N105" s="362"/>
      <c r="O105" s="362"/>
      <c r="P105" s="362"/>
      <c r="Q105" s="362"/>
      <c r="R105" s="362"/>
      <c r="S105" s="362"/>
      <c r="T105" s="362"/>
      <c r="U105" s="362"/>
      <c r="V105" s="322"/>
    </row>
    <row r="106" spans="2:22" ht="15" customHeight="1" x14ac:dyDescent="0.35">
      <c r="B106" s="309"/>
      <c r="C106" s="306"/>
      <c r="D106" s="306"/>
      <c r="E106" s="306"/>
      <c r="F106" s="276" t="s">
        <v>1042</v>
      </c>
      <c r="G106" s="65">
        <v>1413</v>
      </c>
      <c r="H106" s="312"/>
      <c r="I106" s="312"/>
      <c r="J106" s="320"/>
      <c r="K106" s="362"/>
      <c r="L106" s="362"/>
      <c r="M106" s="362"/>
      <c r="N106" s="362"/>
      <c r="O106" s="362"/>
      <c r="P106" s="362"/>
      <c r="Q106" s="362"/>
      <c r="R106" s="362"/>
      <c r="S106" s="362"/>
      <c r="T106" s="362"/>
      <c r="U106" s="362"/>
      <c r="V106" s="322"/>
    </row>
    <row r="107" spans="2:22" ht="29" x14ac:dyDescent="0.35">
      <c r="B107" s="310"/>
      <c r="C107" s="307"/>
      <c r="D107" s="307"/>
      <c r="E107" s="307"/>
      <c r="F107" s="276" t="s">
        <v>1043</v>
      </c>
      <c r="G107" s="65">
        <v>1681</v>
      </c>
      <c r="H107" s="313"/>
      <c r="I107" s="313"/>
      <c r="J107" s="323"/>
      <c r="K107" s="324"/>
      <c r="L107" s="324"/>
      <c r="M107" s="324"/>
      <c r="N107" s="324"/>
      <c r="O107" s="324"/>
      <c r="P107" s="324"/>
      <c r="Q107" s="324"/>
      <c r="R107" s="324"/>
      <c r="S107" s="324"/>
      <c r="T107" s="324"/>
      <c r="U107" s="324"/>
      <c r="V107" s="325"/>
    </row>
    <row r="108" spans="2:22" ht="15" customHeight="1" x14ac:dyDescent="0.35">
      <c r="B108" s="225" t="s">
        <v>1368</v>
      </c>
      <c r="C108" s="276"/>
      <c r="D108" s="290"/>
      <c r="E108" s="276"/>
      <c r="F108" s="276"/>
      <c r="G108" s="290"/>
      <c r="H108" s="275" t="s">
        <v>198</v>
      </c>
      <c r="I108" s="275"/>
      <c r="J108" s="314" t="s">
        <v>1369</v>
      </c>
      <c r="K108" s="315"/>
      <c r="L108" s="315"/>
      <c r="M108" s="315"/>
      <c r="N108" s="315"/>
      <c r="O108" s="315"/>
      <c r="P108" s="315"/>
      <c r="Q108" s="315"/>
      <c r="R108" s="315"/>
      <c r="S108" s="315"/>
      <c r="T108" s="315"/>
      <c r="U108" s="315"/>
      <c r="V108" s="316"/>
    </row>
    <row r="109" spans="2:22" ht="30" customHeight="1" x14ac:dyDescent="0.35">
      <c r="B109" s="308" t="s">
        <v>1370</v>
      </c>
      <c r="C109" s="305" t="s">
        <v>1371</v>
      </c>
      <c r="D109" s="276" t="s">
        <v>1372</v>
      </c>
      <c r="E109" s="276"/>
      <c r="F109" s="276"/>
      <c r="G109" s="290">
        <v>3.41</v>
      </c>
      <c r="H109" s="311" t="s">
        <v>198</v>
      </c>
      <c r="I109" s="311"/>
      <c r="J109" s="317" t="s">
        <v>1373</v>
      </c>
      <c r="K109" s="318"/>
      <c r="L109" s="318"/>
      <c r="M109" s="318"/>
      <c r="N109" s="318"/>
      <c r="O109" s="318"/>
      <c r="P109" s="318"/>
      <c r="Q109" s="318"/>
      <c r="R109" s="318"/>
      <c r="S109" s="318"/>
      <c r="T109" s="318"/>
      <c r="U109" s="318"/>
      <c r="V109" s="319"/>
    </row>
    <row r="110" spans="2:22" ht="29" x14ac:dyDescent="0.35">
      <c r="B110" s="309"/>
      <c r="C110" s="306"/>
      <c r="D110" s="276" t="s">
        <v>1374</v>
      </c>
      <c r="E110" s="276"/>
      <c r="F110" s="276"/>
      <c r="G110" s="290">
        <v>5.44</v>
      </c>
      <c r="H110" s="312"/>
      <c r="I110" s="312"/>
      <c r="J110" s="320"/>
      <c r="K110" s="362"/>
      <c r="L110" s="362"/>
      <c r="M110" s="362"/>
      <c r="N110" s="362"/>
      <c r="O110" s="362"/>
      <c r="P110" s="362"/>
      <c r="Q110" s="362"/>
      <c r="R110" s="362"/>
      <c r="S110" s="362"/>
      <c r="T110" s="362"/>
      <c r="U110" s="362"/>
      <c r="V110" s="322"/>
    </row>
    <row r="111" spans="2:22" ht="58" x14ac:dyDescent="0.35">
      <c r="B111" s="310"/>
      <c r="C111" s="307"/>
      <c r="D111" s="276" t="s">
        <v>1375</v>
      </c>
      <c r="E111" s="276"/>
      <c r="F111" s="276"/>
      <c r="G111" s="290">
        <v>9.1</v>
      </c>
      <c r="H111" s="313"/>
      <c r="I111" s="313"/>
      <c r="J111" s="323"/>
      <c r="K111" s="324"/>
      <c r="L111" s="324"/>
      <c r="M111" s="324"/>
      <c r="N111" s="324"/>
      <c r="O111" s="324"/>
      <c r="P111" s="324"/>
      <c r="Q111" s="324"/>
      <c r="R111" s="324"/>
      <c r="S111" s="324"/>
      <c r="T111" s="324"/>
      <c r="U111" s="324"/>
      <c r="V111" s="325"/>
    </row>
    <row r="112" spans="2:22" x14ac:dyDescent="0.35">
      <c r="B112" s="225" t="s">
        <v>1376</v>
      </c>
      <c r="C112" s="276"/>
      <c r="D112" s="276"/>
      <c r="E112" s="276"/>
      <c r="F112" s="276"/>
      <c r="G112" s="276"/>
      <c r="H112" s="275" t="s">
        <v>198</v>
      </c>
      <c r="I112" s="275" t="s">
        <v>566</v>
      </c>
      <c r="J112" s="314" t="s">
        <v>1377</v>
      </c>
      <c r="K112" s="315"/>
      <c r="L112" s="315"/>
      <c r="M112" s="315"/>
      <c r="N112" s="315"/>
      <c r="O112" s="315"/>
      <c r="P112" s="315"/>
      <c r="Q112" s="315"/>
      <c r="R112" s="315"/>
      <c r="S112" s="315"/>
      <c r="T112" s="315"/>
      <c r="U112" s="315"/>
      <c r="V112" s="316"/>
    </row>
    <row r="113" spans="2:22" x14ac:dyDescent="0.35">
      <c r="B113" s="308" t="s">
        <v>1300</v>
      </c>
      <c r="C113" s="305" t="s">
        <v>1366</v>
      </c>
      <c r="D113" s="326" t="s">
        <v>1035</v>
      </c>
      <c r="E113" s="305" t="s">
        <v>1036</v>
      </c>
      <c r="F113" s="276" t="s">
        <v>1037</v>
      </c>
      <c r="G113" s="65">
        <v>548</v>
      </c>
      <c r="H113" s="311" t="s">
        <v>204</v>
      </c>
      <c r="I113" s="311"/>
      <c r="J113" s="317" t="s">
        <v>1378</v>
      </c>
      <c r="K113" s="318"/>
      <c r="L113" s="318"/>
      <c r="M113" s="318"/>
      <c r="N113" s="318"/>
      <c r="O113" s="318"/>
      <c r="P113" s="318"/>
      <c r="Q113" s="318"/>
      <c r="R113" s="318"/>
      <c r="S113" s="318"/>
      <c r="T113" s="318"/>
      <c r="U113" s="318"/>
      <c r="V113" s="319"/>
    </row>
    <row r="114" spans="2:22" ht="29" x14ac:dyDescent="0.35">
      <c r="B114" s="309"/>
      <c r="C114" s="306"/>
      <c r="D114" s="327"/>
      <c r="E114" s="306"/>
      <c r="F114" s="276" t="s">
        <v>1039</v>
      </c>
      <c r="G114" s="65">
        <v>918</v>
      </c>
      <c r="H114" s="312"/>
      <c r="I114" s="312"/>
      <c r="J114" s="320"/>
      <c r="K114" s="362"/>
      <c r="L114" s="362"/>
      <c r="M114" s="362"/>
      <c r="N114" s="362"/>
      <c r="O114" s="362"/>
      <c r="P114" s="362"/>
      <c r="Q114" s="362"/>
      <c r="R114" s="362"/>
      <c r="S114" s="362"/>
      <c r="T114" s="362"/>
      <c r="U114" s="362"/>
      <c r="V114" s="322"/>
    </row>
    <row r="115" spans="2:22" x14ac:dyDescent="0.35">
      <c r="B115" s="309"/>
      <c r="C115" s="306"/>
      <c r="D115" s="327"/>
      <c r="E115" s="306"/>
      <c r="F115" s="276" t="s">
        <v>1040</v>
      </c>
      <c r="G115" s="65">
        <v>504</v>
      </c>
      <c r="H115" s="312"/>
      <c r="I115" s="312"/>
      <c r="J115" s="320"/>
      <c r="K115" s="362"/>
      <c r="L115" s="362"/>
      <c r="M115" s="362"/>
      <c r="N115" s="362"/>
      <c r="O115" s="362"/>
      <c r="P115" s="362"/>
      <c r="Q115" s="362"/>
      <c r="R115" s="362"/>
      <c r="S115" s="362"/>
      <c r="T115" s="362"/>
      <c r="U115" s="362"/>
      <c r="V115" s="322"/>
    </row>
    <row r="116" spans="2:22" x14ac:dyDescent="0.35">
      <c r="B116" s="309"/>
      <c r="C116" s="306"/>
      <c r="D116" s="327"/>
      <c r="E116" s="306"/>
      <c r="F116" s="276" t="s">
        <v>1041</v>
      </c>
      <c r="G116" s="65">
        <v>736</v>
      </c>
      <c r="H116" s="312"/>
      <c r="I116" s="312"/>
      <c r="J116" s="320"/>
      <c r="K116" s="362"/>
      <c r="L116" s="362"/>
      <c r="M116" s="362"/>
      <c r="N116" s="362"/>
      <c r="O116" s="362"/>
      <c r="P116" s="362"/>
      <c r="Q116" s="362"/>
      <c r="R116" s="362"/>
      <c r="S116" s="362"/>
      <c r="T116" s="362"/>
      <c r="U116" s="362"/>
      <c r="V116" s="322"/>
    </row>
    <row r="117" spans="2:22" x14ac:dyDescent="0.35">
      <c r="B117" s="309"/>
      <c r="C117" s="306"/>
      <c r="D117" s="327"/>
      <c r="E117" s="306"/>
      <c r="F117" s="276" t="s">
        <v>1042</v>
      </c>
      <c r="G117" s="65">
        <v>508</v>
      </c>
      <c r="H117" s="312"/>
      <c r="I117" s="312"/>
      <c r="J117" s="320"/>
      <c r="K117" s="362"/>
      <c r="L117" s="362"/>
      <c r="M117" s="362"/>
      <c r="N117" s="362"/>
      <c r="O117" s="362"/>
      <c r="P117" s="362"/>
      <c r="Q117" s="362"/>
      <c r="R117" s="362"/>
      <c r="S117" s="362"/>
      <c r="T117" s="362"/>
      <c r="U117" s="362"/>
      <c r="V117" s="322"/>
    </row>
    <row r="118" spans="2:22" ht="29" x14ac:dyDescent="0.35">
      <c r="B118" s="309"/>
      <c r="C118" s="306"/>
      <c r="D118" s="328"/>
      <c r="E118" s="306"/>
      <c r="F118" s="276" t="s">
        <v>1043</v>
      </c>
      <c r="G118" s="65">
        <v>865</v>
      </c>
      <c r="H118" s="312"/>
      <c r="I118" s="312"/>
      <c r="J118" s="320"/>
      <c r="K118" s="362"/>
      <c r="L118" s="362"/>
      <c r="M118" s="362"/>
      <c r="N118" s="362"/>
      <c r="O118" s="362"/>
      <c r="P118" s="362"/>
      <c r="Q118" s="362"/>
      <c r="R118" s="362"/>
      <c r="S118" s="362"/>
      <c r="T118" s="362"/>
      <c r="U118" s="362"/>
      <c r="V118" s="322"/>
    </row>
    <row r="119" spans="2:22" x14ac:dyDescent="0.35">
      <c r="B119" s="309"/>
      <c r="C119" s="306"/>
      <c r="D119" s="326" t="s">
        <v>1044</v>
      </c>
      <c r="E119" s="306"/>
      <c r="F119" s="276" t="s">
        <v>1037</v>
      </c>
      <c r="G119" s="65">
        <v>279</v>
      </c>
      <c r="H119" s="312"/>
      <c r="I119" s="312"/>
      <c r="J119" s="320"/>
      <c r="K119" s="362"/>
      <c r="L119" s="362"/>
      <c r="M119" s="362"/>
      <c r="N119" s="362"/>
      <c r="O119" s="362"/>
      <c r="P119" s="362"/>
      <c r="Q119" s="362"/>
      <c r="R119" s="362"/>
      <c r="S119" s="362"/>
      <c r="T119" s="362"/>
      <c r="U119" s="362"/>
      <c r="V119" s="322"/>
    </row>
    <row r="120" spans="2:22" ht="29" x14ac:dyDescent="0.35">
      <c r="B120" s="309"/>
      <c r="C120" s="306"/>
      <c r="D120" s="327"/>
      <c r="E120" s="306"/>
      <c r="F120" s="276" t="s">
        <v>1039</v>
      </c>
      <c r="G120" s="65">
        <v>648</v>
      </c>
      <c r="H120" s="312"/>
      <c r="I120" s="312"/>
      <c r="J120" s="320"/>
      <c r="K120" s="362"/>
      <c r="L120" s="362"/>
      <c r="M120" s="362"/>
      <c r="N120" s="362"/>
      <c r="O120" s="362"/>
      <c r="P120" s="362"/>
      <c r="Q120" s="362"/>
      <c r="R120" s="362"/>
      <c r="S120" s="362"/>
      <c r="T120" s="362"/>
      <c r="U120" s="362"/>
      <c r="V120" s="322"/>
    </row>
    <row r="121" spans="2:22" x14ac:dyDescent="0.35">
      <c r="B121" s="309"/>
      <c r="C121" s="306"/>
      <c r="D121" s="327"/>
      <c r="E121" s="306"/>
      <c r="F121" s="276" t="s">
        <v>1040</v>
      </c>
      <c r="G121" s="65">
        <v>257</v>
      </c>
      <c r="H121" s="312"/>
      <c r="I121" s="312"/>
      <c r="J121" s="320"/>
      <c r="K121" s="362"/>
      <c r="L121" s="362"/>
      <c r="M121" s="362"/>
      <c r="N121" s="362"/>
      <c r="O121" s="362"/>
      <c r="P121" s="362"/>
      <c r="Q121" s="362"/>
      <c r="R121" s="362"/>
      <c r="S121" s="362"/>
      <c r="T121" s="362"/>
      <c r="U121" s="362"/>
      <c r="V121" s="322"/>
    </row>
    <row r="122" spans="2:22" x14ac:dyDescent="0.35">
      <c r="B122" s="309"/>
      <c r="C122" s="306"/>
      <c r="D122" s="327"/>
      <c r="E122" s="306"/>
      <c r="F122" s="276" t="s">
        <v>1041</v>
      </c>
      <c r="G122" s="65">
        <v>375</v>
      </c>
      <c r="H122" s="312"/>
      <c r="I122" s="312"/>
      <c r="J122" s="320"/>
      <c r="K122" s="362"/>
      <c r="L122" s="362"/>
      <c r="M122" s="362"/>
      <c r="N122" s="362"/>
      <c r="O122" s="362"/>
      <c r="P122" s="362"/>
      <c r="Q122" s="362"/>
      <c r="R122" s="362"/>
      <c r="S122" s="362"/>
      <c r="T122" s="362"/>
      <c r="U122" s="362"/>
      <c r="V122" s="322"/>
    </row>
    <row r="123" spans="2:22" x14ac:dyDescent="0.35">
      <c r="B123" s="309"/>
      <c r="C123" s="306"/>
      <c r="D123" s="327"/>
      <c r="E123" s="306"/>
      <c r="F123" s="276" t="s">
        <v>1042</v>
      </c>
      <c r="G123" s="65">
        <v>259</v>
      </c>
      <c r="H123" s="312"/>
      <c r="I123" s="312"/>
      <c r="J123" s="320"/>
      <c r="K123" s="362"/>
      <c r="L123" s="362"/>
      <c r="M123" s="362"/>
      <c r="N123" s="362"/>
      <c r="O123" s="362"/>
      <c r="P123" s="362"/>
      <c r="Q123" s="362"/>
      <c r="R123" s="362"/>
      <c r="S123" s="362"/>
      <c r="T123" s="362"/>
      <c r="U123" s="362"/>
      <c r="V123" s="322"/>
    </row>
    <row r="124" spans="2:22" ht="29" x14ac:dyDescent="0.35">
      <c r="B124" s="309"/>
      <c r="C124" s="306"/>
      <c r="D124" s="328"/>
      <c r="E124" s="306"/>
      <c r="F124" s="276" t="s">
        <v>1043</v>
      </c>
      <c r="G124" s="65">
        <v>441</v>
      </c>
      <c r="H124" s="312"/>
      <c r="I124" s="312"/>
      <c r="J124" s="320"/>
      <c r="K124" s="362"/>
      <c r="L124" s="362"/>
      <c r="M124" s="362"/>
      <c r="N124" s="362"/>
      <c r="O124" s="362"/>
      <c r="P124" s="362"/>
      <c r="Q124" s="362"/>
      <c r="R124" s="362"/>
      <c r="S124" s="362"/>
      <c r="T124" s="362"/>
      <c r="U124" s="362"/>
      <c r="V124" s="322"/>
    </row>
    <row r="125" spans="2:22" x14ac:dyDescent="0.35">
      <c r="B125" s="309"/>
      <c r="C125" s="306"/>
      <c r="D125" s="305" t="s">
        <v>509</v>
      </c>
      <c r="E125" s="306"/>
      <c r="F125" s="276" t="s">
        <v>1037</v>
      </c>
      <c r="G125" s="65">
        <v>484</v>
      </c>
      <c r="H125" s="312"/>
      <c r="I125" s="312"/>
      <c r="J125" s="320"/>
      <c r="K125" s="362"/>
      <c r="L125" s="362"/>
      <c r="M125" s="362"/>
      <c r="N125" s="362"/>
      <c r="O125" s="362"/>
      <c r="P125" s="362"/>
      <c r="Q125" s="362"/>
      <c r="R125" s="362"/>
      <c r="S125" s="362"/>
      <c r="T125" s="362"/>
      <c r="U125" s="362"/>
      <c r="V125" s="322"/>
    </row>
    <row r="126" spans="2:22" ht="29" x14ac:dyDescent="0.35">
      <c r="B126" s="309"/>
      <c r="C126" s="306"/>
      <c r="D126" s="306"/>
      <c r="E126" s="306"/>
      <c r="F126" s="276" t="s">
        <v>1039</v>
      </c>
      <c r="G126" s="65">
        <v>811</v>
      </c>
      <c r="H126" s="312"/>
      <c r="I126" s="312"/>
      <c r="J126" s="320"/>
      <c r="K126" s="362"/>
      <c r="L126" s="362"/>
      <c r="M126" s="362"/>
      <c r="N126" s="362"/>
      <c r="O126" s="362"/>
      <c r="P126" s="362"/>
      <c r="Q126" s="362"/>
      <c r="R126" s="362"/>
      <c r="S126" s="362"/>
      <c r="T126" s="362"/>
      <c r="U126" s="362"/>
      <c r="V126" s="322"/>
    </row>
    <row r="127" spans="2:22" x14ac:dyDescent="0.35">
      <c r="B127" s="309"/>
      <c r="C127" s="306"/>
      <c r="D127" s="306"/>
      <c r="E127" s="306"/>
      <c r="F127" s="276" t="s">
        <v>1040</v>
      </c>
      <c r="G127" s="65">
        <v>445</v>
      </c>
      <c r="H127" s="312"/>
      <c r="I127" s="312"/>
      <c r="J127" s="320"/>
      <c r="K127" s="362"/>
      <c r="L127" s="362"/>
      <c r="M127" s="362"/>
      <c r="N127" s="362"/>
      <c r="O127" s="362"/>
      <c r="P127" s="362"/>
      <c r="Q127" s="362"/>
      <c r="R127" s="362"/>
      <c r="S127" s="362"/>
      <c r="T127" s="362"/>
      <c r="U127" s="362"/>
      <c r="V127" s="322"/>
    </row>
    <row r="128" spans="2:22" x14ac:dyDescent="0.35">
      <c r="B128" s="309"/>
      <c r="C128" s="306"/>
      <c r="D128" s="306"/>
      <c r="E128" s="306"/>
      <c r="F128" s="276" t="s">
        <v>1041</v>
      </c>
      <c r="G128" s="65">
        <v>650</v>
      </c>
      <c r="H128" s="312"/>
      <c r="I128" s="312"/>
      <c r="J128" s="320"/>
      <c r="K128" s="362"/>
      <c r="L128" s="362"/>
      <c r="M128" s="362"/>
      <c r="N128" s="362"/>
      <c r="O128" s="362"/>
      <c r="P128" s="362"/>
      <c r="Q128" s="362"/>
      <c r="R128" s="362"/>
      <c r="S128" s="362"/>
      <c r="T128" s="362"/>
      <c r="U128" s="362"/>
      <c r="V128" s="322"/>
    </row>
    <row r="129" spans="2:22" x14ac:dyDescent="0.35">
      <c r="B129" s="309"/>
      <c r="C129" s="306"/>
      <c r="D129" s="306"/>
      <c r="E129" s="306"/>
      <c r="F129" s="276" t="s">
        <v>1042</v>
      </c>
      <c r="G129" s="65">
        <v>449</v>
      </c>
      <c r="H129" s="312"/>
      <c r="I129" s="312"/>
      <c r="J129" s="320"/>
      <c r="K129" s="362"/>
      <c r="L129" s="362"/>
      <c r="M129" s="362"/>
      <c r="N129" s="362"/>
      <c r="O129" s="362"/>
      <c r="P129" s="362"/>
      <c r="Q129" s="362"/>
      <c r="R129" s="362"/>
      <c r="S129" s="362"/>
      <c r="T129" s="362"/>
      <c r="U129" s="362"/>
      <c r="V129" s="322"/>
    </row>
    <row r="130" spans="2:22" ht="29" x14ac:dyDescent="0.35">
      <c r="B130" s="309"/>
      <c r="C130" s="307"/>
      <c r="D130" s="307"/>
      <c r="E130" s="306"/>
      <c r="F130" s="276" t="s">
        <v>1043</v>
      </c>
      <c r="G130" s="65">
        <v>764</v>
      </c>
      <c r="H130" s="312"/>
      <c r="I130" s="312"/>
      <c r="J130" s="320"/>
      <c r="K130" s="362"/>
      <c r="L130" s="362"/>
      <c r="M130" s="362"/>
      <c r="N130" s="362"/>
      <c r="O130" s="362"/>
      <c r="P130" s="362"/>
      <c r="Q130" s="362"/>
      <c r="R130" s="362"/>
      <c r="S130" s="362"/>
      <c r="T130" s="362"/>
      <c r="U130" s="362"/>
      <c r="V130" s="322"/>
    </row>
    <row r="131" spans="2:22" x14ac:dyDescent="0.35">
      <c r="B131" s="309"/>
      <c r="C131" s="305" t="s">
        <v>1367</v>
      </c>
      <c r="D131" s="250" t="s">
        <v>1035</v>
      </c>
      <c r="E131" s="306"/>
      <c r="F131" s="276" t="s">
        <v>1379</v>
      </c>
      <c r="G131" s="186">
        <v>330</v>
      </c>
      <c r="H131" s="312"/>
      <c r="I131" s="312"/>
      <c r="J131" s="320"/>
      <c r="K131" s="362"/>
      <c r="L131" s="362"/>
      <c r="M131" s="362"/>
      <c r="N131" s="362"/>
      <c r="O131" s="362"/>
      <c r="P131" s="362"/>
      <c r="Q131" s="362"/>
      <c r="R131" s="362"/>
      <c r="S131" s="362"/>
      <c r="T131" s="362"/>
      <c r="U131" s="362"/>
      <c r="V131" s="322"/>
    </row>
    <row r="132" spans="2:22" x14ac:dyDescent="0.35">
      <c r="B132" s="309"/>
      <c r="C132" s="306"/>
      <c r="D132" s="250" t="s">
        <v>1044</v>
      </c>
      <c r="E132" s="306"/>
      <c r="F132" s="276" t="s">
        <v>1379</v>
      </c>
      <c r="G132" s="186">
        <v>168</v>
      </c>
      <c r="H132" s="312"/>
      <c r="I132" s="312"/>
      <c r="J132" s="320"/>
      <c r="K132" s="362"/>
      <c r="L132" s="362"/>
      <c r="M132" s="362"/>
      <c r="N132" s="362"/>
      <c r="O132" s="362"/>
      <c r="P132" s="362"/>
      <c r="Q132" s="362"/>
      <c r="R132" s="362"/>
      <c r="S132" s="362"/>
      <c r="T132" s="362"/>
      <c r="U132" s="362"/>
      <c r="V132" s="322"/>
    </row>
    <row r="133" spans="2:22" ht="15" customHeight="1" x14ac:dyDescent="0.35">
      <c r="B133" s="309"/>
      <c r="C133" s="306"/>
      <c r="D133" s="231" t="s">
        <v>509</v>
      </c>
      <c r="E133" s="306"/>
      <c r="F133" s="276" t="s">
        <v>1379</v>
      </c>
      <c r="G133" s="186">
        <v>292</v>
      </c>
      <c r="H133" s="312"/>
      <c r="I133" s="312"/>
      <c r="J133" s="320"/>
      <c r="K133" s="362"/>
      <c r="L133" s="362"/>
      <c r="M133" s="362"/>
      <c r="N133" s="362"/>
      <c r="O133" s="362"/>
      <c r="P133" s="362"/>
      <c r="Q133" s="362"/>
      <c r="R133" s="362"/>
      <c r="S133" s="362"/>
      <c r="T133" s="362"/>
      <c r="U133" s="362"/>
      <c r="V133" s="322"/>
    </row>
    <row r="134" spans="2:22" x14ac:dyDescent="0.35">
      <c r="B134" s="225" t="s">
        <v>1051</v>
      </c>
      <c r="C134" s="276"/>
      <c r="D134" s="276"/>
      <c r="E134" s="276"/>
      <c r="F134" s="276"/>
      <c r="G134" s="276"/>
      <c r="H134" s="275" t="s">
        <v>198</v>
      </c>
      <c r="I134" s="275"/>
      <c r="J134" s="314" t="s">
        <v>1380</v>
      </c>
      <c r="K134" s="315"/>
      <c r="L134" s="315"/>
      <c r="M134" s="315"/>
      <c r="N134" s="315"/>
      <c r="O134" s="315"/>
      <c r="P134" s="315"/>
      <c r="Q134" s="315"/>
      <c r="R134" s="315"/>
      <c r="S134" s="315"/>
      <c r="T134" s="315"/>
      <c r="U134" s="315"/>
      <c r="V134" s="316"/>
    </row>
    <row r="135" spans="2:22" ht="15" customHeight="1" x14ac:dyDescent="0.35">
      <c r="B135" s="308" t="s">
        <v>1053</v>
      </c>
      <c r="C135" s="305" t="s">
        <v>1381</v>
      </c>
      <c r="D135" s="276" t="s">
        <v>1382</v>
      </c>
      <c r="E135" s="276"/>
      <c r="F135" s="276"/>
      <c r="G135" s="290">
        <v>9.1199999999999992</v>
      </c>
      <c r="H135" s="311" t="s">
        <v>198</v>
      </c>
      <c r="I135" s="311"/>
      <c r="J135" s="317" t="s">
        <v>1383</v>
      </c>
      <c r="K135" s="318"/>
      <c r="L135" s="318"/>
      <c r="M135" s="318"/>
      <c r="N135" s="318"/>
      <c r="O135" s="318"/>
      <c r="P135" s="318"/>
      <c r="Q135" s="318"/>
      <c r="R135" s="318"/>
      <c r="S135" s="318"/>
      <c r="T135" s="318"/>
      <c r="U135" s="318"/>
      <c r="V135" s="319"/>
    </row>
    <row r="136" spans="2:22" ht="15" customHeight="1" x14ac:dyDescent="0.35">
      <c r="B136" s="309"/>
      <c r="C136" s="306"/>
      <c r="D136" s="276" t="s">
        <v>1057</v>
      </c>
      <c r="E136" s="276"/>
      <c r="F136" s="276"/>
      <c r="G136" s="290">
        <v>8.6</v>
      </c>
      <c r="H136" s="312"/>
      <c r="I136" s="312"/>
      <c r="J136" s="320"/>
      <c r="K136" s="362"/>
      <c r="L136" s="362"/>
      <c r="M136" s="362"/>
      <c r="N136" s="362"/>
      <c r="O136" s="362"/>
      <c r="P136" s="362"/>
      <c r="Q136" s="362"/>
      <c r="R136" s="362"/>
      <c r="S136" s="362"/>
      <c r="T136" s="362"/>
      <c r="U136" s="362"/>
      <c r="V136" s="322"/>
    </row>
    <row r="137" spans="2:22" ht="15" customHeight="1" x14ac:dyDescent="0.35">
      <c r="B137" s="309"/>
      <c r="C137" s="306"/>
      <c r="D137" s="276" t="s">
        <v>1384</v>
      </c>
      <c r="E137" s="276"/>
      <c r="F137" s="276"/>
      <c r="G137" s="64">
        <v>8</v>
      </c>
      <c r="H137" s="312"/>
      <c r="I137" s="312"/>
      <c r="J137" s="320"/>
      <c r="K137" s="362"/>
      <c r="L137" s="362"/>
      <c r="M137" s="362"/>
      <c r="N137" s="362"/>
      <c r="O137" s="362"/>
      <c r="P137" s="362"/>
      <c r="Q137" s="362"/>
      <c r="R137" s="362"/>
      <c r="S137" s="362"/>
      <c r="T137" s="362"/>
      <c r="U137" s="362"/>
      <c r="V137" s="322"/>
    </row>
    <row r="138" spans="2:22" ht="15" customHeight="1" x14ac:dyDescent="0.35">
      <c r="B138" s="309"/>
      <c r="C138" s="306"/>
      <c r="D138" s="276" t="s">
        <v>1385</v>
      </c>
      <c r="E138" s="276"/>
      <c r="F138" s="276"/>
      <c r="G138" s="65">
        <v>0</v>
      </c>
      <c r="H138" s="312"/>
      <c r="I138" s="312"/>
      <c r="J138" s="320"/>
      <c r="K138" s="362"/>
      <c r="L138" s="362"/>
      <c r="M138" s="362"/>
      <c r="N138" s="362"/>
      <c r="O138" s="362"/>
      <c r="P138" s="362"/>
      <c r="Q138" s="362"/>
      <c r="R138" s="362"/>
      <c r="S138" s="362"/>
      <c r="T138" s="362"/>
      <c r="U138" s="362"/>
      <c r="V138" s="322"/>
    </row>
    <row r="139" spans="2:22" ht="58" x14ac:dyDescent="0.35">
      <c r="B139" s="310"/>
      <c r="C139" s="307"/>
      <c r="D139" s="276" t="s">
        <v>1375</v>
      </c>
      <c r="E139" s="233"/>
      <c r="F139" s="233"/>
      <c r="G139" s="161">
        <v>16.600000000000001</v>
      </c>
      <c r="H139" s="313"/>
      <c r="I139" s="313"/>
      <c r="J139" s="323"/>
      <c r="K139" s="324"/>
      <c r="L139" s="324"/>
      <c r="M139" s="324"/>
      <c r="N139" s="324"/>
      <c r="O139" s="324"/>
      <c r="P139" s="324"/>
      <c r="Q139" s="324"/>
      <c r="R139" s="324"/>
      <c r="S139" s="324"/>
      <c r="T139" s="324"/>
      <c r="U139" s="324"/>
      <c r="V139" s="325"/>
    </row>
    <row r="140" spans="2:22" x14ac:dyDescent="0.35">
      <c r="B140" s="235" t="s">
        <v>746</v>
      </c>
      <c r="C140" s="232"/>
      <c r="D140" s="276"/>
      <c r="E140" s="233"/>
      <c r="F140" s="233"/>
      <c r="G140" s="36">
        <v>0.25</v>
      </c>
      <c r="H140" s="237"/>
      <c r="I140" s="237"/>
      <c r="J140" s="314" t="s">
        <v>1386</v>
      </c>
      <c r="K140" s="315"/>
      <c r="L140" s="315"/>
      <c r="M140" s="315"/>
      <c r="N140" s="315"/>
      <c r="O140" s="315"/>
      <c r="P140" s="315"/>
      <c r="Q140" s="315"/>
      <c r="R140" s="315"/>
      <c r="S140" s="315"/>
      <c r="T140" s="315"/>
      <c r="U140" s="315"/>
      <c r="V140" s="316"/>
    </row>
    <row r="141" spans="2:22" ht="30" customHeight="1" x14ac:dyDescent="0.35">
      <c r="B141" s="308" t="s">
        <v>605</v>
      </c>
      <c r="C141" s="305" t="s">
        <v>1381</v>
      </c>
      <c r="D141" s="276" t="s">
        <v>1382</v>
      </c>
      <c r="E141" s="276"/>
      <c r="F141" s="276"/>
      <c r="G141" s="290">
        <v>8.5500000000000007</v>
      </c>
      <c r="H141" s="311" t="s">
        <v>198</v>
      </c>
      <c r="I141" s="416" t="s">
        <v>1080</v>
      </c>
      <c r="J141" s="317" t="s">
        <v>1387</v>
      </c>
      <c r="K141" s="318"/>
      <c r="L141" s="318"/>
      <c r="M141" s="318"/>
      <c r="N141" s="318"/>
      <c r="O141" s="318"/>
      <c r="P141" s="318"/>
      <c r="Q141" s="318"/>
      <c r="R141" s="318"/>
      <c r="S141" s="318"/>
      <c r="T141" s="318"/>
      <c r="U141" s="318"/>
      <c r="V141" s="319"/>
    </row>
    <row r="142" spans="2:22" ht="15" customHeight="1" x14ac:dyDescent="0.35">
      <c r="B142" s="309"/>
      <c r="C142" s="306"/>
      <c r="D142" s="276" t="s">
        <v>1057</v>
      </c>
      <c r="E142" s="276"/>
      <c r="F142" s="276"/>
      <c r="G142" s="290">
        <v>8.15</v>
      </c>
      <c r="H142" s="312"/>
      <c r="I142" s="417"/>
      <c r="J142" s="320"/>
      <c r="K142" s="362"/>
      <c r="L142" s="362"/>
      <c r="M142" s="362"/>
      <c r="N142" s="362"/>
      <c r="O142" s="362"/>
      <c r="P142" s="362"/>
      <c r="Q142" s="362"/>
      <c r="R142" s="362"/>
      <c r="S142" s="362"/>
      <c r="T142" s="362"/>
      <c r="U142" s="362"/>
      <c r="V142" s="322"/>
    </row>
    <row r="143" spans="2:22" ht="15" customHeight="1" x14ac:dyDescent="0.35">
      <c r="B143" s="309"/>
      <c r="C143" s="306"/>
      <c r="D143" s="276" t="s">
        <v>1384</v>
      </c>
      <c r="E143" s="276"/>
      <c r="F143" s="276"/>
      <c r="G143" s="64">
        <v>7.7</v>
      </c>
      <c r="H143" s="312"/>
      <c r="I143" s="417"/>
      <c r="J143" s="320"/>
      <c r="K143" s="362"/>
      <c r="L143" s="362"/>
      <c r="M143" s="362"/>
      <c r="N143" s="362"/>
      <c r="O143" s="362"/>
      <c r="P143" s="362"/>
      <c r="Q143" s="362"/>
      <c r="R143" s="362"/>
      <c r="S143" s="362"/>
      <c r="T143" s="362"/>
      <c r="U143" s="362"/>
      <c r="V143" s="322"/>
    </row>
    <row r="144" spans="2:22" x14ac:dyDescent="0.35">
      <c r="B144" s="309"/>
      <c r="C144" s="306"/>
      <c r="D144" s="276" t="s">
        <v>1388</v>
      </c>
      <c r="E144" s="276"/>
      <c r="F144" s="276"/>
      <c r="G144" s="65">
        <v>0</v>
      </c>
      <c r="H144" s="312"/>
      <c r="I144" s="417"/>
      <c r="J144" s="320"/>
      <c r="K144" s="362"/>
      <c r="L144" s="362"/>
      <c r="M144" s="362"/>
      <c r="N144" s="362"/>
      <c r="O144" s="362"/>
      <c r="P144" s="362"/>
      <c r="Q144" s="362"/>
      <c r="R144" s="362"/>
      <c r="S144" s="362"/>
      <c r="T144" s="362"/>
      <c r="U144" s="362"/>
      <c r="V144" s="322"/>
    </row>
    <row r="145" spans="2:22" ht="58" x14ac:dyDescent="0.35">
      <c r="B145" s="310"/>
      <c r="C145" s="307"/>
      <c r="D145" s="276" t="s">
        <v>1375</v>
      </c>
      <c r="E145" s="276"/>
      <c r="F145" s="276"/>
      <c r="G145" s="64">
        <v>10</v>
      </c>
      <c r="H145" s="313"/>
      <c r="I145" s="452"/>
      <c r="J145" s="323"/>
      <c r="K145" s="324"/>
      <c r="L145" s="324"/>
      <c r="M145" s="324"/>
      <c r="N145" s="324"/>
      <c r="O145" s="324"/>
      <c r="P145" s="324"/>
      <c r="Q145" s="324"/>
      <c r="R145" s="324"/>
      <c r="S145" s="324"/>
      <c r="T145" s="324"/>
      <c r="U145" s="324"/>
      <c r="V145" s="325"/>
    </row>
    <row r="146" spans="2:22" ht="30" customHeight="1" x14ac:dyDescent="0.35">
      <c r="B146" s="225" t="s">
        <v>1028</v>
      </c>
      <c r="C146" s="276"/>
      <c r="D146" s="276"/>
      <c r="E146" s="276"/>
      <c r="F146" s="276"/>
      <c r="G146" s="290"/>
      <c r="H146" s="275" t="s">
        <v>198</v>
      </c>
      <c r="I146" s="281" t="s">
        <v>1080</v>
      </c>
      <c r="J146" s="477" t="s">
        <v>1389</v>
      </c>
      <c r="K146" s="478"/>
      <c r="L146" s="478"/>
      <c r="M146" s="478"/>
      <c r="N146" s="478"/>
      <c r="O146" s="478"/>
      <c r="P146" s="478"/>
      <c r="Q146" s="478"/>
      <c r="R146" s="478"/>
      <c r="S146" s="478"/>
      <c r="T146" s="478"/>
      <c r="U146" s="478"/>
      <c r="V146" s="479"/>
    </row>
    <row r="147" spans="2:22" ht="45" customHeight="1" x14ac:dyDescent="0.35">
      <c r="B147" s="308" t="s">
        <v>239</v>
      </c>
      <c r="C147" s="441" t="s">
        <v>1390</v>
      </c>
      <c r="D147" s="276" t="s">
        <v>1391</v>
      </c>
      <c r="E147" s="276"/>
      <c r="F147" s="276"/>
      <c r="G147" s="71">
        <v>0.43099999999999999</v>
      </c>
      <c r="H147" s="440" t="s">
        <v>204</v>
      </c>
      <c r="I147" s="476"/>
      <c r="J147" s="339" t="s">
        <v>1392</v>
      </c>
      <c r="K147" s="339"/>
      <c r="L147" s="339"/>
      <c r="M147" s="339"/>
      <c r="N147" s="339"/>
      <c r="O147" s="339"/>
      <c r="P147" s="339"/>
      <c r="Q147" s="339"/>
      <c r="R147" s="339"/>
      <c r="S147" s="339"/>
      <c r="T147" s="339"/>
      <c r="U147" s="339"/>
      <c r="V147" s="339"/>
    </row>
    <row r="148" spans="2:22" x14ac:dyDescent="0.35">
      <c r="B148" s="310"/>
      <c r="C148" s="441"/>
      <c r="D148" s="278" t="s">
        <v>1393</v>
      </c>
      <c r="E148" s="8"/>
      <c r="F148" s="8"/>
      <c r="G148" s="103">
        <v>0.72</v>
      </c>
      <c r="H148" s="440"/>
      <c r="I148" s="476"/>
      <c r="J148" s="339"/>
      <c r="K148" s="339"/>
      <c r="L148" s="339"/>
      <c r="M148" s="339"/>
      <c r="N148" s="339"/>
      <c r="O148" s="339"/>
      <c r="P148" s="339"/>
      <c r="Q148" s="339"/>
      <c r="R148" s="339"/>
      <c r="S148" s="339"/>
      <c r="T148" s="339"/>
      <c r="U148" s="339"/>
      <c r="V148" s="339"/>
    </row>
  </sheetData>
  <mergeCells count="75">
    <mergeCell ref="I147:I148"/>
    <mergeCell ref="J147:V148"/>
    <mergeCell ref="B113:B133"/>
    <mergeCell ref="C113:C130"/>
    <mergeCell ref="D113:D118"/>
    <mergeCell ref="E113:E133"/>
    <mergeCell ref="H113:H133"/>
    <mergeCell ref="J146:V146"/>
    <mergeCell ref="J140:V140"/>
    <mergeCell ref="I141:I145"/>
    <mergeCell ref="J141:V145"/>
    <mergeCell ref="J113:V133"/>
    <mergeCell ref="I135:I139"/>
    <mergeCell ref="J135:V139"/>
    <mergeCell ref="B109:B111"/>
    <mergeCell ref="C109:C111"/>
    <mergeCell ref="H109:H111"/>
    <mergeCell ref="C147:C148"/>
    <mergeCell ref="B147:B148"/>
    <mergeCell ref="H147:H148"/>
    <mergeCell ref="H141:H145"/>
    <mergeCell ref="C135:C139"/>
    <mergeCell ref="B135:B139"/>
    <mergeCell ref="B141:B145"/>
    <mergeCell ref="C141:C145"/>
    <mergeCell ref="H135:H139"/>
    <mergeCell ref="D119:D124"/>
    <mergeCell ref="D125:D130"/>
    <mergeCell ref="C131:C133"/>
    <mergeCell ref="A47:A56"/>
    <mergeCell ref="C47:H47"/>
    <mergeCell ref="C48:H48"/>
    <mergeCell ref="C49:H49"/>
    <mergeCell ref="C50:H50"/>
    <mergeCell ref="C51:H51"/>
    <mergeCell ref="C52:H52"/>
    <mergeCell ref="C56:H56"/>
    <mergeCell ref="A42:A46"/>
    <mergeCell ref="C42:H42"/>
    <mergeCell ref="C43:H43"/>
    <mergeCell ref="C44:H44"/>
    <mergeCell ref="C45:H45"/>
    <mergeCell ref="C46:H46"/>
    <mergeCell ref="B13:B20"/>
    <mergeCell ref="D13:D20"/>
    <mergeCell ref="J70:V70"/>
    <mergeCell ref="D96:D101"/>
    <mergeCell ref="D102:D107"/>
    <mergeCell ref="H72:H107"/>
    <mergeCell ref="B72:B107"/>
    <mergeCell ref="I72:I107"/>
    <mergeCell ref="J72:V107"/>
    <mergeCell ref="E72:E107"/>
    <mergeCell ref="D72:D77"/>
    <mergeCell ref="D78:D83"/>
    <mergeCell ref="B69:V69"/>
    <mergeCell ref="E60:I60"/>
    <mergeCell ref="E59:I59"/>
    <mergeCell ref="E61:I61"/>
    <mergeCell ref="C41:H41"/>
    <mergeCell ref="B23:B31"/>
    <mergeCell ref="C53:H53"/>
    <mergeCell ref="C54:H54"/>
    <mergeCell ref="C55:H55"/>
    <mergeCell ref="J71:V71"/>
    <mergeCell ref="J112:V112"/>
    <mergeCell ref="J134:V134"/>
    <mergeCell ref="J108:V108"/>
    <mergeCell ref="I113:I133"/>
    <mergeCell ref="J109:V111"/>
    <mergeCell ref="D84:D89"/>
    <mergeCell ref="C72:C89"/>
    <mergeCell ref="C90:C107"/>
    <mergeCell ref="D90:D95"/>
    <mergeCell ref="I109:I111"/>
  </mergeCells>
  <conditionalFormatting sqref="C71:G72 C112:G112 D110:G111 D136:G140 C109:G109 F73:G77 D78 D84 G78:G107 C134:G135">
    <cfRule type="cellIs" dxfId="907" priority="25" operator="notEqual">
      <formula>""</formula>
    </cfRule>
  </conditionalFormatting>
  <conditionalFormatting sqref="C141:D141 D142:D144">
    <cfRule type="cellIs" dxfId="906" priority="16" operator="notEqual">
      <formula>""</formula>
    </cfRule>
  </conditionalFormatting>
  <conditionalFormatting sqref="E141:G141">
    <cfRule type="cellIs" dxfId="905" priority="23" operator="notEqual">
      <formula>""</formula>
    </cfRule>
  </conditionalFormatting>
  <conditionalFormatting sqref="E142:G142">
    <cfRule type="cellIs" dxfId="904" priority="22" operator="notEqual">
      <formula>""</formula>
    </cfRule>
  </conditionalFormatting>
  <conditionalFormatting sqref="E143:G143">
    <cfRule type="cellIs" dxfId="903" priority="21" operator="notEqual">
      <formula>""</formula>
    </cfRule>
  </conditionalFormatting>
  <conditionalFormatting sqref="E144:G145">
    <cfRule type="cellIs" dxfId="902" priority="20" operator="notEqual">
      <formula>""</formula>
    </cfRule>
  </conditionalFormatting>
  <conditionalFormatting sqref="C146:G146">
    <cfRule type="cellIs" dxfId="901" priority="19" operator="notEqual">
      <formula>""</formula>
    </cfRule>
  </conditionalFormatting>
  <conditionalFormatting sqref="C147:G147">
    <cfRule type="cellIs" dxfId="900" priority="18" operator="notEqual">
      <formula>""</formula>
    </cfRule>
  </conditionalFormatting>
  <conditionalFormatting sqref="F96:F101">
    <cfRule type="cellIs" dxfId="899" priority="10" operator="notEqual">
      <formula>""</formula>
    </cfRule>
  </conditionalFormatting>
  <conditionalFormatting sqref="F102:F107">
    <cfRule type="cellIs" dxfId="898" priority="9" operator="notEqual">
      <formula>""</formula>
    </cfRule>
  </conditionalFormatting>
  <conditionalFormatting sqref="C108:G108">
    <cfRule type="cellIs" dxfId="897" priority="15" operator="notEqual">
      <formula>""</formula>
    </cfRule>
  </conditionalFormatting>
  <conditionalFormatting sqref="F78:F83">
    <cfRule type="cellIs" dxfId="896" priority="14" operator="notEqual">
      <formula>""</formula>
    </cfRule>
  </conditionalFormatting>
  <conditionalFormatting sqref="F84:F89">
    <cfRule type="cellIs" dxfId="895" priority="13" operator="notEqual">
      <formula>""</formula>
    </cfRule>
  </conditionalFormatting>
  <conditionalFormatting sqref="C90:D90 D96 D102">
    <cfRule type="cellIs" dxfId="894" priority="12" operator="notEqual">
      <formula>""</formula>
    </cfRule>
  </conditionalFormatting>
  <conditionalFormatting sqref="C113:G113 F114:G118 D119 D125 G119:G133">
    <cfRule type="cellIs" dxfId="893" priority="8" operator="notEqual">
      <formula>""</formula>
    </cfRule>
  </conditionalFormatting>
  <conditionalFormatting sqref="F119:F124">
    <cfRule type="cellIs" dxfId="892" priority="7" operator="notEqual">
      <formula>""</formula>
    </cfRule>
  </conditionalFormatting>
  <conditionalFormatting sqref="F125:F130">
    <cfRule type="cellIs" dxfId="891" priority="6" operator="notEqual">
      <formula>""</formula>
    </cfRule>
  </conditionalFormatting>
  <conditionalFormatting sqref="C131:D131 D132:D133">
    <cfRule type="cellIs" dxfId="890" priority="5" operator="notEqual">
      <formula>""</formula>
    </cfRule>
  </conditionalFormatting>
  <conditionalFormatting sqref="F90:F95">
    <cfRule type="cellIs" dxfId="889" priority="11" operator="notEqual">
      <formula>""</formula>
    </cfRule>
  </conditionalFormatting>
  <conditionalFormatting sqref="F133">
    <cfRule type="cellIs" dxfId="888" priority="2" operator="notEqual">
      <formula>""</formula>
    </cfRule>
  </conditionalFormatting>
  <conditionalFormatting sqref="F131">
    <cfRule type="cellIs" dxfId="887" priority="4" operator="notEqual">
      <formula>""</formula>
    </cfRule>
  </conditionalFormatting>
  <conditionalFormatting sqref="F132">
    <cfRule type="cellIs" dxfId="886" priority="3" operator="notEqual">
      <formula>""</formula>
    </cfRule>
  </conditionalFormatting>
  <conditionalFormatting sqref="D145">
    <cfRule type="cellIs" dxfId="885" priority="1" operator="notEqual">
      <formula>""</formula>
    </cfRule>
  </conditionalFormatting>
  <hyperlinks>
    <hyperlink ref="J11" location="_ftn1" display="_ftn1" xr:uid="{00000000-0004-0000-1C00-000000000000}"/>
    <hyperlink ref="K11" location="_ftn2" display="_ftn2" xr:uid="{00000000-0004-0000-1C00-000001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4" tint="0.39997558519241921"/>
  </sheetPr>
  <dimension ref="A1:V114"/>
  <sheetViews>
    <sheetView workbookViewId="0">
      <selection activeCell="C2" sqref="C2"/>
    </sheetView>
  </sheetViews>
  <sheetFormatPr defaultRowHeight="14.5" x14ac:dyDescent="0.35"/>
  <cols>
    <col min="1" max="1" customWidth="true" width="4.81640625" collapsed="false"/>
    <col min="2" max="2" customWidth="true" width="37.26953125" collapsed="false"/>
    <col min="3" max="3" bestFit="true" customWidth="true" width="24.26953125" collapsed="false"/>
    <col min="4" max="4" bestFit="true" customWidth="true" width="35.7265625" collapsed="false"/>
    <col min="5" max="5" bestFit="true" customWidth="true" width="22.0" collapsed="false"/>
    <col min="6" max="6" customWidth="true" width="28.453125" collapsed="false"/>
    <col min="7" max="7" customWidth="true" width="16.453125" collapsed="false"/>
    <col min="8" max="8" bestFit="true" customWidth="true" width="18.453125" collapsed="false"/>
    <col min="9" max="9" customWidth="true" width="17.453125" collapsed="false"/>
    <col min="10" max="10" customWidth="true" width="12.81640625" collapsed="false"/>
    <col min="11" max="12" customWidth="true" width="12.7265625" collapsed="false"/>
    <col min="13" max="13" customWidth="true" width="12.81640625" collapsed="false"/>
    <col min="14" max="14" customWidth="true" width="13.453125" collapsed="false"/>
    <col min="15" max="15" customWidth="true" width="9.26953125" collapsed="false"/>
    <col min="28" max="28" customWidth="true" width="4.54296875" collapsed="false"/>
    <col min="29" max="29" customWidth="true" width="5.26953125" collapsed="false"/>
  </cols>
  <sheetData>
    <row r="1" spans="2:9" ht="23.5" x14ac:dyDescent="0.55000000000000004">
      <c r="B1" s="1" t="str">
        <f ca="1">MID(CELL("Filename",I7),SEARCH("]",CELL("Filename",I7),1)+1,100)</f>
        <v>Clothes Washer</v>
      </c>
    </row>
    <row r="2" spans="2:9" x14ac:dyDescent="0.35">
      <c r="B2" t="s">
        <v>141</v>
      </c>
      <c r="C2" s="2" t="s">
        <v>186</v>
      </c>
    </row>
    <row r="4" spans="2:9" x14ac:dyDescent="0.35">
      <c r="B4" s="2" t="s">
        <v>142</v>
      </c>
      <c r="G4" s="2" t="s">
        <v>143</v>
      </c>
    </row>
    <row r="5" spans="2:9" s="41" customFormat="1" ht="26" x14ac:dyDescent="0.35">
      <c r="B5" s="226" t="s">
        <v>144</v>
      </c>
      <c r="C5" s="226" t="s">
        <v>145</v>
      </c>
      <c r="D5" s="44" t="s">
        <v>146</v>
      </c>
      <c r="G5" s="226" t="s">
        <v>144</v>
      </c>
      <c r="H5" s="226" t="s">
        <v>145</v>
      </c>
      <c r="I5" s="44" t="s">
        <v>147</v>
      </c>
    </row>
    <row r="6" spans="2:9" ht="15" customHeight="1" x14ac:dyDescent="0.35">
      <c r="B6" s="25"/>
      <c r="C6" s="25"/>
      <c r="D6" s="18">
        <v>14</v>
      </c>
      <c r="G6" s="25"/>
      <c r="H6" s="25"/>
      <c r="I6" s="18"/>
    </row>
    <row r="7" spans="2:9" x14ac:dyDescent="0.35">
      <c r="D7" s="11"/>
    </row>
    <row r="11" spans="2:9" x14ac:dyDescent="0.35">
      <c r="B11" s="2" t="s">
        <v>148</v>
      </c>
      <c r="C11" s="14"/>
      <c r="D11" s="11"/>
      <c r="G11" s="2" t="s">
        <v>149</v>
      </c>
      <c r="H11" s="15"/>
      <c r="I11" s="15"/>
    </row>
    <row r="12" spans="2:9" s="41" customFormat="1" ht="45.75" customHeight="1" x14ac:dyDescent="0.35">
      <c r="B12" s="226" t="s">
        <v>150</v>
      </c>
      <c r="C12" s="226" t="s">
        <v>145</v>
      </c>
      <c r="D12" s="44" t="s">
        <v>151</v>
      </c>
      <c r="E12" s="44" t="s">
        <v>152</v>
      </c>
      <c r="G12" s="226" t="s">
        <v>144</v>
      </c>
      <c r="H12" s="226" t="s">
        <v>145</v>
      </c>
      <c r="I12" s="44" t="s">
        <v>153</v>
      </c>
    </row>
    <row r="13" spans="2:9" ht="25" x14ac:dyDescent="0.35">
      <c r="B13" s="331" t="s">
        <v>187</v>
      </c>
      <c r="C13" s="252" t="s">
        <v>188</v>
      </c>
      <c r="D13" s="43">
        <v>393</v>
      </c>
      <c r="E13" s="252"/>
    </row>
    <row r="14" spans="2:9" ht="25" x14ac:dyDescent="0.35">
      <c r="B14" s="331"/>
      <c r="C14" s="252" t="s">
        <v>189</v>
      </c>
      <c r="D14" s="43">
        <v>121</v>
      </c>
      <c r="E14" s="252"/>
    </row>
    <row r="15" spans="2:9" x14ac:dyDescent="0.35">
      <c r="B15" s="331"/>
      <c r="C15" s="252" t="s">
        <v>190</v>
      </c>
      <c r="D15" s="43">
        <v>193</v>
      </c>
      <c r="E15" s="252"/>
    </row>
    <row r="16" spans="2:9" x14ac:dyDescent="0.35">
      <c r="B16" s="331"/>
      <c r="C16" s="252" t="s">
        <v>191</v>
      </c>
      <c r="D16" s="43">
        <v>141</v>
      </c>
      <c r="E16" s="252"/>
    </row>
    <row r="17" spans="1:17" x14ac:dyDescent="0.35">
      <c r="B17" s="15"/>
      <c r="C17" s="15"/>
      <c r="D17" s="129"/>
      <c r="E17" s="15"/>
    </row>
    <row r="18" spans="1:17" x14ac:dyDescent="0.35">
      <c r="B18" s="2" t="s">
        <v>154</v>
      </c>
      <c r="E18" s="15"/>
      <c r="F18" s="15"/>
    </row>
    <row r="19" spans="1:17" x14ac:dyDescent="0.35">
      <c r="E19" s="15"/>
      <c r="F19" s="15"/>
    </row>
    <row r="20" spans="1:17" x14ac:dyDescent="0.35">
      <c r="E20" s="15"/>
      <c r="F20" s="15"/>
    </row>
    <row r="23" spans="1:17" x14ac:dyDescent="0.35">
      <c r="B23" s="9"/>
    </row>
    <row r="24" spans="1:17" x14ac:dyDescent="0.35">
      <c r="B24" s="9"/>
    </row>
    <row r="25" spans="1:17" x14ac:dyDescent="0.35">
      <c r="B25" s="2" t="s">
        <v>155</v>
      </c>
    </row>
    <row r="26" spans="1:17" x14ac:dyDescent="0.35">
      <c r="B26" s="23" t="s">
        <v>156</v>
      </c>
      <c r="C26" s="333" t="s">
        <v>157</v>
      </c>
      <c r="D26" s="333"/>
      <c r="E26" s="333"/>
      <c r="F26" s="333"/>
      <c r="G26" s="333"/>
      <c r="H26" s="333"/>
    </row>
    <row r="27" spans="1:17" ht="42.75" customHeight="1" x14ac:dyDescent="0.35">
      <c r="A27" s="304" t="s">
        <v>158</v>
      </c>
      <c r="B27" s="52" t="s">
        <v>159</v>
      </c>
      <c r="C27" s="339" t="s">
        <v>192</v>
      </c>
      <c r="D27" s="340"/>
      <c r="E27" s="340"/>
      <c r="F27" s="340"/>
      <c r="G27" s="340"/>
      <c r="H27" s="340"/>
      <c r="P27" s="3"/>
      <c r="Q27" s="3"/>
    </row>
    <row r="28" spans="1:17" x14ac:dyDescent="0.35">
      <c r="A28" s="304"/>
      <c r="B28" s="12" t="s">
        <v>160</v>
      </c>
      <c r="C28" s="341" t="s">
        <v>193</v>
      </c>
      <c r="D28" s="338"/>
      <c r="E28" s="338"/>
      <c r="F28" s="338"/>
      <c r="G28" s="338"/>
      <c r="H28" s="338"/>
      <c r="P28" s="3"/>
      <c r="Q28" s="3"/>
    </row>
    <row r="29" spans="1:17" ht="65.25" customHeight="1" x14ac:dyDescent="0.35">
      <c r="A29" s="304"/>
      <c r="B29" s="52" t="s">
        <v>161</v>
      </c>
      <c r="C29" s="339" t="s">
        <v>194</v>
      </c>
      <c r="D29" s="340"/>
      <c r="E29" s="340"/>
      <c r="F29" s="340"/>
      <c r="G29" s="340"/>
      <c r="H29" s="340"/>
      <c r="P29" s="3"/>
      <c r="Q29" s="3"/>
    </row>
    <row r="30" spans="1:17" x14ac:dyDescent="0.35">
      <c r="A30" s="304"/>
      <c r="B30" s="12" t="s">
        <v>162</v>
      </c>
      <c r="C30" s="342" t="s">
        <v>195</v>
      </c>
      <c r="D30" s="343"/>
      <c r="E30" s="343"/>
      <c r="F30" s="343"/>
      <c r="G30" s="343"/>
      <c r="H30" s="344"/>
      <c r="P30" s="4"/>
      <c r="Q30" s="4"/>
    </row>
    <row r="31" spans="1:17" x14ac:dyDescent="0.35">
      <c r="A31" s="304"/>
      <c r="B31" s="12" t="s">
        <v>163</v>
      </c>
      <c r="C31" s="345" t="s">
        <v>196</v>
      </c>
      <c r="D31" s="346"/>
      <c r="E31" s="346"/>
      <c r="F31" s="346"/>
      <c r="G31" s="346"/>
      <c r="H31" s="347"/>
      <c r="P31" s="3"/>
      <c r="Q31" s="3"/>
    </row>
    <row r="32" spans="1:17" x14ac:dyDescent="0.35">
      <c r="A32" s="304" t="s">
        <v>164</v>
      </c>
      <c r="B32" s="12" t="s">
        <v>165</v>
      </c>
      <c r="C32" s="338"/>
      <c r="D32" s="338"/>
      <c r="E32" s="338"/>
      <c r="F32" s="338"/>
      <c r="G32" s="338"/>
      <c r="H32" s="338"/>
      <c r="P32" s="3"/>
      <c r="Q32" s="3"/>
    </row>
    <row r="33" spans="1:17" x14ac:dyDescent="0.35">
      <c r="A33" s="304"/>
      <c r="B33" s="12" t="s">
        <v>166</v>
      </c>
      <c r="C33" s="338"/>
      <c r="D33" s="338"/>
      <c r="E33" s="338"/>
      <c r="F33" s="338"/>
      <c r="G33" s="338"/>
      <c r="H33" s="338"/>
      <c r="P33" s="3"/>
      <c r="Q33" s="3"/>
    </row>
    <row r="34" spans="1:17" x14ac:dyDescent="0.35">
      <c r="A34" s="304"/>
      <c r="B34" s="12" t="s">
        <v>167</v>
      </c>
      <c r="C34" s="338"/>
      <c r="D34" s="338"/>
      <c r="E34" s="338"/>
      <c r="F34" s="338"/>
      <c r="G34" s="338"/>
      <c r="H34" s="338"/>
      <c r="P34" s="3"/>
      <c r="Q34" s="3"/>
    </row>
    <row r="35" spans="1:17" x14ac:dyDescent="0.35">
      <c r="A35" s="304"/>
      <c r="B35" s="12" t="s">
        <v>168</v>
      </c>
      <c r="C35" s="338"/>
      <c r="D35" s="338"/>
      <c r="E35" s="338"/>
      <c r="F35" s="338"/>
      <c r="G35" s="338"/>
      <c r="H35" s="338"/>
      <c r="P35" s="3"/>
      <c r="Q35" s="3"/>
    </row>
    <row r="36" spans="1:17" x14ac:dyDescent="0.35">
      <c r="A36" s="304"/>
      <c r="B36" s="12" t="s">
        <v>169</v>
      </c>
      <c r="C36" s="338"/>
      <c r="D36" s="338"/>
      <c r="E36" s="338"/>
      <c r="F36" s="338"/>
      <c r="G36" s="338"/>
      <c r="H36" s="338"/>
      <c r="P36" s="3"/>
      <c r="Q36" s="3"/>
    </row>
    <row r="37" spans="1:17" x14ac:dyDescent="0.35">
      <c r="A37" s="304"/>
      <c r="B37" s="12" t="s">
        <v>170</v>
      </c>
      <c r="C37" s="338"/>
      <c r="D37" s="338"/>
      <c r="E37" s="338"/>
      <c r="F37" s="338"/>
      <c r="G37" s="338"/>
      <c r="H37" s="338"/>
      <c r="P37" s="3"/>
      <c r="Q37" s="3"/>
    </row>
    <row r="38" spans="1:17" x14ac:dyDescent="0.35">
      <c r="A38" s="304"/>
      <c r="B38" s="12" t="s">
        <v>171</v>
      </c>
      <c r="C38" s="338"/>
      <c r="D38" s="338"/>
      <c r="E38" s="338"/>
      <c r="F38" s="338"/>
      <c r="G38" s="338"/>
      <c r="H38" s="338"/>
      <c r="P38" s="3"/>
      <c r="Q38" s="3"/>
    </row>
    <row r="39" spans="1:17" x14ac:dyDescent="0.35">
      <c r="A39" s="304"/>
      <c r="B39" s="12" t="s">
        <v>172</v>
      </c>
      <c r="C39" s="338"/>
      <c r="D39" s="338"/>
      <c r="E39" s="338"/>
      <c r="F39" s="338"/>
      <c r="G39" s="338"/>
      <c r="H39" s="338"/>
    </row>
    <row r="40" spans="1:17" x14ac:dyDescent="0.35">
      <c r="A40" s="304"/>
      <c r="B40" s="12" t="s">
        <v>173</v>
      </c>
      <c r="C40" s="338"/>
      <c r="D40" s="338"/>
      <c r="E40" s="338"/>
      <c r="F40" s="338"/>
      <c r="G40" s="338"/>
      <c r="H40" s="338"/>
    </row>
    <row r="41" spans="1:17" x14ac:dyDescent="0.35">
      <c r="A41" s="304"/>
      <c r="B41" s="12" t="s">
        <v>174</v>
      </c>
      <c r="C41" s="338"/>
      <c r="D41" s="338"/>
      <c r="E41" s="338"/>
      <c r="F41" s="338"/>
      <c r="G41" s="338"/>
      <c r="H41" s="338"/>
    </row>
    <row r="42" spans="1:17" x14ac:dyDescent="0.35">
      <c r="L42" s="3"/>
      <c r="M42" s="3"/>
    </row>
    <row r="43" spans="1:17" x14ac:dyDescent="0.35">
      <c r="B43" s="2" t="s">
        <v>175</v>
      </c>
      <c r="L43" s="3"/>
      <c r="M43" s="3"/>
    </row>
    <row r="44" spans="1:17" x14ac:dyDescent="0.35">
      <c r="B44" s="23" t="s">
        <v>176</v>
      </c>
      <c r="C44" s="253" t="s">
        <v>144</v>
      </c>
      <c r="D44" s="253" t="s">
        <v>145</v>
      </c>
      <c r="E44" s="333" t="s">
        <v>177</v>
      </c>
      <c r="F44" s="333"/>
      <c r="G44" s="333"/>
      <c r="H44" s="333"/>
      <c r="I44" s="333"/>
      <c r="L44" s="3"/>
      <c r="M44" s="3"/>
    </row>
    <row r="45" spans="1:17" ht="15" customHeight="1" x14ac:dyDescent="0.35">
      <c r="B45" s="24"/>
      <c r="C45" s="25"/>
      <c r="D45" s="25"/>
      <c r="E45" s="334"/>
      <c r="F45" s="335"/>
      <c r="G45" s="335"/>
      <c r="H45" s="335"/>
      <c r="I45" s="336"/>
      <c r="L45" s="4"/>
      <c r="M45" s="4"/>
    </row>
    <row r="46" spans="1:17" x14ac:dyDescent="0.35">
      <c r="L46" s="3"/>
      <c r="M46" s="3"/>
    </row>
    <row r="49" spans="2:22" x14ac:dyDescent="0.35">
      <c r="L49" s="3"/>
      <c r="M49" s="3"/>
    </row>
    <row r="50" spans="2:22" x14ac:dyDescent="0.35">
      <c r="L50" s="4"/>
      <c r="M50" s="4"/>
    </row>
    <row r="51" spans="2:22" x14ac:dyDescent="0.35">
      <c r="L51" s="3"/>
      <c r="M51" s="3"/>
    </row>
    <row r="52" spans="2:22" x14ac:dyDescent="0.35">
      <c r="L52" s="3"/>
      <c r="M52" s="3"/>
    </row>
    <row r="54" spans="2:22" x14ac:dyDescent="0.35">
      <c r="B54" s="302" t="s">
        <v>178</v>
      </c>
      <c r="C54" s="302"/>
      <c r="D54" s="302"/>
      <c r="E54" s="302"/>
      <c r="F54" s="302"/>
      <c r="G54" s="302"/>
      <c r="H54" s="302"/>
      <c r="I54" s="302"/>
      <c r="J54" s="302"/>
      <c r="K54" s="302"/>
      <c r="L54" s="302"/>
      <c r="M54" s="302"/>
      <c r="N54" s="302"/>
      <c r="O54" s="302"/>
      <c r="P54" s="302"/>
      <c r="Q54" s="302"/>
      <c r="R54" s="302"/>
      <c r="S54" s="302"/>
      <c r="T54" s="302"/>
      <c r="U54" s="302"/>
      <c r="V54" s="302"/>
    </row>
    <row r="55" spans="2:22" s="40" customFormat="1" ht="33" customHeight="1" x14ac:dyDescent="0.35">
      <c r="B55" s="53" t="s">
        <v>179</v>
      </c>
      <c r="C55" s="257" t="s">
        <v>150</v>
      </c>
      <c r="D55" s="257" t="s">
        <v>145</v>
      </c>
      <c r="E55" s="257" t="s">
        <v>180</v>
      </c>
      <c r="F55" s="257" t="s">
        <v>181</v>
      </c>
      <c r="G55" s="257" t="s">
        <v>182</v>
      </c>
      <c r="H55" s="257" t="s">
        <v>183</v>
      </c>
      <c r="I55" s="257" t="s">
        <v>184</v>
      </c>
      <c r="J55" s="337" t="s">
        <v>185</v>
      </c>
      <c r="K55" s="337"/>
      <c r="L55" s="337"/>
      <c r="M55" s="337"/>
      <c r="N55" s="337"/>
      <c r="O55" s="337"/>
      <c r="P55" s="337"/>
      <c r="Q55" s="337"/>
      <c r="R55" s="337"/>
      <c r="S55" s="337"/>
      <c r="T55" s="337"/>
      <c r="U55" s="337"/>
      <c r="V55" s="337"/>
    </row>
    <row r="56" spans="2:22" ht="15" customHeight="1" x14ac:dyDescent="0.35">
      <c r="B56" s="8" t="s">
        <v>197</v>
      </c>
      <c r="C56" s="276"/>
      <c r="D56" s="276"/>
      <c r="E56" s="276"/>
      <c r="F56" s="276"/>
      <c r="G56" s="45">
        <v>3.93</v>
      </c>
      <c r="H56" s="275" t="s">
        <v>198</v>
      </c>
      <c r="I56" s="275" t="s">
        <v>199</v>
      </c>
      <c r="J56" s="314" t="s">
        <v>200</v>
      </c>
      <c r="K56" s="315"/>
      <c r="L56" s="315"/>
      <c r="M56" s="315"/>
      <c r="N56" s="315"/>
      <c r="O56" s="315"/>
      <c r="P56" s="315"/>
      <c r="Q56" s="315"/>
      <c r="R56" s="315"/>
      <c r="S56" s="315"/>
      <c r="T56" s="315"/>
      <c r="U56" s="315"/>
      <c r="V56" s="316"/>
    </row>
    <row r="57" spans="2:22" ht="15" customHeight="1" x14ac:dyDescent="0.35">
      <c r="B57" s="308" t="s">
        <v>201</v>
      </c>
      <c r="C57" s="332" t="s">
        <v>202</v>
      </c>
      <c r="D57" s="45" t="s">
        <v>203</v>
      </c>
      <c r="E57" s="276"/>
      <c r="F57" s="276"/>
      <c r="G57" s="45">
        <v>1.57</v>
      </c>
      <c r="H57" s="311" t="s">
        <v>204</v>
      </c>
      <c r="I57" s="311"/>
      <c r="J57" s="317" t="s">
        <v>205</v>
      </c>
      <c r="K57" s="318"/>
      <c r="L57" s="318"/>
      <c r="M57" s="318"/>
      <c r="N57" s="318"/>
      <c r="O57" s="318"/>
      <c r="P57" s="318"/>
      <c r="Q57" s="318"/>
      <c r="R57" s="318"/>
      <c r="S57" s="318"/>
      <c r="T57" s="318"/>
      <c r="U57" s="318"/>
      <c r="V57" s="319"/>
    </row>
    <row r="58" spans="2:22" ht="15" customHeight="1" x14ac:dyDescent="0.35">
      <c r="B58" s="309"/>
      <c r="C58" s="329"/>
      <c r="D58" s="45" t="s">
        <v>206</v>
      </c>
      <c r="E58" s="276"/>
      <c r="F58" s="276"/>
      <c r="G58" s="46">
        <v>1.84</v>
      </c>
      <c r="H58" s="312"/>
      <c r="I58" s="312"/>
      <c r="J58" s="320"/>
      <c r="K58" s="321"/>
      <c r="L58" s="321"/>
      <c r="M58" s="321"/>
      <c r="N58" s="321"/>
      <c r="O58" s="321"/>
      <c r="P58" s="321"/>
      <c r="Q58" s="321"/>
      <c r="R58" s="321"/>
      <c r="S58" s="321"/>
      <c r="T58" s="321"/>
      <c r="U58" s="321"/>
      <c r="V58" s="322"/>
    </row>
    <row r="59" spans="2:22" ht="15" customHeight="1" x14ac:dyDescent="0.35">
      <c r="B59" s="310"/>
      <c r="C59" s="330"/>
      <c r="D59" s="45" t="s">
        <v>207</v>
      </c>
      <c r="E59" s="276"/>
      <c r="F59" s="276"/>
      <c r="G59" s="46">
        <v>1.66</v>
      </c>
      <c r="H59" s="313"/>
      <c r="I59" s="313"/>
      <c r="J59" s="323"/>
      <c r="K59" s="324"/>
      <c r="L59" s="324"/>
      <c r="M59" s="324"/>
      <c r="N59" s="324"/>
      <c r="O59" s="324"/>
      <c r="P59" s="324"/>
      <c r="Q59" s="324"/>
      <c r="R59" s="324"/>
      <c r="S59" s="324"/>
      <c r="T59" s="324"/>
      <c r="U59" s="324"/>
      <c r="V59" s="325"/>
    </row>
    <row r="60" spans="2:22" ht="15" customHeight="1" x14ac:dyDescent="0.35">
      <c r="B60" s="309" t="s">
        <v>208</v>
      </c>
      <c r="C60" s="329" t="s">
        <v>209</v>
      </c>
      <c r="D60" s="326" t="s">
        <v>210</v>
      </c>
      <c r="E60" s="329" t="s">
        <v>211</v>
      </c>
      <c r="F60" s="45" t="s">
        <v>203</v>
      </c>
      <c r="G60" s="31">
        <v>2.06</v>
      </c>
      <c r="H60" s="312"/>
      <c r="I60" s="312"/>
      <c r="J60" s="320"/>
      <c r="K60" s="321"/>
      <c r="L60" s="321"/>
      <c r="M60" s="321"/>
      <c r="N60" s="321"/>
      <c r="O60" s="321"/>
      <c r="P60" s="321"/>
      <c r="Q60" s="321"/>
      <c r="R60" s="321"/>
      <c r="S60" s="321"/>
      <c r="T60" s="321"/>
      <c r="U60" s="321"/>
      <c r="V60" s="322"/>
    </row>
    <row r="61" spans="2:22" ht="15" customHeight="1" x14ac:dyDescent="0.35">
      <c r="B61" s="309"/>
      <c r="C61" s="329"/>
      <c r="D61" s="327"/>
      <c r="E61" s="329"/>
      <c r="F61" s="45" t="s">
        <v>206</v>
      </c>
      <c r="G61" s="31">
        <v>2.76</v>
      </c>
      <c r="H61" s="312"/>
      <c r="I61" s="312"/>
      <c r="J61" s="320"/>
      <c r="K61" s="321"/>
      <c r="L61" s="321"/>
      <c r="M61" s="321"/>
      <c r="N61" s="321"/>
      <c r="O61" s="321"/>
      <c r="P61" s="321"/>
      <c r="Q61" s="321"/>
      <c r="R61" s="321"/>
      <c r="S61" s="321"/>
      <c r="T61" s="321"/>
      <c r="U61" s="321"/>
      <c r="V61" s="322"/>
    </row>
    <row r="62" spans="2:22" ht="15" customHeight="1" x14ac:dyDescent="0.35">
      <c r="B62" s="309"/>
      <c r="C62" s="329"/>
      <c r="D62" s="328"/>
      <c r="E62" s="329"/>
      <c r="F62" s="45" t="s">
        <v>207</v>
      </c>
      <c r="G62" s="31">
        <v>2.25</v>
      </c>
      <c r="H62" s="312"/>
      <c r="I62" s="312"/>
      <c r="J62" s="320"/>
      <c r="K62" s="321"/>
      <c r="L62" s="321"/>
      <c r="M62" s="321"/>
      <c r="N62" s="321"/>
      <c r="O62" s="321"/>
      <c r="P62" s="321"/>
      <c r="Q62" s="321"/>
      <c r="R62" s="321"/>
      <c r="S62" s="321"/>
      <c r="T62" s="321"/>
      <c r="U62" s="321"/>
      <c r="V62" s="322"/>
    </row>
    <row r="63" spans="2:22" ht="15" customHeight="1" x14ac:dyDescent="0.35">
      <c r="B63" s="309"/>
      <c r="C63" s="329"/>
      <c r="D63" s="326" t="s">
        <v>212</v>
      </c>
      <c r="E63" s="329"/>
      <c r="F63" s="45" t="s">
        <v>203</v>
      </c>
      <c r="G63" s="326">
        <v>2.92</v>
      </c>
      <c r="H63" s="312"/>
      <c r="I63" s="312"/>
      <c r="J63" s="320"/>
      <c r="K63" s="321"/>
      <c r="L63" s="321"/>
      <c r="M63" s="321"/>
      <c r="N63" s="321"/>
      <c r="O63" s="321"/>
      <c r="P63" s="321"/>
      <c r="Q63" s="321"/>
      <c r="R63" s="321"/>
      <c r="S63" s="321"/>
      <c r="T63" s="321"/>
      <c r="U63" s="321"/>
      <c r="V63" s="322"/>
    </row>
    <row r="64" spans="2:22" ht="15" customHeight="1" x14ac:dyDescent="0.35">
      <c r="B64" s="309"/>
      <c r="C64" s="329"/>
      <c r="D64" s="327"/>
      <c r="E64" s="329"/>
      <c r="F64" s="45" t="s">
        <v>206</v>
      </c>
      <c r="G64" s="328"/>
      <c r="H64" s="312"/>
      <c r="I64" s="312"/>
      <c r="J64" s="320"/>
      <c r="K64" s="321"/>
      <c r="L64" s="321"/>
      <c r="M64" s="321"/>
      <c r="N64" s="321"/>
      <c r="O64" s="321"/>
      <c r="P64" s="321"/>
      <c r="Q64" s="321"/>
      <c r="R64" s="321"/>
      <c r="S64" s="321"/>
      <c r="T64" s="321"/>
      <c r="U64" s="321"/>
      <c r="V64" s="322"/>
    </row>
    <row r="65" spans="2:22" ht="15" customHeight="1" x14ac:dyDescent="0.35">
      <c r="B65" s="310"/>
      <c r="C65" s="330"/>
      <c r="D65" s="328"/>
      <c r="E65" s="330"/>
      <c r="F65" s="45" t="s">
        <v>207</v>
      </c>
      <c r="G65" s="31">
        <v>2.92</v>
      </c>
      <c r="H65" s="313"/>
      <c r="I65" s="313"/>
      <c r="J65" s="323"/>
      <c r="K65" s="324"/>
      <c r="L65" s="324"/>
      <c r="M65" s="324"/>
      <c r="N65" s="324"/>
      <c r="O65" s="324"/>
      <c r="P65" s="324"/>
      <c r="Q65" s="324"/>
      <c r="R65" s="324"/>
      <c r="S65" s="324"/>
      <c r="T65" s="324"/>
      <c r="U65" s="324"/>
      <c r="V65" s="325"/>
    </row>
    <row r="66" spans="2:22" ht="15" customHeight="1" x14ac:dyDescent="0.35">
      <c r="B66" s="8" t="s">
        <v>213</v>
      </c>
      <c r="C66" s="276"/>
      <c r="D66" s="31"/>
      <c r="E66" s="276"/>
      <c r="F66" s="276"/>
      <c r="G66" s="47">
        <v>250</v>
      </c>
      <c r="H66" s="275" t="s">
        <v>204</v>
      </c>
      <c r="I66" s="8"/>
      <c r="J66" s="314" t="s">
        <v>214</v>
      </c>
      <c r="K66" s="315"/>
      <c r="L66" s="315"/>
      <c r="M66" s="315"/>
      <c r="N66" s="315"/>
      <c r="O66" s="315"/>
      <c r="P66" s="315"/>
      <c r="Q66" s="315"/>
      <c r="R66" s="315"/>
      <c r="S66" s="315"/>
      <c r="T66" s="315"/>
      <c r="U66" s="315"/>
      <c r="V66" s="316"/>
    </row>
    <row r="67" spans="2:22" ht="15" customHeight="1" x14ac:dyDescent="0.35">
      <c r="B67" s="308" t="s">
        <v>215</v>
      </c>
      <c r="C67" s="305" t="s">
        <v>209</v>
      </c>
      <c r="D67" s="31" t="s">
        <v>216</v>
      </c>
      <c r="E67" s="276"/>
      <c r="F67" s="276"/>
      <c r="G67" s="48">
        <v>0.1</v>
      </c>
      <c r="H67" s="311" t="s">
        <v>204</v>
      </c>
      <c r="I67" s="311" t="s">
        <v>217</v>
      </c>
      <c r="J67" s="317" t="s">
        <v>218</v>
      </c>
      <c r="K67" s="318"/>
      <c r="L67" s="318"/>
      <c r="M67" s="318"/>
      <c r="N67" s="318"/>
      <c r="O67" s="318"/>
      <c r="P67" s="318"/>
      <c r="Q67" s="318"/>
      <c r="R67" s="318"/>
      <c r="S67" s="318"/>
      <c r="T67" s="318"/>
      <c r="U67" s="318"/>
      <c r="V67" s="319"/>
    </row>
    <row r="68" spans="2:22" ht="15" customHeight="1" x14ac:dyDescent="0.35">
      <c r="B68" s="309"/>
      <c r="C68" s="306"/>
      <c r="D68" s="31" t="s">
        <v>210</v>
      </c>
      <c r="E68" s="276"/>
      <c r="F68" s="276"/>
      <c r="G68" s="48">
        <v>7.0000000000000007E-2</v>
      </c>
      <c r="H68" s="312"/>
      <c r="I68" s="312"/>
      <c r="J68" s="320"/>
      <c r="K68" s="321"/>
      <c r="L68" s="321"/>
      <c r="M68" s="321"/>
      <c r="N68" s="321"/>
      <c r="O68" s="321"/>
      <c r="P68" s="321"/>
      <c r="Q68" s="321"/>
      <c r="R68" s="321"/>
      <c r="S68" s="321"/>
      <c r="T68" s="321"/>
      <c r="U68" s="321"/>
      <c r="V68" s="322"/>
    </row>
    <row r="69" spans="2:22" ht="15" customHeight="1" x14ac:dyDescent="0.35">
      <c r="B69" s="309"/>
      <c r="C69" s="306"/>
      <c r="D69" s="31" t="s">
        <v>212</v>
      </c>
      <c r="E69" s="276"/>
      <c r="F69" s="276"/>
      <c r="G69" s="48">
        <v>0.14000000000000001</v>
      </c>
      <c r="H69" s="312"/>
      <c r="I69" s="312"/>
      <c r="J69" s="320"/>
      <c r="K69" s="321"/>
      <c r="L69" s="321"/>
      <c r="M69" s="321"/>
      <c r="N69" s="321"/>
      <c r="O69" s="321"/>
      <c r="P69" s="321"/>
      <c r="Q69" s="321"/>
      <c r="R69" s="321"/>
      <c r="S69" s="321"/>
      <c r="T69" s="321"/>
      <c r="U69" s="321"/>
      <c r="V69" s="322"/>
    </row>
    <row r="70" spans="2:22" ht="15" customHeight="1" x14ac:dyDescent="0.35">
      <c r="B70" s="308" t="s">
        <v>219</v>
      </c>
      <c r="C70" s="305" t="s">
        <v>209</v>
      </c>
      <c r="D70" s="31" t="s">
        <v>216</v>
      </c>
      <c r="E70" s="276"/>
      <c r="F70" s="276"/>
      <c r="G70" s="49">
        <v>0.22</v>
      </c>
      <c r="H70" s="311" t="s">
        <v>204</v>
      </c>
      <c r="I70" s="311" t="s">
        <v>217</v>
      </c>
      <c r="J70" s="317" t="s">
        <v>220</v>
      </c>
      <c r="K70" s="318"/>
      <c r="L70" s="318"/>
      <c r="M70" s="318"/>
      <c r="N70" s="318"/>
      <c r="O70" s="318"/>
      <c r="P70" s="318"/>
      <c r="Q70" s="318"/>
      <c r="R70" s="318"/>
      <c r="S70" s="318"/>
      <c r="T70" s="318"/>
      <c r="U70" s="318"/>
      <c r="V70" s="319"/>
    </row>
    <row r="71" spans="2:22" ht="15" customHeight="1" x14ac:dyDescent="0.35">
      <c r="B71" s="309"/>
      <c r="C71" s="306"/>
      <c r="D71" s="31" t="s">
        <v>210</v>
      </c>
      <c r="E71" s="276"/>
      <c r="F71" s="276"/>
      <c r="G71" s="48">
        <v>0.24</v>
      </c>
      <c r="H71" s="312"/>
      <c r="I71" s="312"/>
      <c r="J71" s="320"/>
      <c r="K71" s="321"/>
      <c r="L71" s="321"/>
      <c r="M71" s="321"/>
      <c r="N71" s="321"/>
      <c r="O71" s="321"/>
      <c r="P71" s="321"/>
      <c r="Q71" s="321"/>
      <c r="R71" s="321"/>
      <c r="S71" s="321"/>
      <c r="T71" s="321"/>
      <c r="U71" s="321"/>
      <c r="V71" s="322"/>
    </row>
    <row r="72" spans="2:22" ht="15" customHeight="1" x14ac:dyDescent="0.35">
      <c r="B72" s="309"/>
      <c r="C72" s="306"/>
      <c r="D72" s="31" t="s">
        <v>212</v>
      </c>
      <c r="E72" s="276"/>
      <c r="F72" s="276"/>
      <c r="G72" s="48">
        <v>0.1</v>
      </c>
      <c r="H72" s="312"/>
      <c r="I72" s="312"/>
      <c r="J72" s="320"/>
      <c r="K72" s="321"/>
      <c r="L72" s="321"/>
      <c r="M72" s="321"/>
      <c r="N72" s="321"/>
      <c r="O72" s="321"/>
      <c r="P72" s="321"/>
      <c r="Q72" s="321"/>
      <c r="R72" s="321"/>
      <c r="S72" s="321"/>
      <c r="T72" s="321"/>
      <c r="U72" s="321"/>
      <c r="V72" s="322"/>
    </row>
    <row r="73" spans="2:22" ht="15" customHeight="1" x14ac:dyDescent="0.35">
      <c r="B73" s="308" t="s">
        <v>221</v>
      </c>
      <c r="C73" s="305" t="s">
        <v>209</v>
      </c>
      <c r="D73" s="31" t="s">
        <v>216</v>
      </c>
      <c r="E73" s="276"/>
      <c r="F73" s="276"/>
      <c r="G73" s="50">
        <v>0.69</v>
      </c>
      <c r="H73" s="311" t="s">
        <v>204</v>
      </c>
      <c r="I73" s="311" t="s">
        <v>217</v>
      </c>
      <c r="J73" s="317" t="s">
        <v>222</v>
      </c>
      <c r="K73" s="318"/>
      <c r="L73" s="318"/>
      <c r="M73" s="318"/>
      <c r="N73" s="318"/>
      <c r="O73" s="318"/>
      <c r="P73" s="318"/>
      <c r="Q73" s="318"/>
      <c r="R73" s="318"/>
      <c r="S73" s="318"/>
      <c r="T73" s="318"/>
      <c r="U73" s="318"/>
      <c r="V73" s="319"/>
    </row>
    <row r="74" spans="2:22" x14ac:dyDescent="0.35">
      <c r="B74" s="309"/>
      <c r="C74" s="306"/>
      <c r="D74" s="31" t="s">
        <v>210</v>
      </c>
      <c r="E74" s="276"/>
      <c r="F74" s="276"/>
      <c r="G74" s="48">
        <v>0.69</v>
      </c>
      <c r="H74" s="312"/>
      <c r="I74" s="312"/>
      <c r="J74" s="320"/>
      <c r="K74" s="321"/>
      <c r="L74" s="321"/>
      <c r="M74" s="321"/>
      <c r="N74" s="321"/>
      <c r="O74" s="321"/>
      <c r="P74" s="321"/>
      <c r="Q74" s="321"/>
      <c r="R74" s="321"/>
      <c r="S74" s="321"/>
      <c r="T74" s="321"/>
      <c r="U74" s="321"/>
      <c r="V74" s="322"/>
    </row>
    <row r="75" spans="2:22" x14ac:dyDescent="0.35">
      <c r="B75" s="309"/>
      <c r="C75" s="306"/>
      <c r="D75" s="31" t="s">
        <v>212</v>
      </c>
      <c r="E75" s="276"/>
      <c r="F75" s="276"/>
      <c r="G75" s="48">
        <v>0.77</v>
      </c>
      <c r="H75" s="312"/>
      <c r="I75" s="312"/>
      <c r="J75" s="320"/>
      <c r="K75" s="321"/>
      <c r="L75" s="321"/>
      <c r="M75" s="321"/>
      <c r="N75" s="321"/>
      <c r="O75" s="321"/>
      <c r="P75" s="321"/>
      <c r="Q75" s="321"/>
      <c r="R75" s="321"/>
      <c r="S75" s="321"/>
      <c r="T75" s="321"/>
      <c r="U75" s="321"/>
      <c r="V75" s="322"/>
    </row>
    <row r="76" spans="2:22" ht="15" customHeight="1" x14ac:dyDescent="0.35">
      <c r="B76" s="308" t="s">
        <v>223</v>
      </c>
      <c r="C76" s="305" t="s">
        <v>224</v>
      </c>
      <c r="D76" s="276" t="s">
        <v>225</v>
      </c>
      <c r="E76" s="276"/>
      <c r="F76" s="276"/>
      <c r="G76" s="50">
        <v>1</v>
      </c>
      <c r="H76" s="311" t="s">
        <v>204</v>
      </c>
      <c r="I76" s="311" t="s">
        <v>217</v>
      </c>
      <c r="J76" s="317" t="s">
        <v>226</v>
      </c>
      <c r="K76" s="318"/>
      <c r="L76" s="318"/>
      <c r="M76" s="318"/>
      <c r="N76" s="318"/>
      <c r="O76" s="318"/>
      <c r="P76" s="318"/>
      <c r="Q76" s="318"/>
      <c r="R76" s="318"/>
      <c r="S76" s="318"/>
      <c r="T76" s="318"/>
      <c r="U76" s="318"/>
      <c r="V76" s="319"/>
    </row>
    <row r="77" spans="2:22" ht="15" customHeight="1" x14ac:dyDescent="0.35">
      <c r="B77" s="309"/>
      <c r="C77" s="306"/>
      <c r="D77" s="31" t="s">
        <v>227</v>
      </c>
      <c r="E77" s="276"/>
      <c r="F77" s="276"/>
      <c r="G77" s="48">
        <v>0</v>
      </c>
      <c r="H77" s="312"/>
      <c r="I77" s="312"/>
      <c r="J77" s="320"/>
      <c r="K77" s="321"/>
      <c r="L77" s="321"/>
      <c r="M77" s="321"/>
      <c r="N77" s="321"/>
      <c r="O77" s="321"/>
      <c r="P77" s="321"/>
      <c r="Q77" s="321"/>
      <c r="R77" s="321"/>
      <c r="S77" s="321"/>
      <c r="T77" s="321"/>
      <c r="U77" s="321"/>
      <c r="V77" s="322"/>
    </row>
    <row r="78" spans="2:22" ht="15" customHeight="1" x14ac:dyDescent="0.35">
      <c r="B78" s="310"/>
      <c r="C78" s="307"/>
      <c r="D78" s="31" t="s">
        <v>228</v>
      </c>
      <c r="E78" s="276"/>
      <c r="F78" s="276"/>
      <c r="G78" s="51">
        <v>0.3</v>
      </c>
      <c r="H78" s="313"/>
      <c r="I78" s="313"/>
      <c r="J78" s="323"/>
      <c r="K78" s="324"/>
      <c r="L78" s="324"/>
      <c r="M78" s="324"/>
      <c r="N78" s="324"/>
      <c r="O78" s="324"/>
      <c r="P78" s="324"/>
      <c r="Q78" s="324"/>
      <c r="R78" s="324"/>
      <c r="S78" s="324"/>
      <c r="T78" s="324"/>
      <c r="U78" s="324"/>
      <c r="V78" s="325"/>
    </row>
    <row r="79" spans="2:22" ht="15" customHeight="1" x14ac:dyDescent="0.35">
      <c r="B79" s="308" t="s">
        <v>229</v>
      </c>
      <c r="C79" s="305" t="s">
        <v>230</v>
      </c>
      <c r="D79" s="276" t="s">
        <v>225</v>
      </c>
      <c r="E79" s="276"/>
      <c r="F79" s="276"/>
      <c r="G79" s="48">
        <v>1</v>
      </c>
      <c r="H79" s="311" t="s">
        <v>204</v>
      </c>
      <c r="I79" s="311" t="s">
        <v>217</v>
      </c>
      <c r="J79" s="317" t="s">
        <v>231</v>
      </c>
      <c r="K79" s="318"/>
      <c r="L79" s="318"/>
      <c r="M79" s="318"/>
      <c r="N79" s="318"/>
      <c r="O79" s="318"/>
      <c r="P79" s="318"/>
      <c r="Q79" s="318"/>
      <c r="R79" s="318"/>
      <c r="S79" s="318"/>
      <c r="T79" s="318"/>
      <c r="U79" s="318"/>
      <c r="V79" s="319"/>
    </row>
    <row r="80" spans="2:22" x14ac:dyDescent="0.35">
      <c r="B80" s="309"/>
      <c r="C80" s="306"/>
      <c r="D80" s="276" t="s">
        <v>227</v>
      </c>
      <c r="E80" s="276"/>
      <c r="F80" s="276"/>
      <c r="G80" s="49">
        <v>0</v>
      </c>
      <c r="H80" s="312"/>
      <c r="I80" s="312"/>
      <c r="J80" s="320"/>
      <c r="K80" s="321"/>
      <c r="L80" s="321"/>
      <c r="M80" s="321"/>
      <c r="N80" s="321"/>
      <c r="O80" s="321"/>
      <c r="P80" s="321"/>
      <c r="Q80" s="321"/>
      <c r="R80" s="321"/>
      <c r="S80" s="321"/>
      <c r="T80" s="321"/>
      <c r="U80" s="321"/>
      <c r="V80" s="322"/>
    </row>
    <row r="81" spans="2:22" x14ac:dyDescent="0.35">
      <c r="B81" s="310"/>
      <c r="C81" s="307"/>
      <c r="D81" s="276" t="s">
        <v>228</v>
      </c>
      <c r="E81" s="276"/>
      <c r="F81" s="276"/>
      <c r="G81" s="96">
        <v>0.871</v>
      </c>
      <c r="H81" s="313"/>
      <c r="I81" s="313"/>
      <c r="J81" s="323"/>
      <c r="K81" s="324"/>
      <c r="L81" s="324"/>
      <c r="M81" s="324"/>
      <c r="N81" s="324"/>
      <c r="O81" s="324"/>
      <c r="P81" s="324"/>
      <c r="Q81" s="324"/>
      <c r="R81" s="324"/>
      <c r="S81" s="324"/>
      <c r="T81" s="324"/>
      <c r="U81" s="324"/>
      <c r="V81" s="325"/>
    </row>
    <row r="82" spans="2:22" x14ac:dyDescent="0.35">
      <c r="B82" s="8" t="s">
        <v>232</v>
      </c>
      <c r="C82" s="276"/>
      <c r="D82" s="276"/>
      <c r="E82" s="276"/>
      <c r="F82" s="276"/>
      <c r="G82" s="276"/>
      <c r="H82" s="275" t="s">
        <v>233</v>
      </c>
      <c r="I82" s="275" t="s">
        <v>234</v>
      </c>
      <c r="J82" s="299" t="s">
        <v>235</v>
      </c>
      <c r="K82" s="300"/>
      <c r="L82" s="300"/>
      <c r="M82" s="300"/>
      <c r="N82" s="300"/>
      <c r="O82" s="300"/>
      <c r="P82" s="300"/>
      <c r="Q82" s="300"/>
      <c r="R82" s="300"/>
      <c r="S82" s="300"/>
      <c r="T82" s="300"/>
      <c r="U82" s="300"/>
      <c r="V82" s="301"/>
    </row>
    <row r="83" spans="2:22" x14ac:dyDescent="0.35">
      <c r="B83" s="8" t="s">
        <v>236</v>
      </c>
      <c r="C83" s="276"/>
      <c r="D83" s="276"/>
      <c r="E83" s="276"/>
      <c r="F83" s="276"/>
      <c r="G83" s="54">
        <v>250</v>
      </c>
      <c r="H83" s="275" t="s">
        <v>204</v>
      </c>
      <c r="I83" s="275" t="s">
        <v>237</v>
      </c>
      <c r="J83" s="314" t="s">
        <v>238</v>
      </c>
      <c r="K83" s="315"/>
      <c r="L83" s="315"/>
      <c r="M83" s="315"/>
      <c r="N83" s="315"/>
      <c r="O83" s="315"/>
      <c r="P83" s="315"/>
      <c r="Q83" s="315"/>
      <c r="R83" s="315"/>
      <c r="S83" s="315"/>
      <c r="T83" s="315"/>
      <c r="U83" s="315"/>
      <c r="V83" s="316"/>
    </row>
    <row r="84" spans="2:22" x14ac:dyDescent="0.35">
      <c r="B84" s="8" t="s">
        <v>239</v>
      </c>
      <c r="C84" s="276"/>
      <c r="D84" s="276"/>
      <c r="E84" s="276"/>
      <c r="F84" s="276"/>
      <c r="G84" s="55">
        <v>3.5999999999999997E-2</v>
      </c>
      <c r="H84" s="275" t="s">
        <v>204</v>
      </c>
      <c r="I84" s="275"/>
      <c r="J84" s="314" t="s">
        <v>240</v>
      </c>
      <c r="K84" s="315"/>
      <c r="L84" s="315"/>
      <c r="M84" s="315"/>
      <c r="N84" s="315"/>
      <c r="O84" s="315"/>
      <c r="P84" s="315"/>
      <c r="Q84" s="315"/>
      <c r="R84" s="315"/>
      <c r="S84" s="315"/>
      <c r="T84" s="315"/>
      <c r="U84" s="315"/>
      <c r="V84" s="316"/>
    </row>
    <row r="85" spans="2:22" ht="15" customHeight="1" x14ac:dyDescent="0.35">
      <c r="B85" s="308" t="s">
        <v>241</v>
      </c>
      <c r="C85" s="305" t="s">
        <v>242</v>
      </c>
      <c r="D85" s="276" t="s">
        <v>225</v>
      </c>
      <c r="E85" s="276"/>
      <c r="F85" s="276"/>
      <c r="G85" s="49">
        <v>0</v>
      </c>
      <c r="H85" s="311" t="s">
        <v>204</v>
      </c>
      <c r="I85" s="311" t="s">
        <v>217</v>
      </c>
      <c r="J85" s="317" t="s">
        <v>243</v>
      </c>
      <c r="K85" s="318"/>
      <c r="L85" s="318"/>
      <c r="M85" s="318"/>
      <c r="N85" s="318"/>
      <c r="O85" s="318"/>
      <c r="P85" s="318"/>
      <c r="Q85" s="318"/>
      <c r="R85" s="318"/>
      <c r="S85" s="318"/>
      <c r="T85" s="318"/>
      <c r="U85" s="318"/>
      <c r="V85" s="319"/>
    </row>
    <row r="86" spans="2:22" x14ac:dyDescent="0.35">
      <c r="B86" s="309"/>
      <c r="C86" s="306"/>
      <c r="D86" s="276" t="s">
        <v>227</v>
      </c>
      <c r="E86" s="276"/>
      <c r="F86" s="276"/>
      <c r="G86" s="49">
        <v>1</v>
      </c>
      <c r="H86" s="312"/>
      <c r="I86" s="312"/>
      <c r="J86" s="320"/>
      <c r="K86" s="321"/>
      <c r="L86" s="321"/>
      <c r="M86" s="321"/>
      <c r="N86" s="321"/>
      <c r="O86" s="321"/>
      <c r="P86" s="321"/>
      <c r="Q86" s="321"/>
      <c r="R86" s="321"/>
      <c r="S86" s="321"/>
      <c r="T86" s="321"/>
      <c r="U86" s="321"/>
      <c r="V86" s="322"/>
    </row>
    <row r="87" spans="2:22" x14ac:dyDescent="0.35">
      <c r="B87" s="310"/>
      <c r="C87" s="307"/>
      <c r="D87" s="276" t="s">
        <v>228</v>
      </c>
      <c r="E87" s="276"/>
      <c r="F87" s="276"/>
      <c r="G87" s="49">
        <v>0.7</v>
      </c>
      <c r="H87" s="313"/>
      <c r="I87" s="313"/>
      <c r="J87" s="323"/>
      <c r="K87" s="324"/>
      <c r="L87" s="324"/>
      <c r="M87" s="324"/>
      <c r="N87" s="324"/>
      <c r="O87" s="324"/>
      <c r="P87" s="324"/>
      <c r="Q87" s="324"/>
      <c r="R87" s="324"/>
      <c r="S87" s="324"/>
      <c r="T87" s="324"/>
      <c r="U87" s="324"/>
      <c r="V87" s="325"/>
    </row>
    <row r="88" spans="2:22" x14ac:dyDescent="0.35">
      <c r="B88" s="8" t="s">
        <v>244</v>
      </c>
      <c r="C88" s="276"/>
      <c r="D88" s="276"/>
      <c r="E88" s="276"/>
      <c r="F88" s="276"/>
      <c r="G88" s="276">
        <v>1.26</v>
      </c>
      <c r="H88" s="275" t="s">
        <v>204</v>
      </c>
      <c r="I88" s="275" t="s">
        <v>217</v>
      </c>
      <c r="J88" s="314" t="s">
        <v>245</v>
      </c>
      <c r="K88" s="315"/>
      <c r="L88" s="315"/>
      <c r="M88" s="315"/>
      <c r="N88" s="315"/>
      <c r="O88" s="315"/>
      <c r="P88" s="315"/>
      <c r="Q88" s="315"/>
      <c r="R88" s="315"/>
      <c r="S88" s="315"/>
      <c r="T88" s="315"/>
      <c r="U88" s="315"/>
      <c r="V88" s="316"/>
    </row>
    <row r="89" spans="2:22" ht="15" customHeight="1" x14ac:dyDescent="0.35">
      <c r="B89" s="308" t="s">
        <v>246</v>
      </c>
      <c r="C89" s="305" t="s">
        <v>230</v>
      </c>
      <c r="D89" s="276" t="s">
        <v>225</v>
      </c>
      <c r="E89" s="276"/>
      <c r="F89" s="276"/>
      <c r="G89" s="49">
        <v>0</v>
      </c>
      <c r="H89" s="311" t="s">
        <v>204</v>
      </c>
      <c r="I89" s="311" t="s">
        <v>217</v>
      </c>
      <c r="J89" s="317" t="s">
        <v>247</v>
      </c>
      <c r="K89" s="318"/>
      <c r="L89" s="318"/>
      <c r="M89" s="318"/>
      <c r="N89" s="318"/>
      <c r="O89" s="318"/>
      <c r="P89" s="318"/>
      <c r="Q89" s="318"/>
      <c r="R89" s="318"/>
      <c r="S89" s="318"/>
      <c r="T89" s="318"/>
      <c r="U89" s="318"/>
      <c r="V89" s="319"/>
    </row>
    <row r="90" spans="2:22" x14ac:dyDescent="0.35">
      <c r="B90" s="309"/>
      <c r="C90" s="306"/>
      <c r="D90" s="276" t="s">
        <v>227</v>
      </c>
      <c r="E90" s="276"/>
      <c r="F90" s="276"/>
      <c r="G90" s="49">
        <v>1</v>
      </c>
      <c r="H90" s="312"/>
      <c r="I90" s="312"/>
      <c r="J90" s="320"/>
      <c r="K90" s="321"/>
      <c r="L90" s="321"/>
      <c r="M90" s="321"/>
      <c r="N90" s="321"/>
      <c r="O90" s="321"/>
      <c r="P90" s="321"/>
      <c r="Q90" s="321"/>
      <c r="R90" s="321"/>
      <c r="S90" s="321"/>
      <c r="T90" s="321"/>
      <c r="U90" s="321"/>
      <c r="V90" s="322"/>
    </row>
    <row r="91" spans="2:22" x14ac:dyDescent="0.35">
      <c r="B91" s="310"/>
      <c r="C91" s="307"/>
      <c r="D91" s="276" t="s">
        <v>228</v>
      </c>
      <c r="E91" s="276"/>
      <c r="F91" s="276"/>
      <c r="G91" s="96">
        <v>0.129</v>
      </c>
      <c r="H91" s="313"/>
      <c r="I91" s="313"/>
      <c r="J91" s="323"/>
      <c r="K91" s="324"/>
      <c r="L91" s="324"/>
      <c r="M91" s="324"/>
      <c r="N91" s="324"/>
      <c r="O91" s="324"/>
      <c r="P91" s="324"/>
      <c r="Q91" s="324"/>
      <c r="R91" s="324"/>
      <c r="S91" s="324"/>
      <c r="T91" s="324"/>
      <c r="U91" s="324"/>
      <c r="V91" s="325"/>
    </row>
    <row r="92" spans="2:22" x14ac:dyDescent="0.35">
      <c r="B92" s="8" t="s">
        <v>248</v>
      </c>
      <c r="C92" s="276"/>
      <c r="D92" s="276"/>
      <c r="E92" s="276"/>
      <c r="F92" s="276"/>
      <c r="G92" s="56">
        <v>3.4119999999999998E-2</v>
      </c>
      <c r="H92" s="275" t="s">
        <v>204</v>
      </c>
      <c r="I92" s="275" t="s">
        <v>249</v>
      </c>
      <c r="J92" s="314" t="s">
        <v>250</v>
      </c>
      <c r="K92" s="315"/>
      <c r="L92" s="315"/>
      <c r="M92" s="315"/>
      <c r="N92" s="315"/>
      <c r="O92" s="315"/>
      <c r="P92" s="315"/>
      <c r="Q92" s="315"/>
      <c r="R92" s="315"/>
      <c r="S92" s="315"/>
      <c r="T92" s="315"/>
      <c r="U92" s="315"/>
      <c r="V92" s="316"/>
    </row>
    <row r="93" spans="2:22" x14ac:dyDescent="0.35">
      <c r="B93" s="8" t="s">
        <v>251</v>
      </c>
      <c r="C93" s="276"/>
      <c r="D93" s="276"/>
      <c r="E93" s="276"/>
      <c r="F93" s="276"/>
      <c r="G93" s="276"/>
      <c r="H93" s="275" t="s">
        <v>233</v>
      </c>
      <c r="I93" s="275" t="s">
        <v>252</v>
      </c>
      <c r="J93" s="314" t="s">
        <v>253</v>
      </c>
      <c r="K93" s="315"/>
      <c r="L93" s="315"/>
      <c r="M93" s="315"/>
      <c r="N93" s="315"/>
      <c r="O93" s="315"/>
      <c r="P93" s="315"/>
      <c r="Q93" s="315"/>
      <c r="R93" s="315"/>
      <c r="S93" s="315"/>
      <c r="T93" s="315"/>
      <c r="U93" s="315"/>
      <c r="V93" s="316"/>
    </row>
    <row r="94" spans="2:22" x14ac:dyDescent="0.35">
      <c r="B94" s="57" t="s">
        <v>254</v>
      </c>
      <c r="C94" s="276"/>
      <c r="D94" s="276"/>
      <c r="E94" s="276"/>
      <c r="F94" s="276"/>
      <c r="G94" s="276"/>
      <c r="H94" s="275" t="s">
        <v>204</v>
      </c>
      <c r="I94" s="275" t="s">
        <v>255</v>
      </c>
      <c r="J94" s="314" t="s">
        <v>256</v>
      </c>
      <c r="K94" s="315"/>
      <c r="L94" s="315"/>
      <c r="M94" s="315"/>
      <c r="N94" s="315"/>
      <c r="O94" s="315"/>
      <c r="P94" s="315"/>
      <c r="Q94" s="315"/>
      <c r="R94" s="315"/>
      <c r="S94" s="315"/>
      <c r="T94" s="315"/>
      <c r="U94" s="315"/>
      <c r="V94" s="316"/>
    </row>
    <row r="95" spans="2:22" x14ac:dyDescent="0.35">
      <c r="B95" s="8" t="s">
        <v>257</v>
      </c>
      <c r="C95" s="276"/>
      <c r="D95" s="276"/>
      <c r="E95" s="276"/>
      <c r="F95" s="276"/>
      <c r="G95" s="276">
        <v>4.78</v>
      </c>
      <c r="H95" s="275" t="s">
        <v>204</v>
      </c>
      <c r="I95" s="275"/>
      <c r="J95" s="314" t="s">
        <v>258</v>
      </c>
      <c r="K95" s="315"/>
      <c r="L95" s="315"/>
      <c r="M95" s="315"/>
      <c r="N95" s="315"/>
      <c r="O95" s="315"/>
      <c r="P95" s="315"/>
      <c r="Q95" s="315"/>
      <c r="R95" s="315"/>
      <c r="S95" s="315"/>
      <c r="T95" s="315"/>
      <c r="U95" s="315"/>
      <c r="V95" s="316"/>
    </row>
    <row r="96" spans="2:22" ht="15" customHeight="1" x14ac:dyDescent="0.35">
      <c r="B96" s="308" t="s">
        <v>259</v>
      </c>
      <c r="C96" s="305" t="s">
        <v>209</v>
      </c>
      <c r="D96" s="31" t="s">
        <v>216</v>
      </c>
      <c r="E96" s="305" t="s">
        <v>202</v>
      </c>
      <c r="F96" s="305" t="s">
        <v>260</v>
      </c>
      <c r="G96" s="276">
        <v>4.7</v>
      </c>
      <c r="H96" s="311" t="s">
        <v>198</v>
      </c>
      <c r="I96" s="311"/>
      <c r="J96" s="317" t="s">
        <v>261</v>
      </c>
      <c r="K96" s="318"/>
      <c r="L96" s="318"/>
      <c r="M96" s="318"/>
      <c r="N96" s="318"/>
      <c r="O96" s="318"/>
      <c r="P96" s="318"/>
      <c r="Q96" s="318"/>
      <c r="R96" s="318"/>
      <c r="S96" s="318"/>
      <c r="T96" s="318"/>
      <c r="U96" s="318"/>
      <c r="V96" s="319"/>
    </row>
    <row r="97" spans="2:22" x14ac:dyDescent="0.35">
      <c r="B97" s="309"/>
      <c r="C97" s="306"/>
      <c r="D97" s="31" t="s">
        <v>210</v>
      </c>
      <c r="E97" s="306"/>
      <c r="F97" s="306"/>
      <c r="G97" s="276">
        <v>3.2</v>
      </c>
      <c r="H97" s="312"/>
      <c r="I97" s="312"/>
      <c r="J97" s="320"/>
      <c r="K97" s="321"/>
      <c r="L97" s="321"/>
      <c r="M97" s="321"/>
      <c r="N97" s="321"/>
      <c r="O97" s="321"/>
      <c r="P97" s="321"/>
      <c r="Q97" s="321"/>
      <c r="R97" s="321"/>
      <c r="S97" s="321"/>
      <c r="T97" s="321"/>
      <c r="U97" s="321"/>
      <c r="V97" s="322"/>
    </row>
    <row r="98" spans="2:22" x14ac:dyDescent="0.35">
      <c r="B98" s="309"/>
      <c r="C98" s="306"/>
      <c r="D98" s="31" t="s">
        <v>212</v>
      </c>
      <c r="E98" s="306"/>
      <c r="F98" s="306"/>
      <c r="G98" s="276">
        <v>3.2</v>
      </c>
      <c r="H98" s="312"/>
      <c r="I98" s="312"/>
      <c r="J98" s="320"/>
      <c r="K98" s="321"/>
      <c r="L98" s="321"/>
      <c r="M98" s="321"/>
      <c r="N98" s="321"/>
      <c r="O98" s="321"/>
      <c r="P98" s="321"/>
      <c r="Q98" s="321"/>
      <c r="R98" s="321"/>
      <c r="S98" s="321"/>
      <c r="T98" s="321"/>
      <c r="U98" s="321"/>
      <c r="V98" s="322"/>
    </row>
    <row r="99" spans="2:22" x14ac:dyDescent="0.35">
      <c r="B99" s="309"/>
      <c r="C99" s="306"/>
      <c r="D99" s="31" t="s">
        <v>216</v>
      </c>
      <c r="E99" s="306"/>
      <c r="F99" s="305" t="s">
        <v>262</v>
      </c>
      <c r="G99" s="276">
        <v>6.5</v>
      </c>
      <c r="H99" s="312"/>
      <c r="I99" s="312"/>
      <c r="J99" s="320"/>
      <c r="K99" s="321"/>
      <c r="L99" s="321"/>
      <c r="M99" s="321"/>
      <c r="N99" s="321"/>
      <c r="O99" s="321"/>
      <c r="P99" s="321"/>
      <c r="Q99" s="321"/>
      <c r="R99" s="321"/>
      <c r="S99" s="321"/>
      <c r="T99" s="321"/>
      <c r="U99" s="321"/>
      <c r="V99" s="322"/>
    </row>
    <row r="100" spans="2:22" ht="15" customHeight="1" x14ac:dyDescent="0.35">
      <c r="B100" s="309"/>
      <c r="C100" s="306"/>
      <c r="D100" s="31" t="s">
        <v>210</v>
      </c>
      <c r="E100" s="306"/>
      <c r="F100" s="306"/>
      <c r="G100" s="290">
        <v>4.3</v>
      </c>
      <c r="H100" s="312"/>
      <c r="I100" s="312"/>
      <c r="J100" s="320"/>
      <c r="K100" s="321"/>
      <c r="L100" s="321"/>
      <c r="M100" s="321"/>
      <c r="N100" s="321"/>
      <c r="O100" s="321"/>
      <c r="P100" s="321"/>
      <c r="Q100" s="321"/>
      <c r="R100" s="321"/>
      <c r="S100" s="321"/>
      <c r="T100" s="321"/>
      <c r="U100" s="321"/>
      <c r="V100" s="322"/>
    </row>
    <row r="101" spans="2:22" ht="15" customHeight="1" x14ac:dyDescent="0.35">
      <c r="B101" s="309"/>
      <c r="C101" s="306"/>
      <c r="D101" s="31" t="s">
        <v>212</v>
      </c>
      <c r="E101" s="306"/>
      <c r="F101" s="306"/>
      <c r="G101" s="31">
        <v>3.2</v>
      </c>
      <c r="H101" s="312"/>
      <c r="I101" s="312"/>
      <c r="J101" s="320"/>
      <c r="K101" s="321"/>
      <c r="L101" s="321"/>
      <c r="M101" s="321"/>
      <c r="N101" s="321"/>
      <c r="O101" s="321"/>
      <c r="P101" s="321"/>
      <c r="Q101" s="321"/>
      <c r="R101" s="321"/>
      <c r="S101" s="321"/>
      <c r="T101" s="321"/>
      <c r="U101" s="321"/>
      <c r="V101" s="322"/>
    </row>
    <row r="102" spans="2:22" ht="15" customHeight="1" x14ac:dyDescent="0.35">
      <c r="B102" s="309"/>
      <c r="C102" s="306"/>
      <c r="D102" s="31" t="s">
        <v>216</v>
      </c>
      <c r="E102" s="306"/>
      <c r="F102" s="305" t="s">
        <v>207</v>
      </c>
      <c r="G102" s="31">
        <v>5.73</v>
      </c>
      <c r="H102" s="312"/>
      <c r="I102" s="312"/>
      <c r="J102" s="320"/>
      <c r="K102" s="321"/>
      <c r="L102" s="321"/>
      <c r="M102" s="321"/>
      <c r="N102" s="321"/>
      <c r="O102" s="321"/>
      <c r="P102" s="321"/>
      <c r="Q102" s="321"/>
      <c r="R102" s="321"/>
      <c r="S102" s="321"/>
      <c r="T102" s="321"/>
      <c r="U102" s="321"/>
      <c r="V102" s="322"/>
    </row>
    <row r="103" spans="2:22" ht="15" customHeight="1" x14ac:dyDescent="0.35">
      <c r="B103" s="309"/>
      <c r="C103" s="306"/>
      <c r="D103" s="31" t="s">
        <v>210</v>
      </c>
      <c r="E103" s="306"/>
      <c r="F103" s="306"/>
      <c r="G103" s="290">
        <v>4.01</v>
      </c>
      <c r="H103" s="312"/>
      <c r="I103" s="312"/>
      <c r="J103" s="320"/>
      <c r="K103" s="321"/>
      <c r="L103" s="321"/>
      <c r="M103" s="321"/>
      <c r="N103" s="321"/>
      <c r="O103" s="321"/>
      <c r="P103" s="321"/>
      <c r="Q103" s="321"/>
      <c r="R103" s="321"/>
      <c r="S103" s="321"/>
      <c r="T103" s="321"/>
      <c r="U103" s="321"/>
      <c r="V103" s="322"/>
    </row>
    <row r="104" spans="2:22" ht="15" customHeight="1" x14ac:dyDescent="0.35">
      <c r="B104" s="309"/>
      <c r="C104" s="306"/>
      <c r="D104" s="31" t="s">
        <v>212</v>
      </c>
      <c r="E104" s="306"/>
      <c r="F104" s="306"/>
      <c r="G104" s="290">
        <v>3.2</v>
      </c>
      <c r="H104" s="312"/>
      <c r="I104" s="312"/>
      <c r="J104" s="320"/>
      <c r="K104" s="321"/>
      <c r="L104" s="321"/>
      <c r="M104" s="321"/>
      <c r="N104" s="321"/>
      <c r="O104" s="321"/>
      <c r="P104" s="321"/>
      <c r="Q104" s="321"/>
      <c r="R104" s="321"/>
      <c r="S104" s="321"/>
      <c r="T104" s="321"/>
      <c r="U104" s="321"/>
      <c r="V104" s="322"/>
    </row>
    <row r="105" spans="2:22" ht="15" customHeight="1" x14ac:dyDescent="0.35">
      <c r="B105" s="225"/>
      <c r="C105" s="276"/>
      <c r="D105" s="276"/>
      <c r="E105" s="276"/>
      <c r="F105" s="276"/>
      <c r="G105" s="290"/>
      <c r="H105" s="275"/>
      <c r="I105" s="281"/>
      <c r="J105" s="240"/>
      <c r="K105" s="241"/>
      <c r="L105" s="241"/>
      <c r="M105" s="241"/>
      <c r="N105" s="241"/>
      <c r="O105" s="241"/>
      <c r="P105" s="241"/>
      <c r="Q105" s="241"/>
      <c r="R105" s="241"/>
      <c r="S105" s="241"/>
      <c r="T105" s="241"/>
      <c r="U105" s="241"/>
      <c r="V105" s="242"/>
    </row>
    <row r="106" spans="2:22" ht="15" customHeight="1" x14ac:dyDescent="0.35">
      <c r="B106" s="225"/>
      <c r="C106" s="276"/>
      <c r="D106" s="276"/>
      <c r="E106" s="276"/>
      <c r="F106" s="276"/>
      <c r="G106" s="290"/>
      <c r="H106" s="275"/>
      <c r="I106" s="281"/>
      <c r="J106" s="240"/>
      <c r="K106" s="241"/>
      <c r="L106" s="241"/>
      <c r="M106" s="241"/>
      <c r="N106" s="241"/>
      <c r="O106" s="241"/>
      <c r="P106" s="241"/>
      <c r="Q106" s="241"/>
      <c r="R106" s="241"/>
      <c r="S106" s="241"/>
      <c r="T106" s="241"/>
      <c r="U106" s="241"/>
      <c r="V106" s="242"/>
    </row>
    <row r="107" spans="2:22" ht="15" customHeight="1" x14ac:dyDescent="0.35">
      <c r="B107" s="225"/>
      <c r="C107" s="276"/>
      <c r="D107" s="276"/>
      <c r="E107" s="276"/>
      <c r="F107" s="276"/>
      <c r="G107" s="290"/>
      <c r="H107" s="275"/>
      <c r="I107" s="281"/>
      <c r="J107" s="240"/>
      <c r="K107" s="241"/>
      <c r="L107" s="241"/>
      <c r="M107" s="241"/>
      <c r="N107" s="241"/>
      <c r="O107" s="241"/>
      <c r="P107" s="241"/>
      <c r="Q107" s="241"/>
      <c r="R107" s="241"/>
      <c r="S107" s="241"/>
      <c r="T107" s="241"/>
      <c r="U107" s="241"/>
      <c r="V107" s="242"/>
    </row>
    <row r="108" spans="2:22" ht="15" customHeight="1" x14ac:dyDescent="0.35">
      <c r="B108" s="225"/>
      <c r="C108" s="276"/>
      <c r="D108" s="276"/>
      <c r="E108" s="276"/>
      <c r="F108" s="276"/>
      <c r="G108" s="290"/>
      <c r="H108" s="275"/>
      <c r="I108" s="281"/>
      <c r="J108" s="240"/>
      <c r="K108" s="241"/>
      <c r="L108" s="241"/>
      <c r="M108" s="241"/>
      <c r="N108" s="241"/>
      <c r="O108" s="241"/>
      <c r="P108" s="241"/>
      <c r="Q108" s="241"/>
      <c r="R108" s="241"/>
      <c r="S108" s="241"/>
      <c r="T108" s="241"/>
      <c r="U108" s="241"/>
      <c r="V108" s="242"/>
    </row>
    <row r="109" spans="2:22" ht="15" customHeight="1" x14ac:dyDescent="0.35">
      <c r="B109" s="225"/>
      <c r="C109" s="276"/>
      <c r="D109" s="276"/>
      <c r="E109" s="276"/>
      <c r="F109" s="276"/>
      <c r="G109" s="290"/>
      <c r="H109" s="275"/>
      <c r="I109" s="281"/>
      <c r="J109" s="240"/>
      <c r="K109" s="241"/>
      <c r="L109" s="241"/>
      <c r="M109" s="241"/>
      <c r="N109" s="241"/>
      <c r="O109" s="241"/>
      <c r="P109" s="241"/>
      <c r="Q109" s="241"/>
      <c r="R109" s="241"/>
      <c r="S109" s="241"/>
      <c r="T109" s="241"/>
      <c r="U109" s="241"/>
      <c r="V109" s="242"/>
    </row>
    <row r="110" spans="2:22" ht="15" customHeight="1" x14ac:dyDescent="0.35">
      <c r="B110" s="225"/>
      <c r="C110" s="276"/>
      <c r="D110" s="276"/>
      <c r="E110" s="276"/>
      <c r="F110" s="276"/>
      <c r="G110" s="290"/>
      <c r="H110" s="275"/>
      <c r="I110" s="281"/>
      <c r="J110" s="314"/>
      <c r="K110" s="315"/>
      <c r="L110" s="315"/>
      <c r="M110" s="315"/>
      <c r="N110" s="315"/>
      <c r="O110" s="315"/>
      <c r="P110" s="315"/>
      <c r="Q110" s="315"/>
      <c r="R110" s="315"/>
      <c r="S110" s="315"/>
      <c r="T110" s="315"/>
      <c r="U110" s="315"/>
      <c r="V110" s="316"/>
    </row>
    <row r="112" spans="2:22" ht="45" customHeight="1" x14ac:dyDescent="0.35"/>
    <row r="113" ht="15" customHeight="1" x14ac:dyDescent="0.35"/>
    <row r="114" ht="15" customHeight="1" x14ac:dyDescent="0.35"/>
  </sheetData>
  <mergeCells count="92">
    <mergeCell ref="C26:H26"/>
    <mergeCell ref="A27:A31"/>
    <mergeCell ref="C27:H27"/>
    <mergeCell ref="C28:H28"/>
    <mergeCell ref="C29:H29"/>
    <mergeCell ref="C30:H30"/>
    <mergeCell ref="C31:H31"/>
    <mergeCell ref="A32:A41"/>
    <mergeCell ref="C32:H32"/>
    <mergeCell ref="C33:H33"/>
    <mergeCell ref="C34:H34"/>
    <mergeCell ref="C35:H35"/>
    <mergeCell ref="C36:H36"/>
    <mergeCell ref="C37:H37"/>
    <mergeCell ref="C38:H38"/>
    <mergeCell ref="C39:H39"/>
    <mergeCell ref="C40:H40"/>
    <mergeCell ref="C41:H41"/>
    <mergeCell ref="J110:V110"/>
    <mergeCell ref="B13:B16"/>
    <mergeCell ref="H57:H59"/>
    <mergeCell ref="I57:I59"/>
    <mergeCell ref="J57:V59"/>
    <mergeCell ref="C57:C59"/>
    <mergeCell ref="B57:B59"/>
    <mergeCell ref="J83:V83"/>
    <mergeCell ref="J84:V84"/>
    <mergeCell ref="J66:V66"/>
    <mergeCell ref="J56:V56"/>
    <mergeCell ref="E44:I44"/>
    <mergeCell ref="E45:I45"/>
    <mergeCell ref="B54:V54"/>
    <mergeCell ref="J55:V55"/>
    <mergeCell ref="I60:I65"/>
    <mergeCell ref="J60:V65"/>
    <mergeCell ref="B60:B65"/>
    <mergeCell ref="C67:C69"/>
    <mergeCell ref="B67:B69"/>
    <mergeCell ref="H67:H69"/>
    <mergeCell ref="I67:I69"/>
    <mergeCell ref="J67:V69"/>
    <mergeCell ref="D60:D62"/>
    <mergeCell ref="D63:D65"/>
    <mergeCell ref="C60:C65"/>
    <mergeCell ref="G63:G64"/>
    <mergeCell ref="H60:H65"/>
    <mergeCell ref="E60:E65"/>
    <mergeCell ref="C73:C75"/>
    <mergeCell ref="B73:B75"/>
    <mergeCell ref="H73:H75"/>
    <mergeCell ref="I73:I75"/>
    <mergeCell ref="J73:V75"/>
    <mergeCell ref="C70:C72"/>
    <mergeCell ref="B70:B72"/>
    <mergeCell ref="H70:H72"/>
    <mergeCell ref="I70:I72"/>
    <mergeCell ref="J70:V72"/>
    <mergeCell ref="B79:B81"/>
    <mergeCell ref="C79:C81"/>
    <mergeCell ref="J82:V82"/>
    <mergeCell ref="C76:C78"/>
    <mergeCell ref="B76:B78"/>
    <mergeCell ref="H76:H78"/>
    <mergeCell ref="I76:I78"/>
    <mergeCell ref="J76:V78"/>
    <mergeCell ref="H79:H81"/>
    <mergeCell ref="I79:I81"/>
    <mergeCell ref="J79:V81"/>
    <mergeCell ref="J85:V87"/>
    <mergeCell ref="H89:H91"/>
    <mergeCell ref="I89:I91"/>
    <mergeCell ref="J89:V91"/>
    <mergeCell ref="J88:V88"/>
    <mergeCell ref="J93:V93"/>
    <mergeCell ref="H96:H104"/>
    <mergeCell ref="I96:I104"/>
    <mergeCell ref="C89:C91"/>
    <mergeCell ref="B89:B91"/>
    <mergeCell ref="J92:V92"/>
    <mergeCell ref="J96:V104"/>
    <mergeCell ref="E96:E104"/>
    <mergeCell ref="F96:F98"/>
    <mergeCell ref="F99:F101"/>
    <mergeCell ref="F102:F104"/>
    <mergeCell ref="J94:V94"/>
    <mergeCell ref="J95:V95"/>
    <mergeCell ref="C85:C87"/>
    <mergeCell ref="B85:B87"/>
    <mergeCell ref="H85:H87"/>
    <mergeCell ref="I85:I87"/>
    <mergeCell ref="C96:C104"/>
    <mergeCell ref="B96:B104"/>
  </mergeCells>
  <conditionalFormatting sqref="C56:G56 D60 D63 C66:G67 G65 C76:G76 D68:G69 D77:G78 C79:G79 C82:G85 D80:G81 C88:G89 D86:G87 C92:G95 D90:G91 C105:G110 C96 E96 C57 E57:G59 G60:G63 E70:G75 G96:G104">
    <cfRule type="cellIs" dxfId="1196" priority="19" operator="notEqual">
      <formula>""</formula>
    </cfRule>
  </conditionalFormatting>
  <conditionalFormatting sqref="C70">
    <cfRule type="cellIs" dxfId="1195" priority="14" operator="notEqual">
      <formula>""</formula>
    </cfRule>
  </conditionalFormatting>
  <conditionalFormatting sqref="C73">
    <cfRule type="cellIs" dxfId="1194" priority="13" operator="notEqual">
      <formula>""</formula>
    </cfRule>
  </conditionalFormatting>
  <conditionalFormatting sqref="D96:D98">
    <cfRule type="cellIs" dxfId="1193" priority="12" operator="notEqual">
      <formula>""</formula>
    </cfRule>
  </conditionalFormatting>
  <conditionalFormatting sqref="D57:D59">
    <cfRule type="cellIs" dxfId="1192" priority="9" operator="notEqual">
      <formula>""</formula>
    </cfRule>
  </conditionalFormatting>
  <conditionalFormatting sqref="F60:F62">
    <cfRule type="cellIs" dxfId="1191" priority="7" operator="notEqual">
      <formula>""</formula>
    </cfRule>
  </conditionalFormatting>
  <conditionalFormatting sqref="F63:F65">
    <cfRule type="cellIs" dxfId="1190" priority="6" operator="notEqual">
      <formula>""</formula>
    </cfRule>
  </conditionalFormatting>
  <conditionalFormatting sqref="F96 F99 F102">
    <cfRule type="cellIs" dxfId="1189" priority="5" operator="notEqual">
      <formula>""</formula>
    </cfRule>
  </conditionalFormatting>
  <conditionalFormatting sqref="D70:D72">
    <cfRule type="cellIs" dxfId="1188" priority="4" operator="notEqual">
      <formula>""</formula>
    </cfRule>
  </conditionalFormatting>
  <conditionalFormatting sqref="D73:D75">
    <cfRule type="cellIs" dxfId="1187" priority="3" operator="notEqual">
      <formula>""</formula>
    </cfRule>
  </conditionalFormatting>
  <conditionalFormatting sqref="D99:D101">
    <cfRule type="cellIs" dxfId="1186" priority="2" operator="notEqual">
      <formula>""</formula>
    </cfRule>
  </conditionalFormatting>
  <conditionalFormatting sqref="D102:D104">
    <cfRule type="cellIs" dxfId="1185" priority="1" operator="notEqual">
      <formula>""</formula>
    </cfRule>
  </conditionalFormatting>
  <hyperlinks>
    <hyperlink ref="H11" location="_ftn1" display="_ftn1" xr:uid="{00000000-0004-0000-0200-000000000000}"/>
    <hyperlink ref="I11" location="_ftn2" display="_ftn2" xr:uid="{00000000-0004-0000-0200-000001000000}"/>
  </hyperlink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5" tint="0.39997558519241921"/>
  </sheetPr>
  <dimension ref="A1:V105"/>
  <sheetViews>
    <sheetView workbookViewId="0">
      <selection activeCell="C3" sqref="C3"/>
    </sheetView>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18.5429687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9" ht="23.5" x14ac:dyDescent="0.35">
      <c r="B1" s="59" t="str">
        <f ca="1">MID(CELL("Filename",I7),SEARCH("]",CELL("Filename",I7),1)+1,100)</f>
        <v>Energy Recovery Ventilator</v>
      </c>
    </row>
    <row r="2" spans="2:9" x14ac:dyDescent="0.35">
      <c r="B2" s="41" t="s">
        <v>141</v>
      </c>
      <c r="C2" s="183" t="s">
        <v>1394</v>
      </c>
    </row>
    <row r="4" spans="2:9" x14ac:dyDescent="0.35">
      <c r="B4" s="58" t="s">
        <v>142</v>
      </c>
      <c r="G4" s="58" t="s">
        <v>143</v>
      </c>
    </row>
    <row r="5" spans="2:9" ht="37.5" x14ac:dyDescent="0.35">
      <c r="B5" s="226" t="s">
        <v>144</v>
      </c>
      <c r="C5" s="226" t="s">
        <v>145</v>
      </c>
      <c r="D5" s="44" t="s">
        <v>264</v>
      </c>
      <c r="G5" s="226" t="s">
        <v>144</v>
      </c>
      <c r="H5" s="226" t="s">
        <v>145</v>
      </c>
      <c r="I5" s="44" t="s">
        <v>265</v>
      </c>
    </row>
    <row r="6" spans="2:9" ht="15" customHeight="1" x14ac:dyDescent="0.35">
      <c r="B6" s="8"/>
      <c r="C6" s="8"/>
      <c r="D6" s="275">
        <v>15</v>
      </c>
      <c r="G6" s="8"/>
      <c r="H6" s="8"/>
      <c r="I6" s="275"/>
    </row>
    <row r="7" spans="2:9" x14ac:dyDescent="0.35">
      <c r="D7" s="60"/>
    </row>
    <row r="11" spans="2:9" x14ac:dyDescent="0.35">
      <c r="B11" s="58" t="s">
        <v>148</v>
      </c>
      <c r="C11" s="182"/>
      <c r="D11" s="60"/>
      <c r="G11" s="58" t="s">
        <v>149</v>
      </c>
      <c r="H11" s="173"/>
      <c r="I11" s="173"/>
    </row>
    <row r="12" spans="2:9" ht="45.75" customHeight="1" x14ac:dyDescent="0.35">
      <c r="B12" s="226" t="s">
        <v>150</v>
      </c>
      <c r="C12" s="226" t="s">
        <v>145</v>
      </c>
      <c r="D12" s="44" t="s">
        <v>151</v>
      </c>
      <c r="E12" s="44" t="s">
        <v>152</v>
      </c>
      <c r="G12" s="226" t="s">
        <v>144</v>
      </c>
      <c r="H12" s="226" t="s">
        <v>145</v>
      </c>
      <c r="I12" s="44" t="s">
        <v>153</v>
      </c>
    </row>
    <row r="13" spans="2:9" x14ac:dyDescent="0.35">
      <c r="B13" s="406" t="s">
        <v>1395</v>
      </c>
      <c r="C13" s="252" t="s">
        <v>325</v>
      </c>
      <c r="D13" s="8"/>
      <c r="E13" s="43" t="s">
        <v>478</v>
      </c>
      <c r="G13" s="252"/>
      <c r="H13" s="252"/>
      <c r="I13" s="22"/>
    </row>
    <row r="14" spans="2:9" x14ac:dyDescent="0.35">
      <c r="B14" s="407"/>
      <c r="C14" s="252" t="s">
        <v>228</v>
      </c>
      <c r="D14" s="8"/>
      <c r="E14" s="43">
        <v>2300</v>
      </c>
    </row>
    <row r="15" spans="2:9" x14ac:dyDescent="0.35">
      <c r="B15" s="173"/>
      <c r="C15" s="173"/>
      <c r="D15" s="173"/>
      <c r="E15" s="173"/>
    </row>
    <row r="16" spans="2:9" x14ac:dyDescent="0.35">
      <c r="B16" s="173"/>
      <c r="C16" s="173"/>
      <c r="D16" s="173"/>
      <c r="E16" s="173"/>
      <c r="F16" s="173"/>
    </row>
    <row r="17" spans="1:17" x14ac:dyDescent="0.35">
      <c r="B17" s="58" t="s">
        <v>154</v>
      </c>
      <c r="E17" s="173"/>
      <c r="F17" s="173"/>
    </row>
    <row r="18" spans="1:17" x14ac:dyDescent="0.35">
      <c r="E18" s="173"/>
      <c r="F18" s="173"/>
    </row>
    <row r="19" spans="1:17" ht="37.5" x14ac:dyDescent="0.35">
      <c r="B19" s="226" t="s">
        <v>150</v>
      </c>
      <c r="C19" s="226" t="s">
        <v>145</v>
      </c>
      <c r="D19" s="174" t="s">
        <v>277</v>
      </c>
      <c r="E19" s="174" t="s">
        <v>278</v>
      </c>
      <c r="F19" s="173"/>
    </row>
    <row r="20" spans="1:17" x14ac:dyDescent="0.35">
      <c r="B20" s="81"/>
      <c r="C20" s="8"/>
      <c r="D20" s="275"/>
      <c r="E20" s="181"/>
    </row>
    <row r="21" spans="1:17" x14ac:dyDescent="0.35">
      <c r="B21" s="81"/>
      <c r="C21" s="8"/>
      <c r="D21" s="275"/>
      <c r="E21" s="275"/>
    </row>
    <row r="22" spans="1:17" x14ac:dyDescent="0.35">
      <c r="B22" s="9"/>
    </row>
    <row r="23" spans="1:17" x14ac:dyDescent="0.35">
      <c r="B23" s="9"/>
    </row>
    <row r="24" spans="1:17" x14ac:dyDescent="0.35">
      <c r="B24" s="58" t="s">
        <v>155</v>
      </c>
    </row>
    <row r="25" spans="1:17" x14ac:dyDescent="0.35">
      <c r="B25" s="62" t="s">
        <v>156</v>
      </c>
      <c r="C25" s="378" t="s">
        <v>157</v>
      </c>
      <c r="D25" s="379"/>
      <c r="E25" s="379"/>
      <c r="F25" s="379"/>
      <c r="G25" s="379"/>
      <c r="H25" s="380"/>
    </row>
    <row r="26" spans="1:17" ht="15" customHeight="1" x14ac:dyDescent="0.35">
      <c r="A26" s="351" t="s">
        <v>158</v>
      </c>
      <c r="B26" s="171" t="s">
        <v>159</v>
      </c>
      <c r="C26" s="299" t="s">
        <v>1396</v>
      </c>
      <c r="D26" s="343"/>
      <c r="E26" s="343"/>
      <c r="F26" s="343"/>
      <c r="G26" s="343"/>
      <c r="H26" s="344"/>
      <c r="P26" s="63"/>
      <c r="Q26" s="63"/>
    </row>
    <row r="27" spans="1:17" x14ac:dyDescent="0.35">
      <c r="A27" s="352"/>
      <c r="B27" s="171" t="s">
        <v>160</v>
      </c>
      <c r="C27" s="299" t="s">
        <v>1397</v>
      </c>
      <c r="D27" s="343"/>
      <c r="E27" s="343"/>
      <c r="F27" s="343"/>
      <c r="G27" s="343"/>
      <c r="H27" s="344"/>
      <c r="P27" s="63"/>
      <c r="Q27" s="63"/>
    </row>
    <row r="28" spans="1:17" x14ac:dyDescent="0.35">
      <c r="A28" s="352"/>
      <c r="B28" s="171" t="s">
        <v>161</v>
      </c>
      <c r="C28" s="299" t="s">
        <v>1398</v>
      </c>
      <c r="D28" s="343"/>
      <c r="E28" s="343"/>
      <c r="F28" s="343"/>
      <c r="G28" s="343"/>
      <c r="H28" s="344"/>
      <c r="P28" s="63"/>
      <c r="Q28" s="63"/>
    </row>
    <row r="29" spans="1:17" x14ac:dyDescent="0.35">
      <c r="A29" s="352"/>
      <c r="B29" s="171" t="s">
        <v>162</v>
      </c>
      <c r="C29" s="299" t="s">
        <v>1399</v>
      </c>
      <c r="D29" s="343"/>
      <c r="E29" s="343"/>
      <c r="F29" s="343"/>
      <c r="G29" s="343"/>
      <c r="H29" s="344"/>
      <c r="P29" s="63"/>
      <c r="Q29" s="63"/>
    </row>
    <row r="30" spans="1:17" x14ac:dyDescent="0.35">
      <c r="A30" s="353"/>
      <c r="B30" s="171" t="s">
        <v>163</v>
      </c>
      <c r="C30" s="411"/>
      <c r="D30" s="412"/>
      <c r="E30" s="412"/>
      <c r="F30" s="412"/>
      <c r="G30" s="412"/>
      <c r="H30" s="413"/>
      <c r="P30" s="63"/>
      <c r="Q30" s="63"/>
    </row>
    <row r="31" spans="1:17" ht="15" customHeight="1" x14ac:dyDescent="0.35">
      <c r="A31" s="351" t="s">
        <v>164</v>
      </c>
      <c r="B31" s="171" t="s">
        <v>165</v>
      </c>
      <c r="C31" s="411"/>
      <c r="D31" s="412"/>
      <c r="E31" s="412"/>
      <c r="F31" s="412"/>
      <c r="G31" s="412"/>
      <c r="H31" s="413"/>
      <c r="P31" s="63"/>
      <c r="Q31" s="63"/>
    </row>
    <row r="32" spans="1:17" x14ac:dyDescent="0.35">
      <c r="A32" s="352"/>
      <c r="B32" s="171" t="s">
        <v>166</v>
      </c>
      <c r="C32" s="411"/>
      <c r="D32" s="412"/>
      <c r="E32" s="412"/>
      <c r="F32" s="412"/>
      <c r="G32" s="412"/>
      <c r="H32" s="413"/>
      <c r="P32" s="63"/>
      <c r="Q32" s="63"/>
    </row>
    <row r="33" spans="1:17" x14ac:dyDescent="0.35">
      <c r="A33" s="352"/>
      <c r="B33" s="171" t="s">
        <v>167</v>
      </c>
      <c r="C33" s="411"/>
      <c r="D33" s="412"/>
      <c r="E33" s="412"/>
      <c r="F33" s="412"/>
      <c r="G33" s="412"/>
      <c r="H33" s="413"/>
      <c r="P33" s="63"/>
      <c r="Q33" s="63"/>
    </row>
    <row r="34" spans="1:17" x14ac:dyDescent="0.35">
      <c r="A34" s="352"/>
      <c r="B34" s="171" t="s">
        <v>168</v>
      </c>
      <c r="C34" s="411"/>
      <c r="D34" s="412"/>
      <c r="E34" s="412"/>
      <c r="F34" s="412"/>
      <c r="G34" s="412"/>
      <c r="H34" s="413"/>
      <c r="P34" s="63"/>
      <c r="Q34" s="63"/>
    </row>
    <row r="35" spans="1:17" x14ac:dyDescent="0.35">
      <c r="A35" s="352"/>
      <c r="B35" s="171" t="s">
        <v>169</v>
      </c>
      <c r="C35" s="411"/>
      <c r="D35" s="412"/>
      <c r="E35" s="412"/>
      <c r="F35" s="412"/>
      <c r="G35" s="412"/>
      <c r="H35" s="413"/>
      <c r="P35" s="63"/>
      <c r="Q35" s="63"/>
    </row>
    <row r="36" spans="1:17" x14ac:dyDescent="0.35">
      <c r="A36" s="352"/>
      <c r="B36" s="171" t="s">
        <v>170</v>
      </c>
      <c r="C36" s="411"/>
      <c r="D36" s="412"/>
      <c r="E36" s="412"/>
      <c r="F36" s="412"/>
      <c r="G36" s="412"/>
      <c r="H36" s="413"/>
      <c r="P36" s="63"/>
      <c r="Q36" s="63"/>
    </row>
    <row r="37" spans="1:17" x14ac:dyDescent="0.35">
      <c r="A37" s="352"/>
      <c r="B37" s="171" t="s">
        <v>171</v>
      </c>
      <c r="C37" s="411"/>
      <c r="D37" s="412"/>
      <c r="E37" s="412"/>
      <c r="F37" s="412"/>
      <c r="G37" s="412"/>
      <c r="H37" s="413"/>
      <c r="P37" s="63"/>
      <c r="Q37" s="63"/>
    </row>
    <row r="38" spans="1:17" x14ac:dyDescent="0.35">
      <c r="A38" s="352"/>
      <c r="B38" s="171" t="s">
        <v>172</v>
      </c>
      <c r="C38" s="411"/>
      <c r="D38" s="412"/>
      <c r="E38" s="412"/>
      <c r="F38" s="412"/>
      <c r="G38" s="412"/>
      <c r="H38" s="413"/>
    </row>
    <row r="39" spans="1:17" x14ac:dyDescent="0.35">
      <c r="A39" s="352"/>
      <c r="B39" s="171" t="s">
        <v>173</v>
      </c>
      <c r="C39" s="411"/>
      <c r="D39" s="412"/>
      <c r="E39" s="412"/>
      <c r="F39" s="412"/>
      <c r="G39" s="412"/>
      <c r="H39" s="413"/>
    </row>
    <row r="40" spans="1:17" x14ac:dyDescent="0.35">
      <c r="A40" s="353"/>
      <c r="B40" s="171" t="s">
        <v>174</v>
      </c>
      <c r="C40" s="411"/>
      <c r="D40" s="412"/>
      <c r="E40" s="412"/>
      <c r="F40" s="412"/>
      <c r="G40" s="412"/>
      <c r="H40" s="413"/>
    </row>
    <row r="41" spans="1:17" x14ac:dyDescent="0.35">
      <c r="L41" s="63"/>
      <c r="M41" s="63"/>
    </row>
    <row r="42" spans="1:17" x14ac:dyDescent="0.35">
      <c r="B42" s="58" t="s">
        <v>175</v>
      </c>
      <c r="L42" s="63"/>
      <c r="M42" s="63"/>
    </row>
    <row r="43" spans="1:17" ht="25" x14ac:dyDescent="0.35">
      <c r="B43" s="62" t="s">
        <v>176</v>
      </c>
      <c r="C43" s="226" t="s">
        <v>144</v>
      </c>
      <c r="D43" s="226" t="s">
        <v>145</v>
      </c>
      <c r="E43" s="378" t="s">
        <v>177</v>
      </c>
      <c r="F43" s="379"/>
      <c r="G43" s="379"/>
      <c r="H43" s="379"/>
      <c r="I43" s="380"/>
      <c r="L43" s="63"/>
      <c r="M43" s="63"/>
    </row>
    <row r="44" spans="1:17" ht="15" customHeight="1" x14ac:dyDescent="0.35">
      <c r="B44" s="480" t="s">
        <v>1400</v>
      </c>
      <c r="C44" s="311" t="s">
        <v>1401</v>
      </c>
      <c r="D44" s="8" t="s">
        <v>1402</v>
      </c>
      <c r="E44" s="299" t="s">
        <v>1403</v>
      </c>
      <c r="F44" s="300"/>
      <c r="G44" s="300"/>
      <c r="H44" s="300"/>
      <c r="I44" s="301"/>
      <c r="L44" s="63"/>
      <c r="M44" s="63"/>
    </row>
    <row r="45" spans="1:17" ht="29" x14ac:dyDescent="0.35">
      <c r="B45" s="481"/>
      <c r="C45" s="313"/>
      <c r="D45" s="81" t="s">
        <v>1404</v>
      </c>
      <c r="E45" s="299" t="s">
        <v>1405</v>
      </c>
      <c r="F45" s="300"/>
      <c r="G45" s="300"/>
      <c r="H45" s="300"/>
      <c r="I45" s="301"/>
      <c r="L45" s="63"/>
      <c r="M45" s="63"/>
    </row>
    <row r="46" spans="1:17" x14ac:dyDescent="0.35">
      <c r="B46" s="8" t="s">
        <v>1406</v>
      </c>
      <c r="C46" s="8"/>
      <c r="D46" s="8"/>
      <c r="E46" s="405" t="s">
        <v>1407</v>
      </c>
      <c r="F46" s="405"/>
      <c r="G46" s="405"/>
      <c r="H46" s="405"/>
      <c r="I46" s="405"/>
    </row>
    <row r="48" spans="1:17" x14ac:dyDescent="0.35">
      <c r="L48" s="63"/>
      <c r="M48" s="63"/>
    </row>
    <row r="49" spans="2:22" x14ac:dyDescent="0.35">
      <c r="L49" s="63"/>
      <c r="M49" s="63"/>
    </row>
    <row r="50" spans="2:22" x14ac:dyDescent="0.35">
      <c r="L50" s="63"/>
      <c r="M50" s="63"/>
    </row>
    <row r="51" spans="2:22" x14ac:dyDescent="0.35">
      <c r="L51" s="63"/>
      <c r="M51" s="63"/>
    </row>
    <row r="53" spans="2:22" x14ac:dyDescent="0.35">
      <c r="B53" s="381" t="s">
        <v>178</v>
      </c>
      <c r="C53" s="382"/>
      <c r="D53" s="382"/>
      <c r="E53" s="382"/>
      <c r="F53" s="382"/>
      <c r="G53" s="382"/>
      <c r="H53" s="382"/>
      <c r="I53" s="382"/>
      <c r="J53" s="382"/>
      <c r="K53" s="382"/>
      <c r="L53" s="382"/>
      <c r="M53" s="382"/>
      <c r="N53" s="382"/>
      <c r="O53" s="382"/>
      <c r="P53" s="382"/>
      <c r="Q53" s="382"/>
      <c r="R53" s="382"/>
      <c r="S53" s="382"/>
      <c r="T53" s="382"/>
      <c r="U53" s="382"/>
      <c r="V53" s="383"/>
    </row>
    <row r="54" spans="2:22" ht="33" customHeight="1" x14ac:dyDescent="0.35">
      <c r="B54" s="230" t="s">
        <v>179</v>
      </c>
      <c r="C54" s="257" t="s">
        <v>150</v>
      </c>
      <c r="D54" s="257" t="s">
        <v>145</v>
      </c>
      <c r="E54" s="257" t="s">
        <v>180</v>
      </c>
      <c r="F54" s="257" t="s">
        <v>181</v>
      </c>
      <c r="G54" s="257" t="s">
        <v>182</v>
      </c>
      <c r="H54" s="257" t="s">
        <v>183</v>
      </c>
      <c r="I54" s="230" t="s">
        <v>184</v>
      </c>
      <c r="J54" s="384" t="s">
        <v>185</v>
      </c>
      <c r="K54" s="385"/>
      <c r="L54" s="385"/>
      <c r="M54" s="385"/>
      <c r="N54" s="385"/>
      <c r="O54" s="385"/>
      <c r="P54" s="385"/>
      <c r="Q54" s="385"/>
      <c r="R54" s="385"/>
      <c r="S54" s="385"/>
      <c r="T54" s="385"/>
      <c r="U54" s="385"/>
      <c r="V54" s="386"/>
    </row>
    <row r="55" spans="2:22" ht="15" customHeight="1" x14ac:dyDescent="0.35">
      <c r="B55" s="268" t="s">
        <v>1408</v>
      </c>
      <c r="C55" s="83"/>
      <c r="D55" s="276"/>
      <c r="E55" s="83"/>
      <c r="F55" s="83"/>
      <c r="G55" s="54"/>
      <c r="H55" s="275" t="s">
        <v>233</v>
      </c>
      <c r="I55" s="275" t="s">
        <v>234</v>
      </c>
      <c r="J55" s="314" t="s">
        <v>1409</v>
      </c>
      <c r="K55" s="315"/>
      <c r="L55" s="315"/>
      <c r="M55" s="315"/>
      <c r="N55" s="315"/>
      <c r="O55" s="315"/>
      <c r="P55" s="315"/>
      <c r="Q55" s="315"/>
      <c r="R55" s="315"/>
      <c r="S55" s="315"/>
      <c r="T55" s="315"/>
      <c r="U55" s="315"/>
      <c r="V55" s="316"/>
    </row>
    <row r="56" spans="2:22" ht="15" customHeight="1" x14ac:dyDescent="0.35">
      <c r="B56" s="375" t="s">
        <v>1410</v>
      </c>
      <c r="C56" s="305" t="s">
        <v>537</v>
      </c>
      <c r="D56" s="276" t="s">
        <v>506</v>
      </c>
      <c r="E56" s="305" t="s">
        <v>1036</v>
      </c>
      <c r="F56" s="305" t="s">
        <v>1037</v>
      </c>
      <c r="G56" s="54">
        <v>548</v>
      </c>
      <c r="H56" s="311" t="s">
        <v>204</v>
      </c>
      <c r="I56" s="311" t="s">
        <v>421</v>
      </c>
      <c r="J56" s="317" t="s">
        <v>1411</v>
      </c>
      <c r="K56" s="318"/>
      <c r="L56" s="318"/>
      <c r="M56" s="318"/>
      <c r="N56" s="318"/>
      <c r="O56" s="318"/>
      <c r="P56" s="318"/>
      <c r="Q56" s="318"/>
      <c r="R56" s="318"/>
      <c r="S56" s="318"/>
      <c r="T56" s="318"/>
      <c r="U56" s="318"/>
      <c r="V56" s="319"/>
    </row>
    <row r="57" spans="2:22" ht="15" customHeight="1" x14ac:dyDescent="0.35">
      <c r="B57" s="376"/>
      <c r="C57" s="306"/>
      <c r="D57" s="276" t="s">
        <v>508</v>
      </c>
      <c r="E57" s="306"/>
      <c r="F57" s="306"/>
      <c r="G57" s="54">
        <v>279</v>
      </c>
      <c r="H57" s="312"/>
      <c r="I57" s="312"/>
      <c r="J57" s="320"/>
      <c r="K57" s="362"/>
      <c r="L57" s="362"/>
      <c r="M57" s="362"/>
      <c r="N57" s="362"/>
      <c r="O57" s="362"/>
      <c r="P57" s="362"/>
      <c r="Q57" s="362"/>
      <c r="R57" s="362"/>
      <c r="S57" s="362"/>
      <c r="T57" s="362"/>
      <c r="U57" s="362"/>
      <c r="V57" s="322"/>
    </row>
    <row r="58" spans="2:22" ht="15" customHeight="1" x14ac:dyDescent="0.35">
      <c r="B58" s="376"/>
      <c r="C58" s="306"/>
      <c r="D58" s="276" t="s">
        <v>509</v>
      </c>
      <c r="E58" s="306"/>
      <c r="F58" s="307"/>
      <c r="G58" s="65">
        <v>484</v>
      </c>
      <c r="H58" s="312"/>
      <c r="I58" s="312"/>
      <c r="J58" s="320"/>
      <c r="K58" s="362"/>
      <c r="L58" s="362"/>
      <c r="M58" s="362"/>
      <c r="N58" s="362"/>
      <c r="O58" s="362"/>
      <c r="P58" s="362"/>
      <c r="Q58" s="362"/>
      <c r="R58" s="362"/>
      <c r="S58" s="362"/>
      <c r="T58" s="362"/>
      <c r="U58" s="362"/>
      <c r="V58" s="322"/>
    </row>
    <row r="59" spans="2:22" ht="15" customHeight="1" x14ac:dyDescent="0.35">
      <c r="B59" s="376"/>
      <c r="C59" s="306"/>
      <c r="D59" s="276" t="s">
        <v>506</v>
      </c>
      <c r="E59" s="306"/>
      <c r="F59" s="305" t="s">
        <v>1042</v>
      </c>
      <c r="G59" s="65">
        <v>508</v>
      </c>
      <c r="H59" s="312"/>
      <c r="I59" s="312"/>
      <c r="J59" s="320"/>
      <c r="K59" s="362"/>
      <c r="L59" s="362"/>
      <c r="M59" s="362"/>
      <c r="N59" s="362"/>
      <c r="O59" s="362"/>
      <c r="P59" s="362"/>
      <c r="Q59" s="362"/>
      <c r="R59" s="362"/>
      <c r="S59" s="362"/>
      <c r="T59" s="362"/>
      <c r="U59" s="362"/>
      <c r="V59" s="322"/>
    </row>
    <row r="60" spans="2:22" ht="15" customHeight="1" x14ac:dyDescent="0.35">
      <c r="B60" s="376"/>
      <c r="C60" s="306"/>
      <c r="D60" s="276" t="s">
        <v>508</v>
      </c>
      <c r="E60" s="306"/>
      <c r="F60" s="306"/>
      <c r="G60" s="65">
        <v>259</v>
      </c>
      <c r="H60" s="312"/>
      <c r="I60" s="312"/>
      <c r="J60" s="320"/>
      <c r="K60" s="362"/>
      <c r="L60" s="362"/>
      <c r="M60" s="362"/>
      <c r="N60" s="362"/>
      <c r="O60" s="362"/>
      <c r="P60" s="362"/>
      <c r="Q60" s="362"/>
      <c r="R60" s="362"/>
      <c r="S60" s="362"/>
      <c r="T60" s="362"/>
      <c r="U60" s="362"/>
      <c r="V60" s="322"/>
    </row>
    <row r="61" spans="2:22" ht="15" customHeight="1" x14ac:dyDescent="0.35">
      <c r="B61" s="377"/>
      <c r="C61" s="307"/>
      <c r="D61" s="276" t="s">
        <v>509</v>
      </c>
      <c r="E61" s="307"/>
      <c r="F61" s="307"/>
      <c r="G61" s="65">
        <v>449</v>
      </c>
      <c r="H61" s="313"/>
      <c r="I61" s="313"/>
      <c r="J61" s="323"/>
      <c r="K61" s="324"/>
      <c r="L61" s="324"/>
      <c r="M61" s="324"/>
      <c r="N61" s="324"/>
      <c r="O61" s="324"/>
      <c r="P61" s="324"/>
      <c r="Q61" s="324"/>
      <c r="R61" s="324"/>
      <c r="S61" s="324"/>
      <c r="T61" s="324"/>
      <c r="U61" s="324"/>
      <c r="V61" s="325"/>
    </row>
    <row r="62" spans="2:22" ht="15" customHeight="1" x14ac:dyDescent="0.35">
      <c r="B62" s="225" t="s">
        <v>1046</v>
      </c>
      <c r="C62" s="66"/>
      <c r="D62" s="276"/>
      <c r="E62" s="66"/>
      <c r="F62" s="66"/>
      <c r="G62" s="54"/>
      <c r="H62" s="275" t="s">
        <v>198</v>
      </c>
      <c r="I62" s="275" t="s">
        <v>566</v>
      </c>
      <c r="J62" s="314" t="s">
        <v>1412</v>
      </c>
      <c r="K62" s="315"/>
      <c r="L62" s="315"/>
      <c r="M62" s="315"/>
      <c r="N62" s="315"/>
      <c r="O62" s="315"/>
      <c r="P62" s="315"/>
      <c r="Q62" s="315"/>
      <c r="R62" s="315"/>
      <c r="S62" s="315"/>
      <c r="T62" s="315"/>
      <c r="U62" s="315"/>
      <c r="V62" s="316"/>
    </row>
    <row r="63" spans="2:22" ht="15" customHeight="1" x14ac:dyDescent="0.35">
      <c r="B63" s="225" t="s">
        <v>1053</v>
      </c>
      <c r="C63" s="66"/>
      <c r="D63" s="276"/>
      <c r="E63" s="66"/>
      <c r="F63" s="189"/>
      <c r="G63" s="65"/>
      <c r="H63" s="275" t="s">
        <v>198</v>
      </c>
      <c r="I63" s="275" t="s">
        <v>1049</v>
      </c>
      <c r="J63" s="314" t="s">
        <v>1413</v>
      </c>
      <c r="K63" s="315"/>
      <c r="L63" s="315"/>
      <c r="M63" s="315"/>
      <c r="N63" s="315"/>
      <c r="O63" s="315"/>
      <c r="P63" s="315"/>
      <c r="Q63" s="315"/>
      <c r="R63" s="315"/>
      <c r="S63" s="315"/>
      <c r="T63" s="315"/>
      <c r="U63" s="315"/>
      <c r="V63" s="316"/>
    </row>
    <row r="64" spans="2:22" ht="15" customHeight="1" x14ac:dyDescent="0.35">
      <c r="B64" s="225" t="s">
        <v>1120</v>
      </c>
      <c r="C64" s="66"/>
      <c r="D64" s="276"/>
      <c r="E64" s="66"/>
      <c r="F64" s="66"/>
      <c r="G64" s="65"/>
      <c r="H64" s="275" t="s">
        <v>198</v>
      </c>
      <c r="I64" s="275" t="s">
        <v>1049</v>
      </c>
      <c r="J64" s="314" t="s">
        <v>1414</v>
      </c>
      <c r="K64" s="315"/>
      <c r="L64" s="315"/>
      <c r="M64" s="315"/>
      <c r="N64" s="315"/>
      <c r="O64" s="315"/>
      <c r="P64" s="315"/>
      <c r="Q64" s="315"/>
      <c r="R64" s="315"/>
      <c r="S64" s="315"/>
      <c r="T64" s="315"/>
      <c r="U64" s="315"/>
      <c r="V64" s="316"/>
    </row>
    <row r="65" spans="2:22" ht="15" customHeight="1" x14ac:dyDescent="0.35">
      <c r="B65" s="225" t="s">
        <v>1415</v>
      </c>
      <c r="C65" s="66"/>
      <c r="D65" s="276"/>
      <c r="E65" s="66"/>
      <c r="F65" s="66"/>
      <c r="G65" s="65">
        <v>1000</v>
      </c>
      <c r="H65" s="275" t="s">
        <v>204</v>
      </c>
      <c r="I65" s="275" t="s">
        <v>1416</v>
      </c>
      <c r="J65" s="314" t="s">
        <v>1417</v>
      </c>
      <c r="K65" s="315"/>
      <c r="L65" s="315"/>
      <c r="M65" s="315"/>
      <c r="N65" s="315"/>
      <c r="O65" s="315"/>
      <c r="P65" s="315"/>
      <c r="Q65" s="315"/>
      <c r="R65" s="315"/>
      <c r="S65" s="315"/>
      <c r="T65" s="315"/>
      <c r="U65" s="315"/>
      <c r="V65" s="316"/>
    </row>
    <row r="66" spans="2:22" ht="15" customHeight="1" x14ac:dyDescent="0.35">
      <c r="B66" s="225" t="s">
        <v>1418</v>
      </c>
      <c r="C66" s="66"/>
      <c r="D66" s="276"/>
      <c r="E66" s="66"/>
      <c r="F66" s="66"/>
      <c r="G66" s="50">
        <v>0.09</v>
      </c>
      <c r="H66" s="275" t="s">
        <v>204</v>
      </c>
      <c r="I66" s="275"/>
      <c r="J66" s="314" t="s">
        <v>1419</v>
      </c>
      <c r="K66" s="315"/>
      <c r="L66" s="315"/>
      <c r="M66" s="315"/>
      <c r="N66" s="315"/>
      <c r="O66" s="315"/>
      <c r="P66" s="315"/>
      <c r="Q66" s="315"/>
      <c r="R66" s="315"/>
      <c r="S66" s="315"/>
      <c r="T66" s="315"/>
      <c r="U66" s="315"/>
      <c r="V66" s="316"/>
    </row>
    <row r="67" spans="2:22" ht="15" customHeight="1" x14ac:dyDescent="0.35">
      <c r="B67" s="308" t="s">
        <v>1318</v>
      </c>
      <c r="C67" s="305" t="s">
        <v>537</v>
      </c>
      <c r="D67" s="276" t="s">
        <v>506</v>
      </c>
      <c r="E67" s="305" t="s">
        <v>1036</v>
      </c>
      <c r="F67" s="305" t="s">
        <v>1037</v>
      </c>
      <c r="G67" s="54">
        <v>1922</v>
      </c>
      <c r="H67" s="311" t="s">
        <v>204</v>
      </c>
      <c r="I67" s="311" t="s">
        <v>421</v>
      </c>
      <c r="J67" s="317" t="s">
        <v>1420</v>
      </c>
      <c r="K67" s="318"/>
      <c r="L67" s="318"/>
      <c r="M67" s="318"/>
      <c r="N67" s="318"/>
      <c r="O67" s="318"/>
      <c r="P67" s="318"/>
      <c r="Q67" s="318"/>
      <c r="R67" s="318"/>
      <c r="S67" s="318"/>
      <c r="T67" s="318"/>
      <c r="U67" s="318"/>
      <c r="V67" s="319"/>
    </row>
    <row r="68" spans="2:22" ht="15" customHeight="1" x14ac:dyDescent="0.35">
      <c r="B68" s="309"/>
      <c r="C68" s="306"/>
      <c r="D68" s="276" t="s">
        <v>508</v>
      </c>
      <c r="E68" s="306"/>
      <c r="F68" s="306"/>
      <c r="G68" s="54">
        <v>2732</v>
      </c>
      <c r="H68" s="312"/>
      <c r="I68" s="312"/>
      <c r="J68" s="320"/>
      <c r="K68" s="362"/>
      <c r="L68" s="362"/>
      <c r="M68" s="362"/>
      <c r="N68" s="362"/>
      <c r="O68" s="362"/>
      <c r="P68" s="362"/>
      <c r="Q68" s="362"/>
      <c r="R68" s="362"/>
      <c r="S68" s="362"/>
      <c r="T68" s="362"/>
      <c r="U68" s="362"/>
      <c r="V68" s="322"/>
    </row>
    <row r="69" spans="2:22" ht="15" customHeight="1" x14ac:dyDescent="0.35">
      <c r="B69" s="309"/>
      <c r="C69" s="306"/>
      <c r="D69" s="276" t="s">
        <v>509</v>
      </c>
      <c r="E69" s="306"/>
      <c r="F69" s="307"/>
      <c r="G69" s="65">
        <v>2160</v>
      </c>
      <c r="H69" s="312"/>
      <c r="I69" s="312"/>
      <c r="J69" s="320"/>
      <c r="K69" s="362"/>
      <c r="L69" s="362"/>
      <c r="M69" s="362"/>
      <c r="N69" s="362"/>
      <c r="O69" s="362"/>
      <c r="P69" s="362"/>
      <c r="Q69" s="362"/>
      <c r="R69" s="362"/>
      <c r="S69" s="362"/>
      <c r="T69" s="362"/>
      <c r="U69" s="362"/>
      <c r="V69" s="322"/>
    </row>
    <row r="70" spans="2:22" ht="15" customHeight="1" x14ac:dyDescent="0.35">
      <c r="B70" s="309"/>
      <c r="C70" s="306"/>
      <c r="D70" s="276" t="s">
        <v>506</v>
      </c>
      <c r="E70" s="306"/>
      <c r="F70" s="305" t="s">
        <v>1042</v>
      </c>
      <c r="G70" s="65">
        <v>1797</v>
      </c>
      <c r="H70" s="312"/>
      <c r="I70" s="312"/>
      <c r="J70" s="320"/>
      <c r="K70" s="362"/>
      <c r="L70" s="362"/>
      <c r="M70" s="362"/>
      <c r="N70" s="362"/>
      <c r="O70" s="362"/>
      <c r="P70" s="362"/>
      <c r="Q70" s="362"/>
      <c r="R70" s="362"/>
      <c r="S70" s="362"/>
      <c r="T70" s="362"/>
      <c r="U70" s="362"/>
      <c r="V70" s="322"/>
    </row>
    <row r="71" spans="2:22" ht="15" customHeight="1" x14ac:dyDescent="0.35">
      <c r="B71" s="309"/>
      <c r="C71" s="306"/>
      <c r="D71" s="276" t="s">
        <v>508</v>
      </c>
      <c r="E71" s="306"/>
      <c r="F71" s="306"/>
      <c r="G71" s="65">
        <v>2554</v>
      </c>
      <c r="H71" s="312"/>
      <c r="I71" s="312"/>
      <c r="J71" s="320"/>
      <c r="K71" s="362"/>
      <c r="L71" s="362"/>
      <c r="M71" s="362"/>
      <c r="N71" s="362"/>
      <c r="O71" s="362"/>
      <c r="P71" s="362"/>
      <c r="Q71" s="362"/>
      <c r="R71" s="362"/>
      <c r="S71" s="362"/>
      <c r="T71" s="362"/>
      <c r="U71" s="362"/>
      <c r="V71" s="322"/>
    </row>
    <row r="72" spans="2:22" ht="15" customHeight="1" x14ac:dyDescent="0.35">
      <c r="B72" s="310"/>
      <c r="C72" s="307"/>
      <c r="D72" s="276" t="s">
        <v>509</v>
      </c>
      <c r="E72" s="307"/>
      <c r="F72" s="307"/>
      <c r="G72" s="65">
        <v>2019</v>
      </c>
      <c r="H72" s="313"/>
      <c r="I72" s="313"/>
      <c r="J72" s="323"/>
      <c r="K72" s="324"/>
      <c r="L72" s="324"/>
      <c r="M72" s="324"/>
      <c r="N72" s="324"/>
      <c r="O72" s="324"/>
      <c r="P72" s="324"/>
      <c r="Q72" s="324"/>
      <c r="R72" s="324"/>
      <c r="S72" s="324"/>
      <c r="T72" s="324"/>
      <c r="U72" s="324"/>
      <c r="V72" s="325"/>
    </row>
    <row r="73" spans="2:22" ht="15" customHeight="1" x14ac:dyDescent="0.35">
      <c r="B73" s="225" t="s">
        <v>1065</v>
      </c>
      <c r="C73" s="66"/>
      <c r="D73" s="276"/>
      <c r="E73" s="66"/>
      <c r="F73" s="66"/>
      <c r="G73" s="54"/>
      <c r="H73" s="275" t="s">
        <v>198</v>
      </c>
      <c r="I73" s="275" t="s">
        <v>566</v>
      </c>
      <c r="J73" s="314" t="s">
        <v>1412</v>
      </c>
      <c r="K73" s="315"/>
      <c r="L73" s="315"/>
      <c r="M73" s="315"/>
      <c r="N73" s="315"/>
      <c r="O73" s="315"/>
      <c r="P73" s="315"/>
      <c r="Q73" s="315"/>
      <c r="R73" s="315"/>
      <c r="S73" s="315"/>
      <c r="T73" s="315"/>
      <c r="U73" s="315"/>
      <c r="V73" s="316"/>
    </row>
    <row r="74" spans="2:22" ht="15" customHeight="1" x14ac:dyDescent="0.35">
      <c r="B74" s="225" t="s">
        <v>1071</v>
      </c>
      <c r="C74" s="276" t="s">
        <v>1421</v>
      </c>
      <c r="D74" s="290"/>
      <c r="E74" s="276"/>
      <c r="F74" s="276"/>
      <c r="G74" s="108">
        <v>3.4119999999999999</v>
      </c>
      <c r="H74" s="275" t="s">
        <v>198</v>
      </c>
      <c r="I74" s="275" t="s">
        <v>1049</v>
      </c>
      <c r="J74" s="314" t="s">
        <v>1422</v>
      </c>
      <c r="K74" s="315"/>
      <c r="L74" s="315"/>
      <c r="M74" s="315"/>
      <c r="N74" s="315"/>
      <c r="O74" s="315"/>
      <c r="P74" s="315"/>
      <c r="Q74" s="315"/>
      <c r="R74" s="315"/>
      <c r="S74" s="315"/>
      <c r="T74" s="315"/>
      <c r="U74" s="315"/>
      <c r="V74" s="316"/>
    </row>
    <row r="75" spans="2:22" ht="15" customHeight="1" x14ac:dyDescent="0.35">
      <c r="B75" s="225" t="s">
        <v>1415</v>
      </c>
      <c r="C75" s="66"/>
      <c r="D75" s="276"/>
      <c r="E75" s="66"/>
      <c r="F75" s="66"/>
      <c r="G75" s="65">
        <v>1000</v>
      </c>
      <c r="H75" s="275" t="s">
        <v>204</v>
      </c>
      <c r="I75" s="275" t="s">
        <v>1416</v>
      </c>
      <c r="J75" s="314" t="s">
        <v>1417</v>
      </c>
      <c r="K75" s="315"/>
      <c r="L75" s="315"/>
      <c r="M75" s="315"/>
      <c r="N75" s="315"/>
      <c r="O75" s="315"/>
      <c r="P75" s="315"/>
      <c r="Q75" s="315"/>
      <c r="R75" s="315"/>
      <c r="S75" s="315"/>
      <c r="T75" s="315"/>
      <c r="U75" s="315"/>
      <c r="V75" s="316"/>
    </row>
    <row r="76" spans="2:22" ht="15" customHeight="1" x14ac:dyDescent="0.35">
      <c r="B76" s="225" t="s">
        <v>1423</v>
      </c>
      <c r="C76" s="66"/>
      <c r="D76" s="276"/>
      <c r="E76" s="66"/>
      <c r="F76" s="66"/>
      <c r="G76" s="50">
        <v>0.1</v>
      </c>
      <c r="H76" s="275" t="s">
        <v>204</v>
      </c>
      <c r="I76" s="275"/>
      <c r="J76" s="314" t="s">
        <v>1424</v>
      </c>
      <c r="K76" s="315"/>
      <c r="L76" s="315"/>
      <c r="M76" s="315"/>
      <c r="N76" s="315"/>
      <c r="O76" s="315"/>
      <c r="P76" s="315"/>
      <c r="Q76" s="315"/>
      <c r="R76" s="315"/>
      <c r="S76" s="315"/>
      <c r="T76" s="315"/>
      <c r="U76" s="315"/>
      <c r="V76" s="316"/>
    </row>
    <row r="77" spans="2:22" ht="15" customHeight="1" x14ac:dyDescent="0.35">
      <c r="B77" s="308" t="s">
        <v>239</v>
      </c>
      <c r="C77" s="482" t="s">
        <v>1425</v>
      </c>
      <c r="D77" s="276" t="s">
        <v>1057</v>
      </c>
      <c r="E77" s="66"/>
      <c r="F77" s="66"/>
      <c r="G77" s="50">
        <v>0.68</v>
      </c>
      <c r="H77" s="311" t="s">
        <v>204</v>
      </c>
      <c r="I77" s="311"/>
      <c r="J77" s="317" t="s">
        <v>1392</v>
      </c>
      <c r="K77" s="318"/>
      <c r="L77" s="318"/>
      <c r="M77" s="318"/>
      <c r="N77" s="318"/>
      <c r="O77" s="318"/>
      <c r="P77" s="318"/>
      <c r="Q77" s="318"/>
      <c r="R77" s="318"/>
      <c r="S77" s="318"/>
      <c r="T77" s="318"/>
      <c r="U77" s="318"/>
      <c r="V77" s="319"/>
    </row>
    <row r="78" spans="2:22" ht="15" customHeight="1" x14ac:dyDescent="0.35">
      <c r="B78" s="310"/>
      <c r="C78" s="483"/>
      <c r="D78" s="276" t="s">
        <v>1426</v>
      </c>
      <c r="E78" s="276"/>
      <c r="F78" s="276"/>
      <c r="G78" s="50">
        <v>0.72</v>
      </c>
      <c r="H78" s="313"/>
      <c r="I78" s="313"/>
      <c r="J78" s="323"/>
      <c r="K78" s="324"/>
      <c r="L78" s="324"/>
      <c r="M78" s="324"/>
      <c r="N78" s="324"/>
      <c r="O78" s="324"/>
      <c r="P78" s="324"/>
      <c r="Q78" s="324"/>
      <c r="R78" s="324"/>
      <c r="S78" s="324"/>
      <c r="T78" s="324"/>
      <c r="U78" s="324"/>
      <c r="V78" s="325"/>
    </row>
    <row r="79" spans="2:22" ht="45" customHeight="1" x14ac:dyDescent="0.35">
      <c r="B79" s="308" t="s">
        <v>1427</v>
      </c>
      <c r="C79" s="305" t="s">
        <v>537</v>
      </c>
      <c r="D79" s="305" t="s">
        <v>1035</v>
      </c>
      <c r="E79" s="305" t="s">
        <v>1036</v>
      </c>
      <c r="F79" s="276" t="s">
        <v>1037</v>
      </c>
      <c r="G79" s="54">
        <v>766</v>
      </c>
      <c r="H79" s="311" t="s">
        <v>204</v>
      </c>
      <c r="I79" s="416"/>
      <c r="J79" s="317" t="s">
        <v>1428</v>
      </c>
      <c r="K79" s="318"/>
      <c r="L79" s="318"/>
      <c r="M79" s="318"/>
      <c r="N79" s="318"/>
      <c r="O79" s="318"/>
      <c r="P79" s="318"/>
      <c r="Q79" s="318"/>
      <c r="R79" s="318"/>
      <c r="S79" s="318"/>
      <c r="T79" s="318"/>
      <c r="U79" s="318"/>
      <c r="V79" s="319"/>
    </row>
    <row r="80" spans="2:22" ht="29" x14ac:dyDescent="0.35">
      <c r="B80" s="309"/>
      <c r="C80" s="306"/>
      <c r="D80" s="306"/>
      <c r="E80" s="306"/>
      <c r="F80" s="276" t="s">
        <v>1039</v>
      </c>
      <c r="G80" s="54">
        <v>883</v>
      </c>
      <c r="H80" s="312"/>
      <c r="I80" s="417"/>
      <c r="J80" s="320"/>
      <c r="K80" s="362"/>
      <c r="L80" s="362"/>
      <c r="M80" s="362"/>
      <c r="N80" s="362"/>
      <c r="O80" s="362"/>
      <c r="P80" s="362"/>
      <c r="Q80" s="362"/>
      <c r="R80" s="362"/>
      <c r="S80" s="362"/>
      <c r="T80" s="362"/>
      <c r="U80" s="362"/>
      <c r="V80" s="322"/>
    </row>
    <row r="81" spans="2:22" x14ac:dyDescent="0.35">
      <c r="B81" s="309"/>
      <c r="C81" s="306"/>
      <c r="D81" s="306"/>
      <c r="E81" s="306"/>
      <c r="F81" s="276" t="s">
        <v>1040</v>
      </c>
      <c r="G81" s="65">
        <v>534</v>
      </c>
      <c r="H81" s="312"/>
      <c r="I81" s="417"/>
      <c r="J81" s="320"/>
      <c r="K81" s="362"/>
      <c r="L81" s="362"/>
      <c r="M81" s="362"/>
      <c r="N81" s="362"/>
      <c r="O81" s="362"/>
      <c r="P81" s="362"/>
      <c r="Q81" s="362"/>
      <c r="R81" s="362"/>
      <c r="S81" s="362"/>
      <c r="T81" s="362"/>
      <c r="U81" s="362"/>
      <c r="V81" s="322"/>
    </row>
    <row r="82" spans="2:22" x14ac:dyDescent="0.35">
      <c r="B82" s="309"/>
      <c r="C82" s="306"/>
      <c r="D82" s="306"/>
      <c r="E82" s="306"/>
      <c r="F82" s="276" t="s">
        <v>1041</v>
      </c>
      <c r="G82" s="65">
        <v>750</v>
      </c>
      <c r="H82" s="312"/>
      <c r="I82" s="417"/>
      <c r="J82" s="320"/>
      <c r="K82" s="362"/>
      <c r="L82" s="362"/>
      <c r="M82" s="362"/>
      <c r="N82" s="362"/>
      <c r="O82" s="362"/>
      <c r="P82" s="362"/>
      <c r="Q82" s="362"/>
      <c r="R82" s="362"/>
      <c r="S82" s="362"/>
      <c r="T82" s="362"/>
      <c r="U82" s="362"/>
      <c r="V82" s="322"/>
    </row>
    <row r="83" spans="2:22" x14ac:dyDescent="0.35">
      <c r="B83" s="309"/>
      <c r="C83" s="306"/>
      <c r="D83" s="306"/>
      <c r="E83" s="306"/>
      <c r="F83" s="276" t="s">
        <v>1042</v>
      </c>
      <c r="G83" s="65">
        <v>651</v>
      </c>
      <c r="H83" s="312"/>
      <c r="I83" s="417"/>
      <c r="J83" s="320"/>
      <c r="K83" s="362"/>
      <c r="L83" s="362"/>
      <c r="M83" s="362"/>
      <c r="N83" s="362"/>
      <c r="O83" s="362"/>
      <c r="P83" s="362"/>
      <c r="Q83" s="362"/>
      <c r="R83" s="362"/>
      <c r="S83" s="362"/>
      <c r="T83" s="362"/>
      <c r="U83" s="362"/>
      <c r="V83" s="322"/>
    </row>
    <row r="84" spans="2:22" ht="29" x14ac:dyDescent="0.35">
      <c r="B84" s="309"/>
      <c r="C84" s="306"/>
      <c r="D84" s="307"/>
      <c r="E84" s="306"/>
      <c r="F84" s="276" t="s">
        <v>1043</v>
      </c>
      <c r="G84" s="65">
        <v>904</v>
      </c>
      <c r="H84" s="312"/>
      <c r="I84" s="417"/>
      <c r="J84" s="320"/>
      <c r="K84" s="362"/>
      <c r="L84" s="362"/>
      <c r="M84" s="362"/>
      <c r="N84" s="362"/>
      <c r="O84" s="362"/>
      <c r="P84" s="362"/>
      <c r="Q84" s="362"/>
      <c r="R84" s="362"/>
      <c r="S84" s="362"/>
      <c r="T84" s="362"/>
      <c r="U84" s="362"/>
      <c r="V84" s="322"/>
    </row>
    <row r="85" spans="2:22" x14ac:dyDescent="0.35">
      <c r="B85" s="309"/>
      <c r="C85" s="306"/>
      <c r="D85" s="326" t="s">
        <v>1044</v>
      </c>
      <c r="E85" s="306"/>
      <c r="F85" s="276" t="s">
        <v>1037</v>
      </c>
      <c r="G85" s="65">
        <v>1090</v>
      </c>
      <c r="H85" s="312"/>
      <c r="I85" s="417"/>
      <c r="J85" s="320"/>
      <c r="K85" s="362"/>
      <c r="L85" s="362"/>
      <c r="M85" s="362"/>
      <c r="N85" s="362"/>
      <c r="O85" s="362"/>
      <c r="P85" s="362"/>
      <c r="Q85" s="362"/>
      <c r="R85" s="362"/>
      <c r="S85" s="362"/>
      <c r="T85" s="362"/>
      <c r="U85" s="362"/>
      <c r="V85" s="322"/>
    </row>
    <row r="86" spans="2:22" ht="29" x14ac:dyDescent="0.35">
      <c r="B86" s="309"/>
      <c r="C86" s="306"/>
      <c r="D86" s="327"/>
      <c r="E86" s="306"/>
      <c r="F86" s="276" t="s">
        <v>1039</v>
      </c>
      <c r="G86" s="65">
        <v>1253</v>
      </c>
      <c r="H86" s="312"/>
      <c r="I86" s="417"/>
      <c r="J86" s="320"/>
      <c r="K86" s="362"/>
      <c r="L86" s="362"/>
      <c r="M86" s="362"/>
      <c r="N86" s="362"/>
      <c r="O86" s="362"/>
      <c r="P86" s="362"/>
      <c r="Q86" s="362"/>
      <c r="R86" s="362"/>
      <c r="S86" s="362"/>
      <c r="T86" s="362"/>
      <c r="U86" s="362"/>
      <c r="V86" s="322"/>
    </row>
    <row r="87" spans="2:22" x14ac:dyDescent="0.35">
      <c r="B87" s="309"/>
      <c r="C87" s="306"/>
      <c r="D87" s="327"/>
      <c r="E87" s="306"/>
      <c r="F87" s="276" t="s">
        <v>1040</v>
      </c>
      <c r="G87" s="65">
        <v>759</v>
      </c>
      <c r="H87" s="312"/>
      <c r="I87" s="417"/>
      <c r="J87" s="320"/>
      <c r="K87" s="362"/>
      <c r="L87" s="362"/>
      <c r="M87" s="362"/>
      <c r="N87" s="362"/>
      <c r="O87" s="362"/>
      <c r="P87" s="362"/>
      <c r="Q87" s="362"/>
      <c r="R87" s="362"/>
      <c r="S87" s="362"/>
      <c r="T87" s="362"/>
      <c r="U87" s="362"/>
      <c r="V87" s="322"/>
    </row>
    <row r="88" spans="2:22" x14ac:dyDescent="0.35">
      <c r="B88" s="309"/>
      <c r="C88" s="306"/>
      <c r="D88" s="327"/>
      <c r="E88" s="306"/>
      <c r="F88" s="276" t="s">
        <v>1041</v>
      </c>
      <c r="G88" s="65">
        <v>1065</v>
      </c>
      <c r="H88" s="312"/>
      <c r="I88" s="417"/>
      <c r="J88" s="320"/>
      <c r="K88" s="362"/>
      <c r="L88" s="362"/>
      <c r="M88" s="362"/>
      <c r="N88" s="362"/>
      <c r="O88" s="362"/>
      <c r="P88" s="362"/>
      <c r="Q88" s="362"/>
      <c r="R88" s="362"/>
      <c r="S88" s="362"/>
      <c r="T88" s="362"/>
      <c r="U88" s="362"/>
      <c r="V88" s="322"/>
    </row>
    <row r="89" spans="2:22" x14ac:dyDescent="0.35">
      <c r="B89" s="309"/>
      <c r="C89" s="306"/>
      <c r="D89" s="327"/>
      <c r="E89" s="306"/>
      <c r="F89" s="276" t="s">
        <v>1042</v>
      </c>
      <c r="G89" s="65">
        <v>926</v>
      </c>
      <c r="H89" s="312"/>
      <c r="I89" s="417"/>
      <c r="J89" s="320"/>
      <c r="K89" s="362"/>
      <c r="L89" s="362"/>
      <c r="M89" s="362"/>
      <c r="N89" s="362"/>
      <c r="O89" s="362"/>
      <c r="P89" s="362"/>
      <c r="Q89" s="362"/>
      <c r="R89" s="362"/>
      <c r="S89" s="362"/>
      <c r="T89" s="362"/>
      <c r="U89" s="362"/>
      <c r="V89" s="322"/>
    </row>
    <row r="90" spans="2:22" ht="29" x14ac:dyDescent="0.35">
      <c r="B90" s="309"/>
      <c r="C90" s="306"/>
      <c r="D90" s="328"/>
      <c r="E90" s="306"/>
      <c r="F90" s="276" t="s">
        <v>1043</v>
      </c>
      <c r="G90" s="65">
        <v>1284</v>
      </c>
      <c r="H90" s="312"/>
      <c r="I90" s="417"/>
      <c r="J90" s="320"/>
      <c r="K90" s="362"/>
      <c r="L90" s="362"/>
      <c r="M90" s="362"/>
      <c r="N90" s="362"/>
      <c r="O90" s="362"/>
      <c r="P90" s="362"/>
      <c r="Q90" s="362"/>
      <c r="R90" s="362"/>
      <c r="S90" s="362"/>
      <c r="T90" s="362"/>
      <c r="U90" s="362"/>
      <c r="V90" s="322"/>
    </row>
    <row r="91" spans="2:22" ht="30" customHeight="1" x14ac:dyDescent="0.35">
      <c r="B91" s="309"/>
      <c r="C91" s="306"/>
      <c r="D91" s="305" t="s">
        <v>1045</v>
      </c>
      <c r="E91" s="306"/>
      <c r="F91" s="276" t="s">
        <v>1037</v>
      </c>
      <c r="G91" s="54">
        <v>861</v>
      </c>
      <c r="H91" s="312"/>
      <c r="I91" s="417"/>
      <c r="J91" s="320"/>
      <c r="K91" s="362"/>
      <c r="L91" s="362"/>
      <c r="M91" s="362"/>
      <c r="N91" s="362"/>
      <c r="O91" s="362"/>
      <c r="P91" s="362"/>
      <c r="Q91" s="362"/>
      <c r="R91" s="362"/>
      <c r="S91" s="362"/>
      <c r="T91" s="362"/>
      <c r="U91" s="362"/>
      <c r="V91" s="322"/>
    </row>
    <row r="92" spans="2:22" ht="29" x14ac:dyDescent="0.35">
      <c r="B92" s="309"/>
      <c r="C92" s="306"/>
      <c r="D92" s="306"/>
      <c r="E92" s="306"/>
      <c r="F92" s="276" t="s">
        <v>1039</v>
      </c>
      <c r="G92" s="65">
        <v>991</v>
      </c>
      <c r="H92" s="312"/>
      <c r="I92" s="417"/>
      <c r="J92" s="320"/>
      <c r="K92" s="362"/>
      <c r="L92" s="362"/>
      <c r="M92" s="362"/>
      <c r="N92" s="362"/>
      <c r="O92" s="362"/>
      <c r="P92" s="362"/>
      <c r="Q92" s="362"/>
      <c r="R92" s="362"/>
      <c r="S92" s="362"/>
      <c r="T92" s="362"/>
      <c r="U92" s="362"/>
      <c r="V92" s="322"/>
    </row>
    <row r="93" spans="2:22" x14ac:dyDescent="0.35">
      <c r="B93" s="309"/>
      <c r="C93" s="306"/>
      <c r="D93" s="306"/>
      <c r="E93" s="306"/>
      <c r="F93" s="276" t="s">
        <v>1040</v>
      </c>
      <c r="G93" s="65">
        <v>601</v>
      </c>
      <c r="H93" s="312"/>
      <c r="I93" s="417"/>
      <c r="J93" s="320"/>
      <c r="K93" s="362"/>
      <c r="L93" s="362"/>
      <c r="M93" s="362"/>
      <c r="N93" s="362"/>
      <c r="O93" s="362"/>
      <c r="P93" s="362"/>
      <c r="Q93" s="362"/>
      <c r="R93" s="362"/>
      <c r="S93" s="362"/>
      <c r="T93" s="362"/>
      <c r="U93" s="362"/>
      <c r="V93" s="322"/>
    </row>
    <row r="94" spans="2:22" x14ac:dyDescent="0.35">
      <c r="B94" s="309"/>
      <c r="C94" s="306"/>
      <c r="D94" s="306"/>
      <c r="E94" s="306"/>
      <c r="F94" s="276" t="s">
        <v>1041</v>
      </c>
      <c r="G94" s="65">
        <v>842</v>
      </c>
      <c r="H94" s="312"/>
      <c r="I94" s="417"/>
      <c r="J94" s="320"/>
      <c r="K94" s="362"/>
      <c r="L94" s="362"/>
      <c r="M94" s="362"/>
      <c r="N94" s="362"/>
      <c r="O94" s="362"/>
      <c r="P94" s="362"/>
      <c r="Q94" s="362"/>
      <c r="R94" s="362"/>
      <c r="S94" s="362"/>
      <c r="T94" s="362"/>
      <c r="U94" s="362"/>
      <c r="V94" s="322"/>
    </row>
    <row r="95" spans="2:22" x14ac:dyDescent="0.35">
      <c r="B95" s="309"/>
      <c r="C95" s="306"/>
      <c r="D95" s="306"/>
      <c r="E95" s="306"/>
      <c r="F95" s="276" t="s">
        <v>1042</v>
      </c>
      <c r="G95" s="65">
        <v>732</v>
      </c>
      <c r="H95" s="312"/>
      <c r="I95" s="417"/>
      <c r="J95" s="320"/>
      <c r="K95" s="362"/>
      <c r="L95" s="362"/>
      <c r="M95" s="362"/>
      <c r="N95" s="362"/>
      <c r="O95" s="362"/>
      <c r="P95" s="362"/>
      <c r="Q95" s="362"/>
      <c r="R95" s="362"/>
      <c r="S95" s="362"/>
      <c r="T95" s="362"/>
      <c r="U95" s="362"/>
      <c r="V95" s="322"/>
    </row>
    <row r="96" spans="2:22" ht="29" x14ac:dyDescent="0.35">
      <c r="B96" s="309"/>
      <c r="C96" s="306"/>
      <c r="D96" s="307"/>
      <c r="E96" s="306"/>
      <c r="F96" s="276" t="s">
        <v>1043</v>
      </c>
      <c r="G96" s="65">
        <v>1015</v>
      </c>
      <c r="H96" s="312"/>
      <c r="I96" s="417"/>
      <c r="J96" s="320"/>
      <c r="K96" s="362"/>
      <c r="L96" s="362"/>
      <c r="M96" s="362"/>
      <c r="N96" s="362"/>
      <c r="O96" s="362"/>
      <c r="P96" s="362"/>
      <c r="Q96" s="362"/>
      <c r="R96" s="362"/>
      <c r="S96" s="362"/>
      <c r="T96" s="362"/>
      <c r="U96" s="362"/>
      <c r="V96" s="322"/>
    </row>
    <row r="97" spans="2:22" x14ac:dyDescent="0.35">
      <c r="B97" s="225" t="s">
        <v>775</v>
      </c>
      <c r="C97" s="276"/>
      <c r="D97" s="290"/>
      <c r="E97" s="276"/>
      <c r="F97" s="276"/>
      <c r="G97" s="290"/>
      <c r="H97" s="275" t="s">
        <v>198</v>
      </c>
      <c r="I97" s="275"/>
      <c r="J97" s="314" t="s">
        <v>377</v>
      </c>
      <c r="K97" s="315"/>
      <c r="L97" s="315"/>
      <c r="M97" s="315"/>
      <c r="N97" s="315"/>
      <c r="O97" s="315"/>
      <c r="P97" s="315"/>
      <c r="Q97" s="315"/>
      <c r="R97" s="315"/>
      <c r="S97" s="315"/>
      <c r="T97" s="315"/>
      <c r="U97" s="315"/>
      <c r="V97" s="316"/>
    </row>
    <row r="98" spans="2:22" x14ac:dyDescent="0.35">
      <c r="B98" s="225" t="s">
        <v>980</v>
      </c>
      <c r="C98" s="276"/>
      <c r="D98" s="290"/>
      <c r="E98" s="276"/>
      <c r="F98" s="276"/>
      <c r="G98" s="65">
        <v>100000</v>
      </c>
      <c r="H98" s="275" t="s">
        <v>204</v>
      </c>
      <c r="I98" s="275" t="s">
        <v>799</v>
      </c>
      <c r="J98" s="314" t="s">
        <v>1429</v>
      </c>
      <c r="K98" s="315"/>
      <c r="L98" s="315"/>
      <c r="M98" s="315"/>
      <c r="N98" s="315"/>
      <c r="O98" s="315"/>
      <c r="P98" s="315"/>
      <c r="Q98" s="315"/>
      <c r="R98" s="315"/>
      <c r="S98" s="315"/>
      <c r="T98" s="315"/>
      <c r="U98" s="315"/>
      <c r="V98" s="316"/>
    </row>
    <row r="99" spans="2:22" x14ac:dyDescent="0.35">
      <c r="B99" s="225" t="s">
        <v>378</v>
      </c>
      <c r="C99" s="276"/>
      <c r="D99" s="290"/>
      <c r="E99" s="276"/>
      <c r="F99" s="276"/>
      <c r="G99" s="290"/>
      <c r="H99" s="275" t="s">
        <v>233</v>
      </c>
      <c r="I99" s="275" t="s">
        <v>529</v>
      </c>
      <c r="J99" s="314" t="s">
        <v>253</v>
      </c>
      <c r="K99" s="315"/>
      <c r="L99" s="315"/>
      <c r="M99" s="315"/>
      <c r="N99" s="315"/>
      <c r="O99" s="315"/>
      <c r="P99" s="315"/>
      <c r="Q99" s="315"/>
      <c r="R99" s="315"/>
      <c r="S99" s="315"/>
      <c r="T99" s="315"/>
      <c r="U99" s="315"/>
      <c r="V99" s="316"/>
    </row>
    <row r="100" spans="2:22" ht="15" customHeight="1" x14ac:dyDescent="0.35">
      <c r="B100" s="308" t="s">
        <v>808</v>
      </c>
      <c r="C100" s="305" t="s">
        <v>1430</v>
      </c>
      <c r="D100" s="276" t="s">
        <v>1431</v>
      </c>
      <c r="E100" s="276"/>
      <c r="F100" s="276"/>
      <c r="G100" s="77">
        <v>1.4378E-2</v>
      </c>
      <c r="H100" s="311" t="s">
        <v>204</v>
      </c>
      <c r="I100" s="311"/>
      <c r="J100" s="317" t="s">
        <v>1432</v>
      </c>
      <c r="K100" s="318"/>
      <c r="L100" s="318"/>
      <c r="M100" s="318"/>
      <c r="N100" s="318"/>
      <c r="O100" s="318"/>
      <c r="P100" s="318"/>
      <c r="Q100" s="318"/>
      <c r="R100" s="318"/>
      <c r="S100" s="318"/>
      <c r="T100" s="318"/>
      <c r="U100" s="318"/>
      <c r="V100" s="319"/>
    </row>
    <row r="101" spans="2:22" ht="29" x14ac:dyDescent="0.35">
      <c r="B101" s="310"/>
      <c r="C101" s="307"/>
      <c r="D101" s="276" t="s">
        <v>1433</v>
      </c>
      <c r="E101" s="276"/>
      <c r="F101" s="276"/>
      <c r="G101" s="77">
        <v>1.6525000000000001E-2</v>
      </c>
      <c r="H101" s="313"/>
      <c r="I101" s="313"/>
      <c r="J101" s="323"/>
      <c r="K101" s="324"/>
      <c r="L101" s="324"/>
      <c r="M101" s="324"/>
      <c r="N101" s="324"/>
      <c r="O101" s="324"/>
      <c r="P101" s="324"/>
      <c r="Q101" s="324"/>
      <c r="R101" s="324"/>
      <c r="S101" s="324"/>
      <c r="T101" s="324"/>
      <c r="U101" s="324"/>
      <c r="V101" s="325"/>
    </row>
    <row r="103" spans="2:22" ht="45" customHeight="1" x14ac:dyDescent="0.35"/>
    <row r="104" spans="2:22" ht="15" customHeight="1" x14ac:dyDescent="0.35"/>
    <row r="105" spans="2:22" ht="15" customHeight="1" x14ac:dyDescent="0.35"/>
  </sheetData>
  <mergeCells count="75">
    <mergeCell ref="C79:C96"/>
    <mergeCell ref="B79:B96"/>
    <mergeCell ref="H79:H96"/>
    <mergeCell ref="I79:I96"/>
    <mergeCell ref="J79:V96"/>
    <mergeCell ref="A26:A30"/>
    <mergeCell ref="C26:H26"/>
    <mergeCell ref="C27:H27"/>
    <mergeCell ref="C28:H28"/>
    <mergeCell ref="C29:H29"/>
    <mergeCell ref="C30:H30"/>
    <mergeCell ref="A31:A40"/>
    <mergeCell ref="C31:H31"/>
    <mergeCell ref="C32:H32"/>
    <mergeCell ref="C33:H33"/>
    <mergeCell ref="C34:H34"/>
    <mergeCell ref="C35:H35"/>
    <mergeCell ref="C36:H36"/>
    <mergeCell ref="C37:H37"/>
    <mergeCell ref="C38:H38"/>
    <mergeCell ref="C39:H39"/>
    <mergeCell ref="C40:H40"/>
    <mergeCell ref="J76:V76"/>
    <mergeCell ref="J73:V73"/>
    <mergeCell ref="J74:V74"/>
    <mergeCell ref="J75:V75"/>
    <mergeCell ref="C44:C45"/>
    <mergeCell ref="C56:C61"/>
    <mergeCell ref="E56:E61"/>
    <mergeCell ref="F56:F58"/>
    <mergeCell ref="F59:F61"/>
    <mergeCell ref="J67:V72"/>
    <mergeCell ref="E45:I45"/>
    <mergeCell ref="H56:H61"/>
    <mergeCell ref="B53:V53"/>
    <mergeCell ref="J54:V54"/>
    <mergeCell ref="J55:V55"/>
    <mergeCell ref="J56:V61"/>
    <mergeCell ref="J64:V64"/>
    <mergeCell ref="J65:V65"/>
    <mergeCell ref="J66:V66"/>
    <mergeCell ref="J62:V62"/>
    <mergeCell ref="J63:V63"/>
    <mergeCell ref="J77:V78"/>
    <mergeCell ref="J98:V98"/>
    <mergeCell ref="J99:V99"/>
    <mergeCell ref="E79:E96"/>
    <mergeCell ref="D79:D84"/>
    <mergeCell ref="D85:D90"/>
    <mergeCell ref="D91:D96"/>
    <mergeCell ref="J97:V97"/>
    <mergeCell ref="H100:H101"/>
    <mergeCell ref="I100:I101"/>
    <mergeCell ref="J100:V101"/>
    <mergeCell ref="B100:B101"/>
    <mergeCell ref="C100:C101"/>
    <mergeCell ref="B77:B78"/>
    <mergeCell ref="C77:C78"/>
    <mergeCell ref="H77:H78"/>
    <mergeCell ref="I77:I78"/>
    <mergeCell ref="B67:B72"/>
    <mergeCell ref="C67:C72"/>
    <mergeCell ref="E67:E72"/>
    <mergeCell ref="F67:F69"/>
    <mergeCell ref="F70:F72"/>
    <mergeCell ref="H67:H72"/>
    <mergeCell ref="I67:I72"/>
    <mergeCell ref="B13:B14"/>
    <mergeCell ref="I56:I61"/>
    <mergeCell ref="E46:I46"/>
    <mergeCell ref="B56:B61"/>
    <mergeCell ref="C25:H25"/>
    <mergeCell ref="B44:B45"/>
    <mergeCell ref="E43:I43"/>
    <mergeCell ref="E44:I44"/>
  </mergeCells>
  <conditionalFormatting sqref="C74:G74 C55 E55:G55 G56:G60 C97:G100 D101:G101">
    <cfRule type="cellIs" dxfId="884" priority="24" operator="notEqual">
      <formula>""</formula>
    </cfRule>
  </conditionalFormatting>
  <conditionalFormatting sqref="D55:D57">
    <cfRule type="cellIs" dxfId="883" priority="23" operator="notEqual">
      <formula>""</formula>
    </cfRule>
  </conditionalFormatting>
  <conditionalFormatting sqref="D58:D60">
    <cfRule type="cellIs" dxfId="882" priority="22" operator="notEqual">
      <formula>""</formula>
    </cfRule>
  </conditionalFormatting>
  <conditionalFormatting sqref="F64:G64 G65:G66 C56 E56:G56 F59:G59 G57:G58 G60:G63">
    <cfRule type="cellIs" dxfId="881" priority="21" operator="notEqual">
      <formula>""</formula>
    </cfRule>
  </conditionalFormatting>
  <conditionalFormatting sqref="D61:D63">
    <cfRule type="cellIs" dxfId="880" priority="20" operator="notEqual">
      <formula>""</formula>
    </cfRule>
  </conditionalFormatting>
  <conditionalFormatting sqref="D64:D66">
    <cfRule type="cellIs" dxfId="879" priority="19" operator="notEqual">
      <formula>""</formula>
    </cfRule>
  </conditionalFormatting>
  <conditionalFormatting sqref="D56:D58">
    <cfRule type="cellIs" dxfId="878" priority="18" operator="notEqual">
      <formula>""</formula>
    </cfRule>
  </conditionalFormatting>
  <conditionalFormatting sqref="D59:D61">
    <cfRule type="cellIs" dxfId="877" priority="17" operator="notEqual">
      <formula>""</formula>
    </cfRule>
  </conditionalFormatting>
  <conditionalFormatting sqref="G67:G71">
    <cfRule type="cellIs" dxfId="876" priority="16" operator="notEqual">
      <formula>""</formula>
    </cfRule>
  </conditionalFormatting>
  <conditionalFormatting sqref="D67:D68">
    <cfRule type="cellIs" dxfId="875" priority="15" operator="notEqual">
      <formula>""</formula>
    </cfRule>
  </conditionalFormatting>
  <conditionalFormatting sqref="D69:D71">
    <cfRule type="cellIs" dxfId="874" priority="14" operator="notEqual">
      <formula>""</formula>
    </cfRule>
  </conditionalFormatting>
  <conditionalFormatting sqref="C67 E67:G67 F70:G70 G68:G69 G71:G72">
    <cfRule type="cellIs" dxfId="873" priority="13" operator="notEqual">
      <formula>""</formula>
    </cfRule>
  </conditionalFormatting>
  <conditionalFormatting sqref="D72">
    <cfRule type="cellIs" dxfId="872" priority="12" operator="notEqual">
      <formula>""</formula>
    </cfRule>
  </conditionalFormatting>
  <conditionalFormatting sqref="D67:D69">
    <cfRule type="cellIs" dxfId="871" priority="11" operator="notEqual">
      <formula>""</formula>
    </cfRule>
  </conditionalFormatting>
  <conditionalFormatting sqref="D70:D72">
    <cfRule type="cellIs" dxfId="870" priority="10" operator="notEqual">
      <formula>""</formula>
    </cfRule>
  </conditionalFormatting>
  <conditionalFormatting sqref="G73">
    <cfRule type="cellIs" dxfId="869" priority="9" operator="notEqual">
      <formula>""</formula>
    </cfRule>
  </conditionalFormatting>
  <conditionalFormatting sqref="D73">
    <cfRule type="cellIs" dxfId="868" priority="8" operator="notEqual">
      <formula>""</formula>
    </cfRule>
  </conditionalFormatting>
  <conditionalFormatting sqref="G75:G77">
    <cfRule type="cellIs" dxfId="867" priority="7" operator="notEqual">
      <formula>""</formula>
    </cfRule>
  </conditionalFormatting>
  <conditionalFormatting sqref="D75:D77">
    <cfRule type="cellIs" dxfId="866" priority="6" operator="notEqual">
      <formula>""</formula>
    </cfRule>
  </conditionalFormatting>
  <conditionalFormatting sqref="C79 D78:G78 E79">
    <cfRule type="cellIs" dxfId="865" priority="5" operator="notEqual">
      <formula>""</formula>
    </cfRule>
  </conditionalFormatting>
  <conditionalFormatting sqref="D79 D85 D91">
    <cfRule type="cellIs" dxfId="864" priority="4" operator="notEqual">
      <formula>""</formula>
    </cfRule>
  </conditionalFormatting>
  <conditionalFormatting sqref="F79:G84 G85:G96">
    <cfRule type="cellIs" dxfId="863" priority="3" operator="notEqual">
      <formula>""</formula>
    </cfRule>
  </conditionalFormatting>
  <conditionalFormatting sqref="F85:F90">
    <cfRule type="cellIs" dxfId="862" priority="2" operator="notEqual">
      <formula>""</formula>
    </cfRule>
  </conditionalFormatting>
  <conditionalFormatting sqref="F91:F96">
    <cfRule type="cellIs" dxfId="861" priority="1" operator="notEqual">
      <formula>""</formula>
    </cfRule>
  </conditionalFormatting>
  <hyperlinks>
    <hyperlink ref="H11" location="_ftn1" display="_ftn1" xr:uid="{00000000-0004-0000-1D00-000000000000}"/>
    <hyperlink ref="I11" location="_ftn2" display="_ftn2" xr:uid="{00000000-0004-0000-1D00-000001000000}"/>
  </hyperlink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5" tint="0.39997558519241921"/>
  </sheetPr>
  <dimension ref="A1:X65"/>
  <sheetViews>
    <sheetView workbookViewId="0">
      <selection activeCell="G204" sqref="G204"/>
    </sheetView>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18.54296875" collapsed="false"/>
    <col min="5" max="7" customWidth="true" style="41" width="17.0" collapsed="false"/>
    <col min="8" max="8" customWidth="true" style="41" width="17.81640625" collapsed="false"/>
    <col min="9" max="9" customWidth="true" style="41" width="16.453125" collapsed="false"/>
    <col min="10" max="10" customWidth="true" style="41" width="18.26953125" collapsed="false"/>
    <col min="11" max="11" customWidth="true" style="41" width="17.453125" collapsed="false"/>
    <col min="12" max="12" customWidth="true" style="41" width="12.81640625" collapsed="false"/>
    <col min="13" max="14" customWidth="true" style="41" width="12.7265625" collapsed="false"/>
    <col min="15" max="15" customWidth="true" style="41" width="12.81640625" collapsed="false"/>
    <col min="16" max="16" customWidth="true" style="41" width="13.453125" collapsed="false"/>
    <col min="17" max="17" customWidth="true" style="41" width="9.26953125" collapsed="false"/>
    <col min="18" max="29" style="41" width="9.1796875" collapsed="false"/>
    <col min="30" max="30" customWidth="true" style="41" width="4.54296875" collapsed="false"/>
    <col min="31" max="31" customWidth="true" style="41" width="5.26953125" collapsed="false"/>
    <col min="32" max="16384" style="41" width="9.1796875" collapsed="false"/>
  </cols>
  <sheetData>
    <row r="1" spans="2:11" ht="23.5" x14ac:dyDescent="0.35">
      <c r="B1" s="59" t="str">
        <f ca="1">MID(CELL("Filename",K7),SEARCH("]",CELL("Filename",K7),1)+1,100)</f>
        <v>Gas Fireplace</v>
      </c>
    </row>
    <row r="2" spans="2:11" x14ac:dyDescent="0.35">
      <c r="B2" s="41" t="s">
        <v>141</v>
      </c>
      <c r="C2" s="183" t="s">
        <v>1434</v>
      </c>
    </row>
    <row r="4" spans="2:11" x14ac:dyDescent="0.35">
      <c r="B4" s="58" t="s">
        <v>142</v>
      </c>
      <c r="I4" s="58" t="s">
        <v>143</v>
      </c>
    </row>
    <row r="5" spans="2:11" ht="37.5" x14ac:dyDescent="0.35">
      <c r="B5" s="226" t="s">
        <v>144</v>
      </c>
      <c r="C5" s="226" t="s">
        <v>145</v>
      </c>
      <c r="D5" s="44" t="s">
        <v>264</v>
      </c>
      <c r="I5" s="226" t="s">
        <v>144</v>
      </c>
      <c r="J5" s="226" t="s">
        <v>145</v>
      </c>
      <c r="K5" s="44" t="s">
        <v>265</v>
      </c>
    </row>
    <row r="6" spans="2:11" ht="15" customHeight="1" x14ac:dyDescent="0.35">
      <c r="B6" s="8"/>
      <c r="C6" s="8"/>
      <c r="D6" s="275">
        <v>20</v>
      </c>
      <c r="I6" s="8"/>
      <c r="J6" s="8"/>
      <c r="K6" s="275"/>
    </row>
    <row r="7" spans="2:11" x14ac:dyDescent="0.35">
      <c r="D7" s="60"/>
    </row>
    <row r="11" spans="2:11" x14ac:dyDescent="0.35">
      <c r="B11" s="58" t="s">
        <v>148</v>
      </c>
      <c r="C11" s="182"/>
      <c r="D11" s="60"/>
      <c r="I11" s="58" t="s">
        <v>149</v>
      </c>
      <c r="J11" s="173"/>
      <c r="K11" s="173"/>
    </row>
    <row r="12" spans="2:11" ht="45.75" customHeight="1" x14ac:dyDescent="0.35">
      <c r="B12" s="226" t="s">
        <v>150</v>
      </c>
      <c r="C12" s="226" t="s">
        <v>145</v>
      </c>
      <c r="D12" s="226" t="s">
        <v>180</v>
      </c>
      <c r="E12" s="226" t="s">
        <v>1435</v>
      </c>
      <c r="F12" s="44" t="s">
        <v>151</v>
      </c>
      <c r="G12" s="44" t="s">
        <v>152</v>
      </c>
      <c r="I12" s="226" t="s">
        <v>144</v>
      </c>
      <c r="J12" s="226" t="s">
        <v>145</v>
      </c>
      <c r="K12" s="44" t="s">
        <v>153</v>
      </c>
    </row>
    <row r="13" spans="2:11" x14ac:dyDescent="0.35">
      <c r="B13" s="406" t="s">
        <v>1278</v>
      </c>
      <c r="C13" s="252" t="s">
        <v>1436</v>
      </c>
      <c r="D13" s="191"/>
      <c r="E13" s="252"/>
      <c r="F13" s="252" t="s">
        <v>478</v>
      </c>
      <c r="G13" s="252"/>
      <c r="I13" s="252"/>
      <c r="J13" s="252"/>
      <c r="K13" s="22"/>
    </row>
    <row r="14" spans="2:11" ht="25.5" customHeight="1" x14ac:dyDescent="0.35">
      <c r="B14" s="445"/>
      <c r="C14" s="331" t="s">
        <v>1437</v>
      </c>
      <c r="D14" s="484" t="s">
        <v>1438</v>
      </c>
      <c r="E14" s="252" t="s">
        <v>325</v>
      </c>
      <c r="F14" s="252" t="s">
        <v>478</v>
      </c>
      <c r="G14" s="252"/>
      <c r="I14" s="252"/>
      <c r="J14" s="252"/>
      <c r="K14" s="22"/>
    </row>
    <row r="15" spans="2:11" x14ac:dyDescent="0.35">
      <c r="B15" s="407"/>
      <c r="C15" s="331"/>
      <c r="D15" s="485"/>
      <c r="E15" s="252" t="s">
        <v>228</v>
      </c>
      <c r="F15" s="43">
        <v>262</v>
      </c>
      <c r="G15" s="252"/>
      <c r="I15" s="173"/>
      <c r="J15" s="173"/>
      <c r="K15" s="16"/>
    </row>
    <row r="16" spans="2:11" x14ac:dyDescent="0.35">
      <c r="B16" s="173"/>
      <c r="C16" s="173"/>
      <c r="D16" s="173"/>
      <c r="E16" s="173"/>
      <c r="F16" s="173"/>
      <c r="G16" s="173"/>
      <c r="H16" s="173"/>
    </row>
    <row r="17" spans="1:19" x14ac:dyDescent="0.35">
      <c r="B17" s="58" t="s">
        <v>154</v>
      </c>
      <c r="E17" s="173"/>
      <c r="F17" s="173"/>
      <c r="G17" s="173"/>
      <c r="H17" s="173"/>
    </row>
    <row r="18" spans="1:19" x14ac:dyDescent="0.35">
      <c r="E18" s="173"/>
      <c r="F18" s="173"/>
      <c r="G18" s="173"/>
      <c r="H18" s="173"/>
    </row>
    <row r="19" spans="1:19" ht="37.5" x14ac:dyDescent="0.35">
      <c r="B19" s="226" t="s">
        <v>150</v>
      </c>
      <c r="C19" s="226" t="s">
        <v>145</v>
      </c>
      <c r="D19" s="174" t="s">
        <v>277</v>
      </c>
      <c r="E19" s="174" t="s">
        <v>278</v>
      </c>
      <c r="F19" s="173"/>
      <c r="H19" s="173"/>
    </row>
    <row r="20" spans="1:19" x14ac:dyDescent="0.35">
      <c r="B20" s="81"/>
      <c r="C20" s="8"/>
      <c r="D20" s="275"/>
      <c r="E20" s="181"/>
      <c r="F20" s="190"/>
      <c r="G20" s="190"/>
    </row>
    <row r="21" spans="1:19" x14ac:dyDescent="0.35">
      <c r="B21" s="81"/>
      <c r="C21" s="8"/>
      <c r="D21" s="275"/>
      <c r="E21" s="275"/>
      <c r="F21" s="60"/>
      <c r="G21" s="60"/>
    </row>
    <row r="22" spans="1:19" x14ac:dyDescent="0.35">
      <c r="B22" s="9"/>
    </row>
    <row r="23" spans="1:19" x14ac:dyDescent="0.35">
      <c r="B23" s="9"/>
    </row>
    <row r="24" spans="1:19" x14ac:dyDescent="0.35">
      <c r="B24" s="58" t="s">
        <v>155</v>
      </c>
    </row>
    <row r="25" spans="1:19" x14ac:dyDescent="0.35">
      <c r="B25" s="62" t="s">
        <v>156</v>
      </c>
      <c r="C25" s="378" t="s">
        <v>157</v>
      </c>
      <c r="D25" s="379"/>
      <c r="E25" s="379"/>
      <c r="F25" s="379"/>
      <c r="G25" s="379"/>
      <c r="H25" s="379"/>
      <c r="I25" s="379"/>
      <c r="J25" s="380"/>
    </row>
    <row r="26" spans="1:19" ht="15" customHeight="1" x14ac:dyDescent="0.35">
      <c r="A26" s="351" t="s">
        <v>158</v>
      </c>
      <c r="B26" s="171" t="s">
        <v>159</v>
      </c>
      <c r="C26" s="411"/>
      <c r="D26" s="412"/>
      <c r="E26" s="412"/>
      <c r="F26" s="412"/>
      <c r="G26" s="412"/>
      <c r="H26" s="412"/>
      <c r="I26" s="412"/>
      <c r="J26" s="413"/>
      <c r="R26" s="63"/>
      <c r="S26" s="63"/>
    </row>
    <row r="27" spans="1:19" x14ac:dyDescent="0.35">
      <c r="A27" s="352"/>
      <c r="B27" s="171" t="s">
        <v>160</v>
      </c>
      <c r="C27" s="411"/>
      <c r="D27" s="412"/>
      <c r="E27" s="412"/>
      <c r="F27" s="412"/>
      <c r="G27" s="412"/>
      <c r="H27" s="412"/>
      <c r="I27" s="412"/>
      <c r="J27" s="413"/>
      <c r="R27" s="63"/>
      <c r="S27" s="63"/>
    </row>
    <row r="28" spans="1:19" x14ac:dyDescent="0.35">
      <c r="A28" s="352"/>
      <c r="B28" s="171" t="s">
        <v>161</v>
      </c>
      <c r="C28" s="299" t="s">
        <v>1439</v>
      </c>
      <c r="D28" s="343"/>
      <c r="E28" s="343"/>
      <c r="F28" s="343"/>
      <c r="G28" s="343"/>
      <c r="H28" s="343"/>
      <c r="I28" s="343"/>
      <c r="J28" s="344"/>
      <c r="R28" s="63"/>
      <c r="S28" s="63"/>
    </row>
    <row r="29" spans="1:19" x14ac:dyDescent="0.35">
      <c r="A29" s="352"/>
      <c r="B29" s="171" t="s">
        <v>162</v>
      </c>
      <c r="C29" s="299" t="s">
        <v>1399</v>
      </c>
      <c r="D29" s="343"/>
      <c r="E29" s="343"/>
      <c r="F29" s="343"/>
      <c r="G29" s="343"/>
      <c r="H29" s="343"/>
      <c r="I29" s="343"/>
      <c r="J29" s="344"/>
      <c r="R29" s="63"/>
      <c r="S29" s="63"/>
    </row>
    <row r="30" spans="1:19" x14ac:dyDescent="0.35">
      <c r="A30" s="353"/>
      <c r="B30" s="171" t="s">
        <v>163</v>
      </c>
      <c r="C30" s="411"/>
      <c r="D30" s="412"/>
      <c r="E30" s="412"/>
      <c r="F30" s="412"/>
      <c r="G30" s="412"/>
      <c r="H30" s="412"/>
      <c r="I30" s="412"/>
      <c r="J30" s="413"/>
      <c r="R30" s="63"/>
      <c r="S30" s="63"/>
    </row>
    <row r="31" spans="1:19" ht="15" customHeight="1" x14ac:dyDescent="0.35">
      <c r="A31" s="351" t="s">
        <v>164</v>
      </c>
      <c r="B31" s="171" t="s">
        <v>165</v>
      </c>
      <c r="C31" s="411"/>
      <c r="D31" s="412"/>
      <c r="E31" s="412"/>
      <c r="F31" s="412"/>
      <c r="G31" s="412"/>
      <c r="H31" s="412"/>
      <c r="I31" s="412"/>
      <c r="J31" s="413"/>
      <c r="R31" s="63"/>
      <c r="S31" s="63"/>
    </row>
    <row r="32" spans="1:19" x14ac:dyDescent="0.35">
      <c r="A32" s="352"/>
      <c r="B32" s="171" t="s">
        <v>166</v>
      </c>
      <c r="C32" s="411"/>
      <c r="D32" s="412"/>
      <c r="E32" s="412"/>
      <c r="F32" s="412"/>
      <c r="G32" s="412"/>
      <c r="H32" s="412"/>
      <c r="I32" s="412"/>
      <c r="J32" s="413"/>
      <c r="R32" s="63"/>
      <c r="S32" s="63"/>
    </row>
    <row r="33" spans="1:19" x14ac:dyDescent="0.35">
      <c r="A33" s="352"/>
      <c r="B33" s="171" t="s">
        <v>167</v>
      </c>
      <c r="C33" s="411"/>
      <c r="D33" s="412"/>
      <c r="E33" s="412"/>
      <c r="F33" s="412"/>
      <c r="G33" s="412"/>
      <c r="H33" s="412"/>
      <c r="I33" s="412"/>
      <c r="J33" s="413"/>
      <c r="R33" s="63"/>
      <c r="S33" s="63"/>
    </row>
    <row r="34" spans="1:19" x14ac:dyDescent="0.35">
      <c r="A34" s="352"/>
      <c r="B34" s="171" t="s">
        <v>168</v>
      </c>
      <c r="C34" s="411"/>
      <c r="D34" s="412"/>
      <c r="E34" s="412"/>
      <c r="F34" s="412"/>
      <c r="G34" s="412"/>
      <c r="H34" s="412"/>
      <c r="I34" s="412"/>
      <c r="J34" s="413"/>
      <c r="R34" s="63"/>
      <c r="S34" s="63"/>
    </row>
    <row r="35" spans="1:19" x14ac:dyDescent="0.35">
      <c r="A35" s="352"/>
      <c r="B35" s="171" t="s">
        <v>169</v>
      </c>
      <c r="C35" s="411"/>
      <c r="D35" s="412"/>
      <c r="E35" s="412"/>
      <c r="F35" s="412"/>
      <c r="G35" s="412"/>
      <c r="H35" s="412"/>
      <c r="I35" s="412"/>
      <c r="J35" s="413"/>
      <c r="R35" s="63"/>
      <c r="S35" s="63"/>
    </row>
    <row r="36" spans="1:19" x14ac:dyDescent="0.35">
      <c r="A36" s="352"/>
      <c r="B36" s="171" t="s">
        <v>170</v>
      </c>
      <c r="C36" s="411"/>
      <c r="D36" s="412"/>
      <c r="E36" s="412"/>
      <c r="F36" s="412"/>
      <c r="G36" s="412"/>
      <c r="H36" s="412"/>
      <c r="I36" s="412"/>
      <c r="J36" s="413"/>
      <c r="R36" s="63"/>
      <c r="S36" s="63"/>
    </row>
    <row r="37" spans="1:19" x14ac:dyDescent="0.35">
      <c r="A37" s="352"/>
      <c r="B37" s="171" t="s">
        <v>171</v>
      </c>
      <c r="C37" s="411"/>
      <c r="D37" s="412"/>
      <c r="E37" s="412"/>
      <c r="F37" s="412"/>
      <c r="G37" s="412"/>
      <c r="H37" s="412"/>
      <c r="I37" s="412"/>
      <c r="J37" s="413"/>
      <c r="R37" s="63"/>
      <c r="S37" s="63"/>
    </row>
    <row r="38" spans="1:19" x14ac:dyDescent="0.35">
      <c r="A38" s="352"/>
      <c r="B38" s="171" t="s">
        <v>172</v>
      </c>
      <c r="C38" s="411"/>
      <c r="D38" s="412"/>
      <c r="E38" s="412"/>
      <c r="F38" s="412"/>
      <c r="G38" s="412"/>
      <c r="H38" s="412"/>
      <c r="I38" s="412"/>
      <c r="J38" s="413"/>
    </row>
    <row r="39" spans="1:19" x14ac:dyDescent="0.35">
      <c r="A39" s="352"/>
      <c r="B39" s="171" t="s">
        <v>173</v>
      </c>
      <c r="C39" s="411"/>
      <c r="D39" s="412"/>
      <c r="E39" s="412"/>
      <c r="F39" s="412"/>
      <c r="G39" s="412"/>
      <c r="H39" s="412"/>
      <c r="I39" s="412"/>
      <c r="J39" s="413"/>
    </row>
    <row r="40" spans="1:19" x14ac:dyDescent="0.35">
      <c r="A40" s="353"/>
      <c r="B40" s="171" t="s">
        <v>174</v>
      </c>
      <c r="C40" s="411"/>
      <c r="D40" s="412"/>
      <c r="E40" s="412"/>
      <c r="F40" s="412"/>
      <c r="G40" s="412"/>
      <c r="H40" s="412"/>
      <c r="I40" s="412"/>
      <c r="J40" s="413"/>
    </row>
    <row r="41" spans="1:19" x14ac:dyDescent="0.35">
      <c r="N41" s="63"/>
      <c r="O41" s="63"/>
    </row>
    <row r="42" spans="1:19" x14ac:dyDescent="0.35">
      <c r="B42" s="58" t="s">
        <v>175</v>
      </c>
      <c r="N42" s="63"/>
      <c r="O42" s="63"/>
    </row>
    <row r="43" spans="1:19" ht="25" x14ac:dyDescent="0.35">
      <c r="B43" s="62" t="s">
        <v>176</v>
      </c>
      <c r="C43" s="226" t="s">
        <v>144</v>
      </c>
      <c r="D43" s="226" t="s">
        <v>145</v>
      </c>
      <c r="E43" s="226" t="s">
        <v>177</v>
      </c>
      <c r="H43" s="63"/>
      <c r="I43" s="63"/>
    </row>
    <row r="44" spans="1:19" ht="15" customHeight="1" x14ac:dyDescent="0.35">
      <c r="B44" s="113"/>
      <c r="C44" s="8"/>
      <c r="D44" s="8"/>
      <c r="E44" s="227"/>
      <c r="H44" s="63"/>
      <c r="I44" s="63"/>
    </row>
    <row r="45" spans="1:19" x14ac:dyDescent="0.35">
      <c r="H45" s="63"/>
      <c r="I45" s="63"/>
    </row>
    <row r="48" spans="1:19" x14ac:dyDescent="0.35">
      <c r="H48" s="63"/>
      <c r="I48" s="63"/>
    </row>
    <row r="49" spans="2:24" x14ac:dyDescent="0.35">
      <c r="N49" s="63"/>
      <c r="O49" s="63"/>
    </row>
    <row r="50" spans="2:24" x14ac:dyDescent="0.35">
      <c r="N50" s="63"/>
      <c r="O50" s="63"/>
    </row>
    <row r="51" spans="2:24" x14ac:dyDescent="0.35">
      <c r="N51" s="63"/>
      <c r="O51" s="63"/>
    </row>
    <row r="53" spans="2:24" x14ac:dyDescent="0.35">
      <c r="B53" s="381" t="s">
        <v>178</v>
      </c>
      <c r="C53" s="382"/>
      <c r="D53" s="382"/>
      <c r="E53" s="382"/>
      <c r="F53" s="382"/>
      <c r="G53" s="382"/>
      <c r="H53" s="382"/>
      <c r="I53" s="382"/>
      <c r="J53" s="382"/>
      <c r="K53" s="382"/>
      <c r="L53" s="382"/>
      <c r="M53" s="382"/>
      <c r="N53" s="382"/>
      <c r="O53" s="382"/>
      <c r="P53" s="382"/>
      <c r="Q53" s="382"/>
      <c r="R53" s="382"/>
      <c r="S53" s="382"/>
      <c r="T53" s="382"/>
      <c r="U53" s="382"/>
      <c r="V53" s="382"/>
      <c r="W53" s="382"/>
      <c r="X53" s="383"/>
    </row>
    <row r="54" spans="2:24" ht="29" x14ac:dyDescent="0.35">
      <c r="B54" s="230" t="s">
        <v>179</v>
      </c>
      <c r="C54" s="257" t="s">
        <v>150</v>
      </c>
      <c r="D54" s="257" t="s">
        <v>145</v>
      </c>
      <c r="E54" s="257" t="s">
        <v>180</v>
      </c>
      <c r="F54" s="257" t="s">
        <v>181</v>
      </c>
      <c r="G54" s="257" t="s">
        <v>182</v>
      </c>
      <c r="H54" s="257" t="s">
        <v>183</v>
      </c>
      <c r="I54" s="230" t="s">
        <v>184</v>
      </c>
      <c r="J54" s="384" t="s">
        <v>185</v>
      </c>
      <c r="K54" s="385"/>
      <c r="L54" s="385"/>
      <c r="M54" s="385"/>
      <c r="N54" s="385"/>
      <c r="O54" s="385"/>
      <c r="P54" s="385"/>
      <c r="Q54" s="385"/>
      <c r="R54" s="385"/>
      <c r="S54" s="385"/>
      <c r="T54" s="385"/>
      <c r="U54" s="385"/>
      <c r="V54" s="386"/>
    </row>
    <row r="55" spans="2:24" ht="15" customHeight="1" x14ac:dyDescent="0.35">
      <c r="B55" s="225" t="s">
        <v>1440</v>
      </c>
      <c r="C55" s="276"/>
      <c r="D55" s="276"/>
      <c r="E55" s="276"/>
      <c r="F55" s="276"/>
      <c r="G55" s="54">
        <v>37</v>
      </c>
      <c r="H55" s="275" t="s">
        <v>198</v>
      </c>
      <c r="I55" s="275" t="s">
        <v>1441</v>
      </c>
      <c r="J55" s="314" t="s">
        <v>1442</v>
      </c>
      <c r="K55" s="315"/>
      <c r="L55" s="315"/>
      <c r="M55" s="315"/>
      <c r="N55" s="315"/>
      <c r="O55" s="315"/>
      <c r="P55" s="315"/>
      <c r="Q55" s="315"/>
      <c r="R55" s="315"/>
      <c r="S55" s="315"/>
      <c r="T55" s="315"/>
      <c r="U55" s="315"/>
      <c r="V55" s="316"/>
    </row>
    <row r="56" spans="2:24" ht="15" customHeight="1" x14ac:dyDescent="0.35">
      <c r="B56" s="225" t="s">
        <v>1443</v>
      </c>
      <c r="C56" s="276"/>
      <c r="D56" s="276"/>
      <c r="E56" s="276"/>
      <c r="F56" s="276"/>
      <c r="G56" s="49">
        <v>0.64</v>
      </c>
      <c r="H56" s="275" t="s">
        <v>204</v>
      </c>
      <c r="I56" s="275"/>
      <c r="J56" s="314" t="s">
        <v>1444</v>
      </c>
      <c r="K56" s="315"/>
      <c r="L56" s="315"/>
      <c r="M56" s="315"/>
      <c r="N56" s="315"/>
      <c r="O56" s="315"/>
      <c r="P56" s="315"/>
      <c r="Q56" s="315"/>
      <c r="R56" s="315"/>
      <c r="S56" s="315"/>
      <c r="T56" s="315"/>
      <c r="U56" s="315"/>
      <c r="V56" s="316"/>
    </row>
    <row r="57" spans="2:24" ht="15" customHeight="1" x14ac:dyDescent="0.35">
      <c r="B57" s="225" t="s">
        <v>1445</v>
      </c>
      <c r="C57" s="276"/>
      <c r="D57" s="276"/>
      <c r="E57" s="276"/>
      <c r="F57" s="276"/>
      <c r="G57" s="50">
        <v>0.7</v>
      </c>
      <c r="H57" s="275" t="s">
        <v>198</v>
      </c>
      <c r="I57" s="275"/>
      <c r="J57" s="314" t="s">
        <v>1446</v>
      </c>
      <c r="K57" s="315"/>
      <c r="L57" s="315"/>
      <c r="M57" s="315"/>
      <c r="N57" s="315"/>
      <c r="O57" s="315"/>
      <c r="P57" s="315"/>
      <c r="Q57" s="315"/>
      <c r="R57" s="315"/>
      <c r="S57" s="315"/>
      <c r="T57" s="315"/>
      <c r="U57" s="315"/>
      <c r="V57" s="316"/>
    </row>
    <row r="58" spans="2:24" ht="15" customHeight="1" x14ac:dyDescent="0.35">
      <c r="B58" s="225" t="s">
        <v>1447</v>
      </c>
      <c r="C58" s="276"/>
      <c r="D58" s="290"/>
      <c r="E58" s="276"/>
      <c r="F58" s="276"/>
      <c r="G58" s="65">
        <v>135</v>
      </c>
      <c r="H58" s="275" t="s">
        <v>204</v>
      </c>
      <c r="I58" s="275" t="s">
        <v>421</v>
      </c>
      <c r="J58" s="314" t="s">
        <v>1448</v>
      </c>
      <c r="K58" s="315"/>
      <c r="L58" s="315"/>
      <c r="M58" s="315"/>
      <c r="N58" s="315"/>
      <c r="O58" s="315"/>
      <c r="P58" s="315"/>
      <c r="Q58" s="315"/>
      <c r="R58" s="315"/>
      <c r="S58" s="315"/>
      <c r="T58" s="315"/>
      <c r="U58" s="315"/>
      <c r="V58" s="316"/>
    </row>
    <row r="59" spans="2:24" ht="15" customHeight="1" x14ac:dyDescent="0.35">
      <c r="B59" s="225" t="s">
        <v>1449</v>
      </c>
      <c r="C59" s="276"/>
      <c r="D59" s="290"/>
      <c r="E59" s="276"/>
      <c r="F59" s="276"/>
      <c r="G59" s="290">
        <v>0.01</v>
      </c>
      <c r="H59" s="275" t="s">
        <v>204</v>
      </c>
      <c r="I59" s="275" t="s">
        <v>1450</v>
      </c>
      <c r="J59" s="314" t="s">
        <v>1451</v>
      </c>
      <c r="K59" s="315"/>
      <c r="L59" s="315"/>
      <c r="M59" s="315"/>
      <c r="N59" s="315"/>
      <c r="O59" s="315"/>
      <c r="P59" s="315"/>
      <c r="Q59" s="315"/>
      <c r="R59" s="315"/>
      <c r="S59" s="315"/>
      <c r="T59" s="315"/>
      <c r="U59" s="315"/>
      <c r="V59" s="316"/>
    </row>
    <row r="60" spans="2:24" ht="15" customHeight="1" x14ac:dyDescent="0.35">
      <c r="B60" s="225" t="s">
        <v>378</v>
      </c>
      <c r="C60" s="276"/>
      <c r="D60" s="290"/>
      <c r="E60" s="276"/>
      <c r="F60" s="276"/>
      <c r="G60" s="290">
        <v>6.7</v>
      </c>
      <c r="H60" s="275" t="s">
        <v>233</v>
      </c>
      <c r="I60" s="275" t="s">
        <v>529</v>
      </c>
      <c r="J60" s="314" t="s">
        <v>1452</v>
      </c>
      <c r="K60" s="315"/>
      <c r="L60" s="315"/>
      <c r="M60" s="315"/>
      <c r="N60" s="315"/>
      <c r="O60" s="315"/>
      <c r="P60" s="315"/>
      <c r="Q60" s="315"/>
      <c r="R60" s="315"/>
      <c r="S60" s="315"/>
      <c r="T60" s="315"/>
      <c r="U60" s="315"/>
      <c r="V60" s="316"/>
    </row>
    <row r="61" spans="2:24" ht="15" customHeight="1" x14ac:dyDescent="0.35">
      <c r="B61" s="225" t="s">
        <v>808</v>
      </c>
      <c r="C61" s="276"/>
      <c r="D61" s="276"/>
      <c r="E61" s="276"/>
      <c r="F61" s="276"/>
      <c r="G61" s="97">
        <v>1.6525000000000001E-2</v>
      </c>
      <c r="H61" s="275" t="s">
        <v>204</v>
      </c>
      <c r="I61" s="275"/>
      <c r="J61" s="314" t="s">
        <v>1453</v>
      </c>
      <c r="K61" s="315"/>
      <c r="L61" s="315"/>
      <c r="M61" s="315"/>
      <c r="N61" s="315"/>
      <c r="O61" s="315"/>
      <c r="P61" s="315"/>
      <c r="Q61" s="315"/>
      <c r="R61" s="315"/>
      <c r="S61" s="315"/>
      <c r="T61" s="315"/>
      <c r="U61" s="315"/>
      <c r="V61" s="316"/>
    </row>
    <row r="63" spans="2:24" ht="45" customHeight="1" x14ac:dyDescent="0.35"/>
    <row r="64" spans="2:24" ht="15" customHeight="1" x14ac:dyDescent="0.35"/>
    <row r="65" ht="15" customHeight="1" x14ac:dyDescent="0.35"/>
  </sheetData>
  <mergeCells count="30">
    <mergeCell ref="C14:C15"/>
    <mergeCell ref="B13:B15"/>
    <mergeCell ref="D14:D15"/>
    <mergeCell ref="C25:J25"/>
    <mergeCell ref="A26:A30"/>
    <mergeCell ref="C26:J26"/>
    <mergeCell ref="C27:J27"/>
    <mergeCell ref="C28:J28"/>
    <mergeCell ref="C29:J29"/>
    <mergeCell ref="C30:J30"/>
    <mergeCell ref="A31:A40"/>
    <mergeCell ref="C31:J31"/>
    <mergeCell ref="C32:J32"/>
    <mergeCell ref="C33:J33"/>
    <mergeCell ref="C34:J34"/>
    <mergeCell ref="C35:J35"/>
    <mergeCell ref="C36:J36"/>
    <mergeCell ref="C37:J37"/>
    <mergeCell ref="C38:J38"/>
    <mergeCell ref="C39:J39"/>
    <mergeCell ref="J58:V58"/>
    <mergeCell ref="J59:V59"/>
    <mergeCell ref="J60:V60"/>
    <mergeCell ref="J61:V61"/>
    <mergeCell ref="C40:J40"/>
    <mergeCell ref="B53:X53"/>
    <mergeCell ref="J54:V54"/>
    <mergeCell ref="J55:V55"/>
    <mergeCell ref="J56:V56"/>
    <mergeCell ref="J57:V57"/>
  </mergeCells>
  <conditionalFormatting sqref="C55:G61">
    <cfRule type="cellIs" dxfId="860" priority="1" operator="notEqual">
      <formula>""</formula>
    </cfRule>
  </conditionalFormatting>
  <hyperlinks>
    <hyperlink ref="J11" location="_ftn1" display="_ftn1" xr:uid="{00000000-0004-0000-1E00-000000000000}"/>
    <hyperlink ref="K11" location="_ftn2" display="_ftn2" xr:uid="{00000000-0004-0000-1E00-000001000000}"/>
  </hyperlink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5" tint="0.39997558519241921"/>
  </sheetPr>
  <dimension ref="A1:V62"/>
  <sheetViews>
    <sheetView workbookViewId="0">
      <selection activeCell="G204" sqref="G204"/>
    </sheetView>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18.5429687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9" ht="23.5" x14ac:dyDescent="0.35">
      <c r="B1" s="59" t="str">
        <f ca="1">MID(CELL("Filename",I7),SEARCH("]",CELL("Filename",I7),1)+1,100)</f>
        <v>Whole House Fan</v>
      </c>
    </row>
    <row r="2" spans="2:9" x14ac:dyDescent="0.35">
      <c r="B2" s="41" t="s">
        <v>141</v>
      </c>
      <c r="C2" s="183" t="s">
        <v>1454</v>
      </c>
    </row>
    <row r="3" spans="2:9" x14ac:dyDescent="0.35">
      <c r="C3" s="58"/>
    </row>
    <row r="4" spans="2:9" x14ac:dyDescent="0.35">
      <c r="B4" s="58" t="s">
        <v>142</v>
      </c>
      <c r="G4" s="58" t="s">
        <v>143</v>
      </c>
    </row>
    <row r="5" spans="2:9" ht="37.5" x14ac:dyDescent="0.35">
      <c r="B5" s="226" t="s">
        <v>144</v>
      </c>
      <c r="C5" s="226" t="s">
        <v>145</v>
      </c>
      <c r="D5" s="44" t="s">
        <v>264</v>
      </c>
      <c r="G5" s="226" t="s">
        <v>144</v>
      </c>
      <c r="H5" s="226" t="s">
        <v>145</v>
      </c>
      <c r="I5" s="44" t="s">
        <v>265</v>
      </c>
    </row>
    <row r="6" spans="2:9" ht="15" customHeight="1" x14ac:dyDescent="0.35">
      <c r="B6" s="8"/>
      <c r="C6" s="8"/>
      <c r="D6" s="275">
        <v>25</v>
      </c>
      <c r="G6" s="8"/>
      <c r="H6" s="8"/>
      <c r="I6" s="275"/>
    </row>
    <row r="7" spans="2:9" x14ac:dyDescent="0.35">
      <c r="D7" s="60"/>
    </row>
    <row r="11" spans="2:9" x14ac:dyDescent="0.35">
      <c r="B11" s="58" t="s">
        <v>148</v>
      </c>
      <c r="C11" s="182"/>
      <c r="D11" s="60"/>
      <c r="G11" s="58" t="s">
        <v>149</v>
      </c>
      <c r="H11" s="173"/>
      <c r="I11" s="173"/>
    </row>
    <row r="12" spans="2:9" ht="45.75" customHeight="1" x14ac:dyDescent="0.35">
      <c r="B12" s="226" t="s">
        <v>150</v>
      </c>
      <c r="C12" s="226" t="s">
        <v>145</v>
      </c>
      <c r="D12" s="44" t="s">
        <v>151</v>
      </c>
      <c r="E12" s="44" t="s">
        <v>152</v>
      </c>
      <c r="G12" s="226" t="s">
        <v>144</v>
      </c>
      <c r="H12" s="226" t="s">
        <v>145</v>
      </c>
      <c r="I12" s="44" t="s">
        <v>153</v>
      </c>
    </row>
    <row r="13" spans="2:9" x14ac:dyDescent="0.35">
      <c r="B13" s="252"/>
      <c r="C13" s="252"/>
      <c r="D13" s="252" t="s">
        <v>478</v>
      </c>
      <c r="E13" s="252"/>
      <c r="G13" s="252"/>
      <c r="H13" s="252"/>
      <c r="I13" s="22"/>
    </row>
    <row r="14" spans="2:9" x14ac:dyDescent="0.35">
      <c r="B14" s="173"/>
      <c r="C14" s="173"/>
      <c r="D14" s="173"/>
      <c r="E14" s="173"/>
    </row>
    <row r="15" spans="2:9" x14ac:dyDescent="0.35">
      <c r="B15" s="173"/>
      <c r="C15" s="173"/>
      <c r="D15" s="173"/>
      <c r="E15" s="173"/>
    </row>
    <row r="16" spans="2:9" x14ac:dyDescent="0.35">
      <c r="B16" s="173"/>
      <c r="C16" s="173"/>
      <c r="D16" s="173"/>
      <c r="E16" s="173"/>
      <c r="F16" s="173"/>
    </row>
    <row r="17" spans="1:17" x14ac:dyDescent="0.35">
      <c r="B17" s="58" t="s">
        <v>154</v>
      </c>
      <c r="E17" s="173"/>
      <c r="F17" s="173"/>
    </row>
    <row r="18" spans="1:17" x14ac:dyDescent="0.35">
      <c r="E18" s="173"/>
      <c r="F18" s="173"/>
    </row>
    <row r="19" spans="1:17" ht="37.5" x14ac:dyDescent="0.35">
      <c r="B19" s="226" t="s">
        <v>150</v>
      </c>
      <c r="C19" s="226" t="s">
        <v>145</v>
      </c>
      <c r="D19" s="174" t="s">
        <v>277</v>
      </c>
      <c r="E19" s="174" t="s">
        <v>278</v>
      </c>
      <c r="F19" s="173"/>
    </row>
    <row r="20" spans="1:17" x14ac:dyDescent="0.35">
      <c r="B20" s="81"/>
      <c r="C20" s="8"/>
      <c r="D20" s="275"/>
      <c r="E20" s="181"/>
    </row>
    <row r="21" spans="1:17" x14ac:dyDescent="0.35">
      <c r="B21" s="81"/>
      <c r="C21" s="8"/>
      <c r="D21" s="275"/>
      <c r="E21" s="275"/>
    </row>
    <row r="22" spans="1:17" x14ac:dyDescent="0.35">
      <c r="B22" s="9"/>
    </row>
    <row r="23" spans="1:17" x14ac:dyDescent="0.35">
      <c r="B23" s="9"/>
    </row>
    <row r="24" spans="1:17" x14ac:dyDescent="0.35">
      <c r="B24" s="58" t="s">
        <v>155</v>
      </c>
    </row>
    <row r="25" spans="1:17" x14ac:dyDescent="0.35">
      <c r="B25" s="62" t="s">
        <v>156</v>
      </c>
      <c r="C25" s="378" t="s">
        <v>157</v>
      </c>
      <c r="D25" s="379"/>
      <c r="E25" s="379"/>
      <c r="F25" s="379"/>
      <c r="G25" s="379"/>
      <c r="H25" s="380"/>
    </row>
    <row r="26" spans="1:17" ht="15" customHeight="1" x14ac:dyDescent="0.35">
      <c r="A26" s="351" t="s">
        <v>158</v>
      </c>
      <c r="B26" s="171" t="s">
        <v>159</v>
      </c>
      <c r="C26" s="299" t="s">
        <v>1455</v>
      </c>
      <c r="D26" s="343"/>
      <c r="E26" s="343"/>
      <c r="F26" s="343"/>
      <c r="G26" s="343"/>
      <c r="H26" s="344"/>
      <c r="P26" s="63"/>
      <c r="Q26" s="63"/>
    </row>
    <row r="27" spans="1:17" x14ac:dyDescent="0.35">
      <c r="A27" s="352"/>
      <c r="B27" s="171" t="s">
        <v>160</v>
      </c>
      <c r="C27" s="411"/>
      <c r="D27" s="412"/>
      <c r="E27" s="412"/>
      <c r="F27" s="412"/>
      <c r="G27" s="412"/>
      <c r="H27" s="413"/>
      <c r="P27" s="63"/>
      <c r="Q27" s="63"/>
    </row>
    <row r="28" spans="1:17" x14ac:dyDescent="0.35">
      <c r="A28" s="352"/>
      <c r="B28" s="171" t="s">
        <v>161</v>
      </c>
      <c r="C28" s="411"/>
      <c r="D28" s="412"/>
      <c r="E28" s="412"/>
      <c r="F28" s="412"/>
      <c r="G28" s="412"/>
      <c r="H28" s="413"/>
      <c r="P28" s="63"/>
      <c r="Q28" s="63"/>
    </row>
    <row r="29" spans="1:17" x14ac:dyDescent="0.35">
      <c r="A29" s="352"/>
      <c r="B29" s="171" t="s">
        <v>162</v>
      </c>
      <c r="C29" s="411"/>
      <c r="D29" s="412"/>
      <c r="E29" s="412"/>
      <c r="F29" s="412"/>
      <c r="G29" s="412"/>
      <c r="H29" s="413"/>
      <c r="P29" s="63"/>
      <c r="Q29" s="63"/>
    </row>
    <row r="30" spans="1:17" x14ac:dyDescent="0.35">
      <c r="A30" s="353"/>
      <c r="B30" s="171" t="s">
        <v>163</v>
      </c>
      <c r="C30" s="411"/>
      <c r="D30" s="412"/>
      <c r="E30" s="412"/>
      <c r="F30" s="412"/>
      <c r="G30" s="412"/>
      <c r="H30" s="413"/>
      <c r="P30" s="63"/>
      <c r="Q30" s="63"/>
    </row>
    <row r="31" spans="1:17" ht="15" customHeight="1" x14ac:dyDescent="0.35">
      <c r="A31" s="351" t="s">
        <v>164</v>
      </c>
      <c r="B31" s="171" t="s">
        <v>165</v>
      </c>
      <c r="C31" s="411"/>
      <c r="D31" s="412"/>
      <c r="E31" s="412"/>
      <c r="F31" s="412"/>
      <c r="G31" s="412"/>
      <c r="H31" s="413"/>
      <c r="P31" s="63"/>
      <c r="Q31" s="63"/>
    </row>
    <row r="32" spans="1:17" x14ac:dyDescent="0.35">
      <c r="A32" s="352"/>
      <c r="B32" s="171" t="s">
        <v>166</v>
      </c>
      <c r="C32" s="411"/>
      <c r="D32" s="412"/>
      <c r="E32" s="412"/>
      <c r="F32" s="412"/>
      <c r="G32" s="412"/>
      <c r="H32" s="413"/>
      <c r="P32" s="63"/>
      <c r="Q32" s="63"/>
    </row>
    <row r="33" spans="1:17" x14ac:dyDescent="0.35">
      <c r="A33" s="352"/>
      <c r="B33" s="171" t="s">
        <v>167</v>
      </c>
      <c r="C33" s="411"/>
      <c r="D33" s="412"/>
      <c r="E33" s="412"/>
      <c r="F33" s="412"/>
      <c r="G33" s="412"/>
      <c r="H33" s="413"/>
      <c r="P33" s="63"/>
      <c r="Q33" s="63"/>
    </row>
    <row r="34" spans="1:17" x14ac:dyDescent="0.35">
      <c r="A34" s="352"/>
      <c r="B34" s="171" t="s">
        <v>168</v>
      </c>
      <c r="C34" s="411"/>
      <c r="D34" s="412"/>
      <c r="E34" s="412"/>
      <c r="F34" s="412"/>
      <c r="G34" s="412"/>
      <c r="H34" s="413"/>
      <c r="P34" s="63"/>
      <c r="Q34" s="63"/>
    </row>
    <row r="35" spans="1:17" x14ac:dyDescent="0.35">
      <c r="A35" s="352"/>
      <c r="B35" s="171" t="s">
        <v>169</v>
      </c>
      <c r="C35" s="411"/>
      <c r="D35" s="412"/>
      <c r="E35" s="412"/>
      <c r="F35" s="412"/>
      <c r="G35" s="412"/>
      <c r="H35" s="413"/>
      <c r="P35" s="63"/>
      <c r="Q35" s="63"/>
    </row>
    <row r="36" spans="1:17" x14ac:dyDescent="0.35">
      <c r="A36" s="352"/>
      <c r="B36" s="171" t="s">
        <v>170</v>
      </c>
      <c r="C36" s="411"/>
      <c r="D36" s="412"/>
      <c r="E36" s="412"/>
      <c r="F36" s="412"/>
      <c r="G36" s="412"/>
      <c r="H36" s="413"/>
      <c r="P36" s="63"/>
      <c r="Q36" s="63"/>
    </row>
    <row r="37" spans="1:17" x14ac:dyDescent="0.35">
      <c r="A37" s="352"/>
      <c r="B37" s="171" t="s">
        <v>171</v>
      </c>
      <c r="C37" s="411"/>
      <c r="D37" s="412"/>
      <c r="E37" s="412"/>
      <c r="F37" s="412"/>
      <c r="G37" s="412"/>
      <c r="H37" s="413"/>
      <c r="P37" s="63"/>
      <c r="Q37" s="63"/>
    </row>
    <row r="38" spans="1:17" x14ac:dyDescent="0.35">
      <c r="A38" s="352"/>
      <c r="B38" s="171" t="s">
        <v>172</v>
      </c>
      <c r="C38" s="411"/>
      <c r="D38" s="412"/>
      <c r="E38" s="412"/>
      <c r="F38" s="412"/>
      <c r="G38" s="412"/>
      <c r="H38" s="413"/>
    </row>
    <row r="39" spans="1:17" x14ac:dyDescent="0.35">
      <c r="A39" s="352"/>
      <c r="B39" s="171" t="s">
        <v>173</v>
      </c>
      <c r="C39" s="411"/>
      <c r="D39" s="412"/>
      <c r="E39" s="412"/>
      <c r="F39" s="412"/>
      <c r="G39" s="412"/>
      <c r="H39" s="413"/>
    </row>
    <row r="40" spans="1:17" x14ac:dyDescent="0.35">
      <c r="A40" s="353"/>
      <c r="B40" s="171" t="s">
        <v>174</v>
      </c>
      <c r="C40" s="411"/>
      <c r="D40" s="412"/>
      <c r="E40" s="412"/>
      <c r="F40" s="412"/>
      <c r="G40" s="412"/>
      <c r="H40" s="413"/>
    </row>
    <row r="41" spans="1:17" x14ac:dyDescent="0.35">
      <c r="L41" s="63"/>
      <c r="M41" s="63"/>
    </row>
    <row r="42" spans="1:17" x14ac:dyDescent="0.35">
      <c r="B42" s="58" t="s">
        <v>175</v>
      </c>
      <c r="L42" s="63"/>
      <c r="M42" s="63"/>
    </row>
    <row r="43" spans="1:17" ht="25" x14ac:dyDescent="0.35">
      <c r="B43" s="62" t="s">
        <v>176</v>
      </c>
      <c r="C43" s="226" t="s">
        <v>144</v>
      </c>
      <c r="D43" s="226" t="s">
        <v>145</v>
      </c>
      <c r="E43" s="226" t="s">
        <v>177</v>
      </c>
      <c r="F43" s="226"/>
      <c r="G43" s="226"/>
      <c r="H43" s="226"/>
      <c r="I43" s="226"/>
      <c r="L43" s="63"/>
      <c r="M43" s="63"/>
    </row>
    <row r="44" spans="1:17" ht="15" customHeight="1" x14ac:dyDescent="0.35">
      <c r="B44" s="113"/>
      <c r="C44" s="8"/>
      <c r="D44" s="8"/>
      <c r="E44" s="227"/>
      <c r="F44" s="228"/>
      <c r="G44" s="228"/>
      <c r="H44" s="228"/>
      <c r="I44" s="229"/>
      <c r="L44" s="63"/>
      <c r="M44" s="63"/>
    </row>
    <row r="45" spans="1:17" x14ac:dyDescent="0.35">
      <c r="L45" s="63"/>
      <c r="M45" s="63"/>
    </row>
    <row r="48" spans="1:17" x14ac:dyDescent="0.35">
      <c r="L48" s="63"/>
      <c r="M48" s="63"/>
    </row>
    <row r="49" spans="2:22" x14ac:dyDescent="0.35">
      <c r="L49" s="63"/>
      <c r="M49" s="63"/>
    </row>
    <row r="50" spans="2:22" x14ac:dyDescent="0.35">
      <c r="L50" s="63"/>
      <c r="M50" s="63"/>
    </row>
    <row r="51" spans="2:22" x14ac:dyDescent="0.35">
      <c r="L51" s="63"/>
      <c r="M51" s="63"/>
    </row>
    <row r="53" spans="2:22" x14ac:dyDescent="0.35">
      <c r="B53" s="381" t="s">
        <v>178</v>
      </c>
      <c r="C53" s="382"/>
      <c r="D53" s="382"/>
      <c r="E53" s="382"/>
      <c r="F53" s="382"/>
      <c r="G53" s="382"/>
      <c r="H53" s="382"/>
      <c r="I53" s="382"/>
      <c r="J53" s="382"/>
      <c r="K53" s="382"/>
      <c r="L53" s="382"/>
      <c r="M53" s="382"/>
      <c r="N53" s="382"/>
      <c r="O53" s="382"/>
      <c r="P53" s="382"/>
      <c r="Q53" s="382"/>
      <c r="R53" s="382"/>
      <c r="S53" s="382"/>
      <c r="T53" s="382"/>
      <c r="U53" s="382"/>
      <c r="V53" s="383"/>
    </row>
    <row r="54" spans="2:22" ht="33" customHeight="1" x14ac:dyDescent="0.35">
      <c r="B54" s="230" t="s">
        <v>179</v>
      </c>
      <c r="C54" s="257" t="s">
        <v>150</v>
      </c>
      <c r="D54" s="257" t="s">
        <v>145</v>
      </c>
      <c r="E54" s="257" t="s">
        <v>180</v>
      </c>
      <c r="F54" s="257" t="s">
        <v>181</v>
      </c>
      <c r="G54" s="257" t="s">
        <v>182</v>
      </c>
      <c r="H54" s="257" t="s">
        <v>183</v>
      </c>
      <c r="I54" s="230" t="s">
        <v>184</v>
      </c>
      <c r="J54" s="384" t="s">
        <v>185</v>
      </c>
      <c r="K54" s="385"/>
      <c r="L54" s="385"/>
      <c r="M54" s="385"/>
      <c r="N54" s="385"/>
      <c r="O54" s="385"/>
      <c r="P54" s="385"/>
      <c r="Q54" s="385"/>
      <c r="R54" s="385"/>
      <c r="S54" s="385"/>
      <c r="T54" s="385"/>
      <c r="U54" s="385"/>
      <c r="V54" s="386"/>
    </row>
    <row r="55" spans="2:22" ht="15" customHeight="1" x14ac:dyDescent="0.35">
      <c r="B55" s="375" t="s">
        <v>536</v>
      </c>
      <c r="C55" s="305" t="s">
        <v>875</v>
      </c>
      <c r="D55" s="305" t="s">
        <v>1456</v>
      </c>
      <c r="E55" s="305" t="s">
        <v>1457</v>
      </c>
      <c r="F55" s="276" t="s">
        <v>1458</v>
      </c>
      <c r="G55" s="54">
        <v>284</v>
      </c>
      <c r="H55" s="311" t="s">
        <v>204</v>
      </c>
      <c r="I55" s="311" t="s">
        <v>234</v>
      </c>
      <c r="J55" s="317" t="s">
        <v>1459</v>
      </c>
      <c r="K55" s="318"/>
      <c r="L55" s="318"/>
      <c r="M55" s="318"/>
      <c r="N55" s="318"/>
      <c r="O55" s="318"/>
      <c r="P55" s="318"/>
      <c r="Q55" s="318"/>
      <c r="R55" s="318"/>
      <c r="S55" s="318"/>
      <c r="T55" s="318"/>
      <c r="U55" s="318"/>
      <c r="V55" s="319"/>
    </row>
    <row r="56" spans="2:22" ht="15" customHeight="1" x14ac:dyDescent="0.35">
      <c r="B56" s="376"/>
      <c r="C56" s="306"/>
      <c r="D56" s="307"/>
      <c r="E56" s="306"/>
      <c r="F56" s="276" t="s">
        <v>1460</v>
      </c>
      <c r="G56" s="54">
        <v>155</v>
      </c>
      <c r="H56" s="312"/>
      <c r="I56" s="312"/>
      <c r="J56" s="320"/>
      <c r="K56" s="362"/>
      <c r="L56" s="362"/>
      <c r="M56" s="362"/>
      <c r="N56" s="362"/>
      <c r="O56" s="362"/>
      <c r="P56" s="362"/>
      <c r="Q56" s="362"/>
      <c r="R56" s="362"/>
      <c r="S56" s="362"/>
      <c r="T56" s="362"/>
      <c r="U56" s="362"/>
      <c r="V56" s="322"/>
    </row>
    <row r="57" spans="2:22" ht="15" customHeight="1" x14ac:dyDescent="0.35">
      <c r="B57" s="376"/>
      <c r="C57" s="306"/>
      <c r="D57" s="305" t="s">
        <v>893</v>
      </c>
      <c r="E57" s="306"/>
      <c r="F57" s="276" t="s">
        <v>1458</v>
      </c>
      <c r="G57" s="65">
        <v>343</v>
      </c>
      <c r="H57" s="312"/>
      <c r="I57" s="312"/>
      <c r="J57" s="320"/>
      <c r="K57" s="362"/>
      <c r="L57" s="362"/>
      <c r="M57" s="362"/>
      <c r="N57" s="362"/>
      <c r="O57" s="362"/>
      <c r="P57" s="362"/>
      <c r="Q57" s="362"/>
      <c r="R57" s="362"/>
      <c r="S57" s="362"/>
      <c r="T57" s="362"/>
      <c r="U57" s="362"/>
      <c r="V57" s="322"/>
    </row>
    <row r="58" spans="2:22" ht="15" customHeight="1" x14ac:dyDescent="0.35">
      <c r="B58" s="377"/>
      <c r="C58" s="307"/>
      <c r="D58" s="307"/>
      <c r="E58" s="307"/>
      <c r="F58" s="276" t="s">
        <v>1460</v>
      </c>
      <c r="G58" s="65">
        <v>197</v>
      </c>
      <c r="H58" s="313"/>
      <c r="I58" s="313"/>
      <c r="J58" s="323"/>
      <c r="K58" s="324"/>
      <c r="L58" s="324"/>
      <c r="M58" s="324"/>
      <c r="N58" s="324"/>
      <c r="O58" s="324"/>
      <c r="P58" s="324"/>
      <c r="Q58" s="324"/>
      <c r="R58" s="324"/>
      <c r="S58" s="324"/>
      <c r="T58" s="324"/>
      <c r="U58" s="324"/>
      <c r="V58" s="325"/>
    </row>
    <row r="60" spans="2:22" ht="45" customHeight="1" x14ac:dyDescent="0.35"/>
    <row r="61" spans="2:22" ht="15" customHeight="1" x14ac:dyDescent="0.35"/>
    <row r="62" spans="2:22" ht="15" customHeight="1" x14ac:dyDescent="0.35"/>
  </sheetData>
  <mergeCells count="28">
    <mergeCell ref="C25:H25"/>
    <mergeCell ref="A26:A30"/>
    <mergeCell ref="C26:H26"/>
    <mergeCell ref="C27:H27"/>
    <mergeCell ref="C28:H28"/>
    <mergeCell ref="C29:H29"/>
    <mergeCell ref="C30:H30"/>
    <mergeCell ref="A31:A40"/>
    <mergeCell ref="C31:H31"/>
    <mergeCell ref="C32:H32"/>
    <mergeCell ref="C33:H33"/>
    <mergeCell ref="C34:H34"/>
    <mergeCell ref="C35:H35"/>
    <mergeCell ref="C36:H36"/>
    <mergeCell ref="C37:H37"/>
    <mergeCell ref="C38:H38"/>
    <mergeCell ref="C39:H39"/>
    <mergeCell ref="C40:H40"/>
    <mergeCell ref="B53:V53"/>
    <mergeCell ref="J54:V54"/>
    <mergeCell ref="D55:D56"/>
    <mergeCell ref="D57:D58"/>
    <mergeCell ref="C55:C58"/>
    <mergeCell ref="B55:B58"/>
    <mergeCell ref="E55:E58"/>
    <mergeCell ref="H55:H58"/>
    <mergeCell ref="I55:I58"/>
    <mergeCell ref="J55:V58"/>
  </mergeCells>
  <conditionalFormatting sqref="C55:G55 D57 F56:G58">
    <cfRule type="cellIs" dxfId="859" priority="1" operator="notEqual">
      <formula>""</formula>
    </cfRule>
  </conditionalFormatting>
  <hyperlinks>
    <hyperlink ref="H11" location="_ftn1" display="_ftn1" xr:uid="{00000000-0004-0000-1F00-000000000000}"/>
    <hyperlink ref="I11" location="_ftn2" display="_ftn2" xr:uid="{00000000-0004-0000-1F00-000001000000}"/>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5" tint="0.39997558519241921"/>
  </sheetPr>
  <dimension ref="A1:V86"/>
  <sheetViews>
    <sheetView workbookViewId="0">
      <selection activeCell="C3" sqref="C3"/>
    </sheetView>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18.5429687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9" ht="23.5" x14ac:dyDescent="0.35">
      <c r="B1" s="59" t="s">
        <v>1461</v>
      </c>
    </row>
    <row r="2" spans="2:9" x14ac:dyDescent="0.35">
      <c r="B2" s="41" t="s">
        <v>141</v>
      </c>
      <c r="C2" s="183" t="s">
        <v>1462</v>
      </c>
    </row>
    <row r="3" spans="2:9" x14ac:dyDescent="0.35">
      <c r="C3" s="192" t="s">
        <v>1463</v>
      </c>
    </row>
    <row r="4" spans="2:9" x14ac:dyDescent="0.35">
      <c r="B4" s="58" t="s">
        <v>142</v>
      </c>
      <c r="G4" s="58" t="s">
        <v>143</v>
      </c>
    </row>
    <row r="5" spans="2:9" ht="37.5" x14ac:dyDescent="0.35">
      <c r="B5" s="226" t="s">
        <v>144</v>
      </c>
      <c r="C5" s="226" t="s">
        <v>145</v>
      </c>
      <c r="D5" s="44" t="s">
        <v>264</v>
      </c>
      <c r="G5" s="226" t="s">
        <v>144</v>
      </c>
      <c r="H5" s="226" t="s">
        <v>145</v>
      </c>
      <c r="I5" s="44" t="s">
        <v>265</v>
      </c>
    </row>
    <row r="6" spans="2:9" ht="15" customHeight="1" x14ac:dyDescent="0.35">
      <c r="B6" s="8"/>
      <c r="C6" s="8"/>
      <c r="D6" s="275">
        <v>9</v>
      </c>
      <c r="G6" s="8"/>
      <c r="H6" s="8"/>
      <c r="I6" s="275"/>
    </row>
    <row r="7" spans="2:9" x14ac:dyDescent="0.35">
      <c r="D7" s="60"/>
    </row>
    <row r="11" spans="2:9" x14ac:dyDescent="0.35">
      <c r="B11" s="58" t="s">
        <v>148</v>
      </c>
      <c r="C11" s="182"/>
      <c r="D11" s="60"/>
      <c r="G11" s="58" t="s">
        <v>149</v>
      </c>
      <c r="H11" s="173"/>
      <c r="I11" s="173"/>
    </row>
    <row r="12" spans="2:9" ht="45.75" customHeight="1" x14ac:dyDescent="0.35">
      <c r="B12" s="226" t="s">
        <v>150</v>
      </c>
      <c r="C12" s="226" t="s">
        <v>145</v>
      </c>
      <c r="D12" s="44" t="s">
        <v>151</v>
      </c>
      <c r="E12" s="44" t="s">
        <v>152</v>
      </c>
      <c r="G12" s="226" t="s">
        <v>144</v>
      </c>
      <c r="H12" s="226" t="s">
        <v>145</v>
      </c>
      <c r="I12" s="44" t="s">
        <v>153</v>
      </c>
    </row>
    <row r="13" spans="2:9" x14ac:dyDescent="0.35">
      <c r="B13" s="252"/>
      <c r="C13" s="252"/>
      <c r="D13" s="252" t="s">
        <v>478</v>
      </c>
      <c r="E13" s="252"/>
      <c r="G13" s="252"/>
      <c r="H13" s="252"/>
      <c r="I13" s="22"/>
    </row>
    <row r="14" spans="2:9" x14ac:dyDescent="0.35">
      <c r="B14" s="173"/>
      <c r="C14" s="173"/>
      <c r="D14" s="173"/>
      <c r="E14" s="173"/>
    </row>
    <row r="15" spans="2:9" x14ac:dyDescent="0.35">
      <c r="B15" s="173"/>
      <c r="C15" s="173"/>
      <c r="D15" s="173"/>
      <c r="E15" s="173"/>
    </row>
    <row r="16" spans="2:9" x14ac:dyDescent="0.35">
      <c r="B16" s="173"/>
      <c r="C16" s="173"/>
      <c r="D16" s="173"/>
      <c r="E16" s="173"/>
      <c r="F16" s="173"/>
    </row>
    <row r="17" spans="1:17" x14ac:dyDescent="0.35">
      <c r="B17" s="58" t="s">
        <v>154</v>
      </c>
      <c r="E17" s="173"/>
      <c r="F17" s="173"/>
    </row>
    <row r="18" spans="1:17" x14ac:dyDescent="0.35">
      <c r="E18" s="173"/>
      <c r="F18" s="173"/>
    </row>
    <row r="19" spans="1:17" ht="37.5" x14ac:dyDescent="0.35">
      <c r="B19" s="226" t="s">
        <v>150</v>
      </c>
      <c r="C19" s="226" t="s">
        <v>145</v>
      </c>
      <c r="D19" s="174" t="s">
        <v>277</v>
      </c>
      <c r="E19" s="174" t="s">
        <v>278</v>
      </c>
      <c r="F19" s="173"/>
    </row>
    <row r="20" spans="1:17" x14ac:dyDescent="0.35">
      <c r="B20" s="81"/>
      <c r="C20" s="8"/>
      <c r="D20" s="275"/>
      <c r="E20" s="181"/>
    </row>
    <row r="21" spans="1:17" x14ac:dyDescent="0.35">
      <c r="B21" s="81"/>
      <c r="C21" s="8"/>
      <c r="D21" s="275"/>
      <c r="E21" s="275"/>
    </row>
    <row r="22" spans="1:17" x14ac:dyDescent="0.35">
      <c r="B22" s="9"/>
    </row>
    <row r="23" spans="1:17" x14ac:dyDescent="0.35">
      <c r="B23" s="9"/>
    </row>
    <row r="24" spans="1:17" x14ac:dyDescent="0.35">
      <c r="B24" s="58" t="s">
        <v>155</v>
      </c>
    </row>
    <row r="25" spans="1:17" x14ac:dyDescent="0.35">
      <c r="B25" s="62" t="s">
        <v>156</v>
      </c>
      <c r="C25" s="378" t="s">
        <v>157</v>
      </c>
      <c r="D25" s="379"/>
      <c r="E25" s="379"/>
      <c r="F25" s="379"/>
      <c r="G25" s="379"/>
      <c r="H25" s="380"/>
    </row>
    <row r="26" spans="1:17" ht="44.25" customHeight="1" x14ac:dyDescent="0.35">
      <c r="A26" s="351" t="s">
        <v>158</v>
      </c>
      <c r="B26" s="171" t="s">
        <v>159</v>
      </c>
      <c r="C26" s="314" t="s">
        <v>1464</v>
      </c>
      <c r="D26" s="357"/>
      <c r="E26" s="357"/>
      <c r="F26" s="357"/>
      <c r="G26" s="357"/>
      <c r="H26" s="358"/>
      <c r="P26" s="63"/>
      <c r="Q26" s="63"/>
    </row>
    <row r="27" spans="1:17" ht="30.75" customHeight="1" x14ac:dyDescent="0.35">
      <c r="A27" s="352"/>
      <c r="B27" s="171" t="s">
        <v>160</v>
      </c>
      <c r="C27" s="314" t="s">
        <v>1465</v>
      </c>
      <c r="D27" s="357"/>
      <c r="E27" s="357"/>
      <c r="F27" s="357"/>
      <c r="G27" s="357"/>
      <c r="H27" s="358"/>
      <c r="P27" s="63"/>
      <c r="Q27" s="63"/>
    </row>
    <row r="28" spans="1:17" x14ac:dyDescent="0.35">
      <c r="A28" s="352"/>
      <c r="B28" s="171" t="s">
        <v>161</v>
      </c>
      <c r="C28" s="411"/>
      <c r="D28" s="412"/>
      <c r="E28" s="412"/>
      <c r="F28" s="412"/>
      <c r="G28" s="412"/>
      <c r="H28" s="413"/>
      <c r="P28" s="63"/>
      <c r="Q28" s="63"/>
    </row>
    <row r="29" spans="1:17" x14ac:dyDescent="0.35">
      <c r="A29" s="352"/>
      <c r="B29" s="171" t="s">
        <v>162</v>
      </c>
      <c r="C29" s="411"/>
      <c r="D29" s="412"/>
      <c r="E29" s="412"/>
      <c r="F29" s="412"/>
      <c r="G29" s="412"/>
      <c r="H29" s="413"/>
      <c r="P29" s="63"/>
      <c r="Q29" s="63"/>
    </row>
    <row r="30" spans="1:17" x14ac:dyDescent="0.35">
      <c r="A30" s="353"/>
      <c r="B30" s="171" t="s">
        <v>163</v>
      </c>
      <c r="C30" s="411"/>
      <c r="D30" s="412"/>
      <c r="E30" s="412"/>
      <c r="F30" s="412"/>
      <c r="G30" s="412"/>
      <c r="H30" s="413"/>
      <c r="P30" s="63"/>
      <c r="Q30" s="63"/>
    </row>
    <row r="31" spans="1:17" ht="15" customHeight="1" x14ac:dyDescent="0.35">
      <c r="A31" s="351" t="s">
        <v>164</v>
      </c>
      <c r="B31" s="171" t="s">
        <v>165</v>
      </c>
      <c r="C31" s="411"/>
      <c r="D31" s="412"/>
      <c r="E31" s="412"/>
      <c r="F31" s="412"/>
      <c r="G31" s="412"/>
      <c r="H31" s="413"/>
      <c r="P31" s="63"/>
      <c r="Q31" s="63"/>
    </row>
    <row r="32" spans="1:17" x14ac:dyDescent="0.35">
      <c r="A32" s="352"/>
      <c r="B32" s="171" t="s">
        <v>166</v>
      </c>
      <c r="C32" s="411"/>
      <c r="D32" s="412"/>
      <c r="E32" s="412"/>
      <c r="F32" s="412"/>
      <c r="G32" s="412"/>
      <c r="H32" s="413"/>
      <c r="P32" s="63"/>
      <c r="Q32" s="63"/>
    </row>
    <row r="33" spans="1:17" x14ac:dyDescent="0.35">
      <c r="A33" s="352"/>
      <c r="B33" s="171" t="s">
        <v>167</v>
      </c>
      <c r="C33" s="411"/>
      <c r="D33" s="412"/>
      <c r="E33" s="412"/>
      <c r="F33" s="412"/>
      <c r="G33" s="412"/>
      <c r="H33" s="413"/>
      <c r="P33" s="63"/>
      <c r="Q33" s="63"/>
    </row>
    <row r="34" spans="1:17" x14ac:dyDescent="0.35">
      <c r="A34" s="352"/>
      <c r="B34" s="171" t="s">
        <v>168</v>
      </c>
      <c r="C34" s="411"/>
      <c r="D34" s="412"/>
      <c r="E34" s="412"/>
      <c r="F34" s="412"/>
      <c r="G34" s="412"/>
      <c r="H34" s="413"/>
      <c r="P34" s="63"/>
      <c r="Q34" s="63"/>
    </row>
    <row r="35" spans="1:17" x14ac:dyDescent="0.35">
      <c r="A35" s="352"/>
      <c r="B35" s="171" t="s">
        <v>169</v>
      </c>
      <c r="C35" s="411"/>
      <c r="D35" s="412"/>
      <c r="E35" s="412"/>
      <c r="F35" s="412"/>
      <c r="G35" s="412"/>
      <c r="H35" s="413"/>
      <c r="P35" s="63"/>
      <c r="Q35" s="63"/>
    </row>
    <row r="36" spans="1:17" x14ac:dyDescent="0.35">
      <c r="A36" s="352"/>
      <c r="B36" s="171" t="s">
        <v>170</v>
      </c>
      <c r="C36" s="411"/>
      <c r="D36" s="412"/>
      <c r="E36" s="412"/>
      <c r="F36" s="412"/>
      <c r="G36" s="412"/>
      <c r="H36" s="413"/>
      <c r="P36" s="63"/>
      <c r="Q36" s="63"/>
    </row>
    <row r="37" spans="1:17" x14ac:dyDescent="0.35">
      <c r="A37" s="352"/>
      <c r="B37" s="171" t="s">
        <v>171</v>
      </c>
      <c r="C37" s="411"/>
      <c r="D37" s="412"/>
      <c r="E37" s="412"/>
      <c r="F37" s="412"/>
      <c r="G37" s="412"/>
      <c r="H37" s="413"/>
      <c r="P37" s="63"/>
      <c r="Q37" s="63"/>
    </row>
    <row r="38" spans="1:17" x14ac:dyDescent="0.35">
      <c r="A38" s="352"/>
      <c r="B38" s="171" t="s">
        <v>172</v>
      </c>
      <c r="C38" s="411"/>
      <c r="D38" s="412"/>
      <c r="E38" s="412"/>
      <c r="F38" s="412"/>
      <c r="G38" s="412"/>
      <c r="H38" s="413"/>
    </row>
    <row r="39" spans="1:17" x14ac:dyDescent="0.35">
      <c r="A39" s="352"/>
      <c r="B39" s="171" t="s">
        <v>173</v>
      </c>
      <c r="C39" s="411"/>
      <c r="D39" s="412"/>
      <c r="E39" s="412"/>
      <c r="F39" s="412"/>
      <c r="G39" s="412"/>
      <c r="H39" s="413"/>
    </row>
    <row r="40" spans="1:17" x14ac:dyDescent="0.35">
      <c r="A40" s="353"/>
      <c r="B40" s="171" t="s">
        <v>174</v>
      </c>
      <c r="C40" s="411"/>
      <c r="D40" s="412"/>
      <c r="E40" s="412"/>
      <c r="F40" s="412"/>
      <c r="G40" s="412"/>
      <c r="H40" s="413"/>
    </row>
    <row r="41" spans="1:17" x14ac:dyDescent="0.35">
      <c r="L41" s="63"/>
      <c r="M41" s="63"/>
    </row>
    <row r="42" spans="1:17" x14ac:dyDescent="0.35">
      <c r="B42" s="58" t="s">
        <v>175</v>
      </c>
      <c r="L42" s="63"/>
      <c r="M42" s="63"/>
    </row>
    <row r="43" spans="1:17" ht="25" x14ac:dyDescent="0.35">
      <c r="B43" s="62" t="s">
        <v>176</v>
      </c>
      <c r="C43" s="226" t="s">
        <v>144</v>
      </c>
      <c r="D43" s="226" t="s">
        <v>145</v>
      </c>
      <c r="E43" s="226" t="s">
        <v>177</v>
      </c>
      <c r="F43" s="226"/>
      <c r="G43" s="226"/>
      <c r="H43" s="226"/>
      <c r="I43" s="226"/>
      <c r="L43" s="63"/>
      <c r="M43" s="63"/>
    </row>
    <row r="44" spans="1:17" ht="15" customHeight="1" x14ac:dyDescent="0.35">
      <c r="B44" s="113"/>
      <c r="C44" s="8"/>
      <c r="D44" s="8"/>
      <c r="E44" s="227"/>
      <c r="F44" s="228"/>
      <c r="G44" s="228"/>
      <c r="H44" s="228"/>
      <c r="I44" s="229"/>
      <c r="L44" s="63"/>
      <c r="M44" s="63"/>
    </row>
    <row r="45" spans="1:17" x14ac:dyDescent="0.35">
      <c r="L45" s="63"/>
      <c r="M45" s="63"/>
    </row>
    <row r="48" spans="1:17" x14ac:dyDescent="0.35">
      <c r="L48" s="63"/>
      <c r="M48" s="63"/>
    </row>
    <row r="49" spans="2:22" x14ac:dyDescent="0.35">
      <c r="L49" s="63"/>
      <c r="M49" s="63"/>
    </row>
    <row r="50" spans="2:22" x14ac:dyDescent="0.35">
      <c r="L50" s="63"/>
      <c r="M50" s="63"/>
    </row>
    <row r="51" spans="2:22" x14ac:dyDescent="0.35">
      <c r="L51" s="63"/>
      <c r="M51" s="63"/>
    </row>
    <row r="53" spans="2:22" x14ac:dyDescent="0.35">
      <c r="B53" s="381" t="s">
        <v>178</v>
      </c>
      <c r="C53" s="382"/>
      <c r="D53" s="382"/>
      <c r="E53" s="382"/>
      <c r="F53" s="382"/>
      <c r="G53" s="382"/>
      <c r="H53" s="382"/>
      <c r="I53" s="382"/>
      <c r="J53" s="382"/>
      <c r="K53" s="382"/>
      <c r="L53" s="382"/>
      <c r="M53" s="382"/>
      <c r="N53" s="382"/>
      <c r="O53" s="382"/>
      <c r="P53" s="382"/>
      <c r="Q53" s="382"/>
      <c r="R53" s="382"/>
      <c r="S53" s="382"/>
      <c r="T53" s="382"/>
      <c r="U53" s="382"/>
      <c r="V53" s="383"/>
    </row>
    <row r="54" spans="2:22" ht="33" customHeight="1" x14ac:dyDescent="0.35">
      <c r="B54" s="230" t="s">
        <v>179</v>
      </c>
      <c r="C54" s="257" t="s">
        <v>150</v>
      </c>
      <c r="D54" s="257" t="s">
        <v>145</v>
      </c>
      <c r="E54" s="257" t="s">
        <v>180</v>
      </c>
      <c r="F54" s="257" t="s">
        <v>181</v>
      </c>
      <c r="G54" s="257" t="s">
        <v>182</v>
      </c>
      <c r="H54" s="257" t="s">
        <v>183</v>
      </c>
      <c r="I54" s="230" t="s">
        <v>184</v>
      </c>
      <c r="J54" s="384" t="s">
        <v>185</v>
      </c>
      <c r="K54" s="385"/>
      <c r="L54" s="385"/>
      <c r="M54" s="385"/>
      <c r="N54" s="385"/>
      <c r="O54" s="385"/>
      <c r="P54" s="385"/>
      <c r="Q54" s="385"/>
      <c r="R54" s="385"/>
      <c r="S54" s="385"/>
      <c r="T54" s="385"/>
      <c r="U54" s="385"/>
      <c r="V54" s="386"/>
    </row>
    <row r="55" spans="2:22" ht="15" customHeight="1" x14ac:dyDescent="0.35">
      <c r="B55" s="375" t="s">
        <v>1466</v>
      </c>
      <c r="C55" s="305" t="s">
        <v>537</v>
      </c>
      <c r="D55" s="276" t="s">
        <v>506</v>
      </c>
      <c r="E55" s="305" t="s">
        <v>1036</v>
      </c>
      <c r="F55" s="305" t="s">
        <v>1039</v>
      </c>
      <c r="G55" s="54">
        <v>918</v>
      </c>
      <c r="H55" s="311" t="s">
        <v>204</v>
      </c>
      <c r="I55" s="311" t="s">
        <v>421</v>
      </c>
      <c r="J55" s="317" t="s">
        <v>1467</v>
      </c>
      <c r="K55" s="318"/>
      <c r="L55" s="318"/>
      <c r="M55" s="318"/>
      <c r="N55" s="318"/>
      <c r="O55" s="318"/>
      <c r="P55" s="318"/>
      <c r="Q55" s="318"/>
      <c r="R55" s="318"/>
      <c r="S55" s="318"/>
      <c r="T55" s="318"/>
      <c r="U55" s="318"/>
      <c r="V55" s="319"/>
    </row>
    <row r="56" spans="2:22" ht="15" customHeight="1" x14ac:dyDescent="0.35">
      <c r="B56" s="376"/>
      <c r="C56" s="306"/>
      <c r="D56" s="276" t="s">
        <v>508</v>
      </c>
      <c r="E56" s="306"/>
      <c r="F56" s="306"/>
      <c r="G56" s="54">
        <v>468</v>
      </c>
      <c r="H56" s="312"/>
      <c r="I56" s="312"/>
      <c r="J56" s="320"/>
      <c r="K56" s="362"/>
      <c r="L56" s="362"/>
      <c r="M56" s="362"/>
      <c r="N56" s="362"/>
      <c r="O56" s="362"/>
      <c r="P56" s="362"/>
      <c r="Q56" s="362"/>
      <c r="R56" s="362"/>
      <c r="S56" s="362"/>
      <c r="T56" s="362"/>
      <c r="U56" s="362"/>
      <c r="V56" s="322"/>
    </row>
    <row r="57" spans="2:22" ht="15" customHeight="1" x14ac:dyDescent="0.35">
      <c r="B57" s="376"/>
      <c r="C57" s="306"/>
      <c r="D57" s="276" t="s">
        <v>509</v>
      </c>
      <c r="E57" s="306"/>
      <c r="F57" s="307"/>
      <c r="G57" s="65">
        <v>811</v>
      </c>
      <c r="H57" s="312"/>
      <c r="I57" s="312"/>
      <c r="J57" s="320"/>
      <c r="K57" s="362"/>
      <c r="L57" s="362"/>
      <c r="M57" s="362"/>
      <c r="N57" s="362"/>
      <c r="O57" s="362"/>
      <c r="P57" s="362"/>
      <c r="Q57" s="362"/>
      <c r="R57" s="362"/>
      <c r="S57" s="362"/>
      <c r="T57" s="362"/>
      <c r="U57" s="362"/>
      <c r="V57" s="322"/>
    </row>
    <row r="58" spans="2:22" ht="15" customHeight="1" x14ac:dyDescent="0.35">
      <c r="B58" s="376"/>
      <c r="C58" s="306"/>
      <c r="D58" s="276" t="s">
        <v>506</v>
      </c>
      <c r="E58" s="306"/>
      <c r="F58" s="305" t="s">
        <v>1041</v>
      </c>
      <c r="G58" s="65">
        <v>736</v>
      </c>
      <c r="H58" s="312"/>
      <c r="I58" s="312"/>
      <c r="J58" s="320"/>
      <c r="K58" s="362"/>
      <c r="L58" s="362"/>
      <c r="M58" s="362"/>
      <c r="N58" s="362"/>
      <c r="O58" s="362"/>
      <c r="P58" s="362"/>
      <c r="Q58" s="362"/>
      <c r="R58" s="362"/>
      <c r="S58" s="362"/>
      <c r="T58" s="362"/>
      <c r="U58" s="362"/>
      <c r="V58" s="322"/>
    </row>
    <row r="59" spans="2:22" ht="15" customHeight="1" x14ac:dyDescent="0.35">
      <c r="B59" s="376"/>
      <c r="C59" s="306"/>
      <c r="D59" s="276" t="s">
        <v>508</v>
      </c>
      <c r="E59" s="306"/>
      <c r="F59" s="306"/>
      <c r="G59" s="65">
        <v>375</v>
      </c>
      <c r="H59" s="312"/>
      <c r="I59" s="312"/>
      <c r="J59" s="320"/>
      <c r="K59" s="362"/>
      <c r="L59" s="362"/>
      <c r="M59" s="362"/>
      <c r="N59" s="362"/>
      <c r="O59" s="362"/>
      <c r="P59" s="362"/>
      <c r="Q59" s="362"/>
      <c r="R59" s="362"/>
      <c r="S59" s="362"/>
      <c r="T59" s="362"/>
      <c r="U59" s="362"/>
      <c r="V59" s="322"/>
    </row>
    <row r="60" spans="2:22" ht="15" customHeight="1" x14ac:dyDescent="0.35">
      <c r="B60" s="376"/>
      <c r="C60" s="306"/>
      <c r="D60" s="276" t="s">
        <v>509</v>
      </c>
      <c r="E60" s="306"/>
      <c r="F60" s="307"/>
      <c r="G60" s="65">
        <v>650</v>
      </c>
      <c r="H60" s="312"/>
      <c r="I60" s="312"/>
      <c r="J60" s="320"/>
      <c r="K60" s="362"/>
      <c r="L60" s="362"/>
      <c r="M60" s="362"/>
      <c r="N60" s="362"/>
      <c r="O60" s="362"/>
      <c r="P60" s="362"/>
      <c r="Q60" s="362"/>
      <c r="R60" s="362"/>
      <c r="S60" s="362"/>
      <c r="T60" s="362"/>
      <c r="U60" s="362"/>
      <c r="V60" s="322"/>
    </row>
    <row r="61" spans="2:22" ht="15" customHeight="1" x14ac:dyDescent="0.35">
      <c r="B61" s="376"/>
      <c r="C61" s="306"/>
      <c r="D61" s="276" t="s">
        <v>506</v>
      </c>
      <c r="E61" s="306"/>
      <c r="F61" s="305" t="s">
        <v>1043</v>
      </c>
      <c r="G61" s="65">
        <v>865</v>
      </c>
      <c r="H61" s="312"/>
      <c r="I61" s="312"/>
      <c r="J61" s="320"/>
      <c r="K61" s="362"/>
      <c r="L61" s="362"/>
      <c r="M61" s="362"/>
      <c r="N61" s="362"/>
      <c r="O61" s="362"/>
      <c r="P61" s="362"/>
      <c r="Q61" s="362"/>
      <c r="R61" s="362"/>
      <c r="S61" s="362"/>
      <c r="T61" s="362"/>
      <c r="U61" s="362"/>
      <c r="V61" s="322"/>
    </row>
    <row r="62" spans="2:22" ht="15" customHeight="1" x14ac:dyDescent="0.35">
      <c r="B62" s="376"/>
      <c r="C62" s="306"/>
      <c r="D62" s="276" t="s">
        <v>508</v>
      </c>
      <c r="E62" s="306"/>
      <c r="F62" s="306"/>
      <c r="G62" s="65">
        <v>441</v>
      </c>
      <c r="H62" s="312"/>
      <c r="I62" s="312"/>
      <c r="J62" s="320"/>
      <c r="K62" s="362"/>
      <c r="L62" s="362"/>
      <c r="M62" s="362"/>
      <c r="N62" s="362"/>
      <c r="O62" s="362"/>
      <c r="P62" s="362"/>
      <c r="Q62" s="362"/>
      <c r="R62" s="362"/>
      <c r="S62" s="362"/>
      <c r="T62" s="362"/>
      <c r="U62" s="362"/>
      <c r="V62" s="322"/>
    </row>
    <row r="63" spans="2:22" ht="15" customHeight="1" x14ac:dyDescent="0.35">
      <c r="B63" s="377"/>
      <c r="C63" s="307"/>
      <c r="D63" s="276" t="s">
        <v>509</v>
      </c>
      <c r="E63" s="307"/>
      <c r="F63" s="307"/>
      <c r="G63" s="65">
        <v>764</v>
      </c>
      <c r="H63" s="313"/>
      <c r="I63" s="313"/>
      <c r="J63" s="323"/>
      <c r="K63" s="324"/>
      <c r="L63" s="324"/>
      <c r="M63" s="324"/>
      <c r="N63" s="324"/>
      <c r="O63" s="324"/>
      <c r="P63" s="324"/>
      <c r="Q63" s="324"/>
      <c r="R63" s="324"/>
      <c r="S63" s="324"/>
      <c r="T63" s="324"/>
      <c r="U63" s="324"/>
      <c r="V63" s="325"/>
    </row>
    <row r="64" spans="2:22" ht="15" customHeight="1" x14ac:dyDescent="0.35">
      <c r="B64" s="225" t="s">
        <v>1468</v>
      </c>
      <c r="C64" s="66"/>
      <c r="D64" s="276"/>
      <c r="E64" s="66"/>
      <c r="F64" s="66"/>
      <c r="G64" s="54"/>
      <c r="H64" s="275" t="s">
        <v>198</v>
      </c>
      <c r="I64" s="275" t="s">
        <v>566</v>
      </c>
      <c r="J64" s="314" t="s">
        <v>1469</v>
      </c>
      <c r="K64" s="315"/>
      <c r="L64" s="315"/>
      <c r="M64" s="315"/>
      <c r="N64" s="315"/>
      <c r="O64" s="315"/>
      <c r="P64" s="315"/>
      <c r="Q64" s="315"/>
      <c r="R64" s="315"/>
      <c r="S64" s="315"/>
      <c r="T64" s="315"/>
      <c r="U64" s="315"/>
      <c r="V64" s="316"/>
    </row>
    <row r="65" spans="2:22" ht="15" customHeight="1" x14ac:dyDescent="0.35">
      <c r="B65" s="225" t="s">
        <v>1470</v>
      </c>
      <c r="C65" s="276"/>
      <c r="D65" s="290"/>
      <c r="E65" s="276"/>
      <c r="F65" s="290"/>
      <c r="G65" s="290"/>
      <c r="H65" s="275" t="s">
        <v>198</v>
      </c>
      <c r="I65" s="275" t="s">
        <v>1049</v>
      </c>
      <c r="J65" s="314" t="s">
        <v>1471</v>
      </c>
      <c r="K65" s="315"/>
      <c r="L65" s="315"/>
      <c r="M65" s="315"/>
      <c r="N65" s="315"/>
      <c r="O65" s="315"/>
      <c r="P65" s="315"/>
      <c r="Q65" s="315"/>
      <c r="R65" s="315"/>
      <c r="S65" s="315"/>
      <c r="T65" s="315"/>
      <c r="U65" s="315"/>
      <c r="V65" s="316"/>
    </row>
    <row r="66" spans="2:22" ht="15" customHeight="1" x14ac:dyDescent="0.35">
      <c r="B66" s="234" t="s">
        <v>1472</v>
      </c>
      <c r="C66" s="231"/>
      <c r="D66" s="290"/>
      <c r="E66" s="231"/>
      <c r="F66" s="250"/>
      <c r="G66" s="290"/>
      <c r="H66" s="237" t="s">
        <v>198</v>
      </c>
      <c r="I66" s="237" t="s">
        <v>566</v>
      </c>
      <c r="J66" s="314" t="s">
        <v>1473</v>
      </c>
      <c r="K66" s="315"/>
      <c r="L66" s="315"/>
      <c r="M66" s="315"/>
      <c r="N66" s="315"/>
      <c r="O66" s="315"/>
      <c r="P66" s="315"/>
      <c r="Q66" s="315"/>
      <c r="R66" s="315"/>
      <c r="S66" s="315"/>
      <c r="T66" s="315"/>
      <c r="U66" s="315"/>
      <c r="V66" s="316"/>
    </row>
    <row r="67" spans="2:22" ht="15" customHeight="1" x14ac:dyDescent="0.35">
      <c r="B67" s="234" t="s">
        <v>1474</v>
      </c>
      <c r="C67" s="231"/>
      <c r="D67" s="290"/>
      <c r="E67" s="231"/>
      <c r="F67" s="250"/>
      <c r="G67" s="290"/>
      <c r="H67" s="237" t="s">
        <v>198</v>
      </c>
      <c r="I67" s="237" t="s">
        <v>566</v>
      </c>
      <c r="J67" s="314" t="s">
        <v>1475</v>
      </c>
      <c r="K67" s="315"/>
      <c r="L67" s="315"/>
      <c r="M67" s="315"/>
      <c r="N67" s="315"/>
      <c r="O67" s="315"/>
      <c r="P67" s="315"/>
      <c r="Q67" s="315"/>
      <c r="R67" s="315"/>
      <c r="S67" s="315"/>
      <c r="T67" s="315"/>
      <c r="U67" s="315"/>
      <c r="V67" s="316"/>
    </row>
    <row r="68" spans="2:22" ht="15" customHeight="1" x14ac:dyDescent="0.35">
      <c r="B68" s="308" t="s">
        <v>1318</v>
      </c>
      <c r="C68" s="305" t="s">
        <v>537</v>
      </c>
      <c r="D68" s="276" t="s">
        <v>506</v>
      </c>
      <c r="E68" s="305" t="s">
        <v>1036</v>
      </c>
      <c r="F68" s="305" t="s">
        <v>1039</v>
      </c>
      <c r="G68" s="54">
        <v>2022</v>
      </c>
      <c r="H68" s="311" t="s">
        <v>204</v>
      </c>
      <c r="I68" s="311" t="s">
        <v>421</v>
      </c>
      <c r="J68" s="317" t="s">
        <v>1420</v>
      </c>
      <c r="K68" s="318"/>
      <c r="L68" s="318"/>
      <c r="M68" s="318"/>
      <c r="N68" s="318"/>
      <c r="O68" s="318"/>
      <c r="P68" s="318"/>
      <c r="Q68" s="318"/>
      <c r="R68" s="318"/>
      <c r="S68" s="318"/>
      <c r="T68" s="318"/>
      <c r="U68" s="318"/>
      <c r="V68" s="319"/>
    </row>
    <row r="69" spans="2:22" ht="15" customHeight="1" x14ac:dyDescent="0.35">
      <c r="B69" s="309"/>
      <c r="C69" s="306"/>
      <c r="D69" s="276" t="s">
        <v>508</v>
      </c>
      <c r="E69" s="306"/>
      <c r="F69" s="306"/>
      <c r="G69" s="54">
        <v>2874</v>
      </c>
      <c r="H69" s="312"/>
      <c r="I69" s="312"/>
      <c r="J69" s="320"/>
      <c r="K69" s="362"/>
      <c r="L69" s="362"/>
      <c r="M69" s="362"/>
      <c r="N69" s="362"/>
      <c r="O69" s="362"/>
      <c r="P69" s="362"/>
      <c r="Q69" s="362"/>
      <c r="R69" s="362"/>
      <c r="S69" s="362"/>
      <c r="T69" s="362"/>
      <c r="U69" s="362"/>
      <c r="V69" s="322"/>
    </row>
    <row r="70" spans="2:22" ht="15" customHeight="1" x14ac:dyDescent="0.35">
      <c r="B70" s="309"/>
      <c r="C70" s="306"/>
      <c r="D70" s="276" t="s">
        <v>509</v>
      </c>
      <c r="E70" s="306"/>
      <c r="F70" s="307"/>
      <c r="G70" s="65">
        <v>2272</v>
      </c>
      <c r="H70" s="312"/>
      <c r="I70" s="312"/>
      <c r="J70" s="320"/>
      <c r="K70" s="362"/>
      <c r="L70" s="362"/>
      <c r="M70" s="362"/>
      <c r="N70" s="362"/>
      <c r="O70" s="362"/>
      <c r="P70" s="362"/>
      <c r="Q70" s="362"/>
      <c r="R70" s="362"/>
      <c r="S70" s="362"/>
      <c r="T70" s="362"/>
      <c r="U70" s="362"/>
      <c r="V70" s="322"/>
    </row>
    <row r="71" spans="2:22" ht="15" customHeight="1" x14ac:dyDescent="0.35">
      <c r="B71" s="309"/>
      <c r="C71" s="306"/>
      <c r="D71" s="276" t="s">
        <v>506</v>
      </c>
      <c r="E71" s="306"/>
      <c r="F71" s="305" t="s">
        <v>1041</v>
      </c>
      <c r="G71" s="65">
        <v>1643</v>
      </c>
      <c r="H71" s="312"/>
      <c r="I71" s="312"/>
      <c r="J71" s="320"/>
      <c r="K71" s="362"/>
      <c r="L71" s="362"/>
      <c r="M71" s="362"/>
      <c r="N71" s="362"/>
      <c r="O71" s="362"/>
      <c r="P71" s="362"/>
      <c r="Q71" s="362"/>
      <c r="R71" s="362"/>
      <c r="S71" s="362"/>
      <c r="T71" s="362"/>
      <c r="U71" s="362"/>
      <c r="V71" s="322"/>
    </row>
    <row r="72" spans="2:22" ht="15" customHeight="1" x14ac:dyDescent="0.35">
      <c r="B72" s="309"/>
      <c r="C72" s="306"/>
      <c r="D72" s="276" t="s">
        <v>508</v>
      </c>
      <c r="E72" s="306"/>
      <c r="F72" s="306"/>
      <c r="G72" s="65">
        <v>2335</v>
      </c>
      <c r="H72" s="312"/>
      <c r="I72" s="312"/>
      <c r="J72" s="320"/>
      <c r="K72" s="362"/>
      <c r="L72" s="362"/>
      <c r="M72" s="362"/>
      <c r="N72" s="362"/>
      <c r="O72" s="362"/>
      <c r="P72" s="362"/>
      <c r="Q72" s="362"/>
      <c r="R72" s="362"/>
      <c r="S72" s="362"/>
      <c r="T72" s="362"/>
      <c r="U72" s="362"/>
      <c r="V72" s="322"/>
    </row>
    <row r="73" spans="2:22" ht="15" customHeight="1" x14ac:dyDescent="0.35">
      <c r="B73" s="309"/>
      <c r="C73" s="306"/>
      <c r="D73" s="276" t="s">
        <v>509</v>
      </c>
      <c r="E73" s="306"/>
      <c r="F73" s="307"/>
      <c r="G73" s="65">
        <v>1846</v>
      </c>
      <c r="H73" s="312"/>
      <c r="I73" s="312"/>
      <c r="J73" s="320"/>
      <c r="K73" s="362"/>
      <c r="L73" s="362"/>
      <c r="M73" s="362"/>
      <c r="N73" s="362"/>
      <c r="O73" s="362"/>
      <c r="P73" s="362"/>
      <c r="Q73" s="362"/>
      <c r="R73" s="362"/>
      <c r="S73" s="362"/>
      <c r="T73" s="362"/>
      <c r="U73" s="362"/>
      <c r="V73" s="322"/>
    </row>
    <row r="74" spans="2:22" ht="15" customHeight="1" x14ac:dyDescent="0.35">
      <c r="B74" s="309"/>
      <c r="C74" s="306"/>
      <c r="D74" s="276" t="s">
        <v>506</v>
      </c>
      <c r="E74" s="306"/>
      <c r="F74" s="305" t="s">
        <v>1043</v>
      </c>
      <c r="G74" s="65">
        <v>2137</v>
      </c>
      <c r="H74" s="312"/>
      <c r="I74" s="312"/>
      <c r="J74" s="320"/>
      <c r="K74" s="362"/>
      <c r="L74" s="362"/>
      <c r="M74" s="362"/>
      <c r="N74" s="362"/>
      <c r="O74" s="362"/>
      <c r="P74" s="362"/>
      <c r="Q74" s="362"/>
      <c r="R74" s="362"/>
      <c r="S74" s="362"/>
      <c r="T74" s="362"/>
      <c r="U74" s="362"/>
      <c r="V74" s="322"/>
    </row>
    <row r="75" spans="2:22" ht="15" customHeight="1" x14ac:dyDescent="0.35">
      <c r="B75" s="309"/>
      <c r="C75" s="306"/>
      <c r="D75" s="276" t="s">
        <v>508</v>
      </c>
      <c r="E75" s="306"/>
      <c r="F75" s="306"/>
      <c r="G75" s="65">
        <v>3037</v>
      </c>
      <c r="H75" s="312"/>
      <c r="I75" s="312"/>
      <c r="J75" s="320"/>
      <c r="K75" s="362"/>
      <c r="L75" s="362"/>
      <c r="M75" s="362"/>
      <c r="N75" s="362"/>
      <c r="O75" s="362"/>
      <c r="P75" s="362"/>
      <c r="Q75" s="362"/>
      <c r="R75" s="362"/>
      <c r="S75" s="362"/>
      <c r="T75" s="362"/>
      <c r="U75" s="362"/>
      <c r="V75" s="322"/>
    </row>
    <row r="76" spans="2:22" ht="15" customHeight="1" x14ac:dyDescent="0.35">
      <c r="B76" s="310"/>
      <c r="C76" s="307"/>
      <c r="D76" s="276" t="s">
        <v>509</v>
      </c>
      <c r="E76" s="307"/>
      <c r="F76" s="307"/>
      <c r="G76" s="65">
        <v>2401</v>
      </c>
      <c r="H76" s="313"/>
      <c r="I76" s="313"/>
      <c r="J76" s="323"/>
      <c r="K76" s="324"/>
      <c r="L76" s="324"/>
      <c r="M76" s="324"/>
      <c r="N76" s="324"/>
      <c r="O76" s="324"/>
      <c r="P76" s="324"/>
      <c r="Q76" s="324"/>
      <c r="R76" s="324"/>
      <c r="S76" s="324"/>
      <c r="T76" s="324"/>
      <c r="U76" s="324"/>
      <c r="V76" s="325"/>
    </row>
    <row r="77" spans="2:22" x14ac:dyDescent="0.35">
      <c r="B77" s="225" t="s">
        <v>1476</v>
      </c>
      <c r="C77" s="66"/>
      <c r="D77" s="276"/>
      <c r="E77" s="66"/>
      <c r="F77" s="66"/>
      <c r="G77" s="54"/>
      <c r="H77" s="275" t="s">
        <v>198</v>
      </c>
      <c r="I77" s="275" t="s">
        <v>566</v>
      </c>
      <c r="J77" s="314" t="s">
        <v>1477</v>
      </c>
      <c r="K77" s="315"/>
      <c r="L77" s="315"/>
      <c r="M77" s="315"/>
      <c r="N77" s="315"/>
      <c r="O77" s="315"/>
      <c r="P77" s="315"/>
      <c r="Q77" s="315"/>
      <c r="R77" s="315"/>
      <c r="S77" s="315"/>
      <c r="T77" s="315"/>
      <c r="U77" s="315"/>
      <c r="V77" s="316"/>
    </row>
    <row r="78" spans="2:22" x14ac:dyDescent="0.35">
      <c r="B78" s="225" t="s">
        <v>1478</v>
      </c>
      <c r="C78" s="276"/>
      <c r="D78" s="290"/>
      <c r="E78" s="276"/>
      <c r="F78" s="276"/>
      <c r="G78" s="108"/>
      <c r="H78" s="275" t="s">
        <v>198</v>
      </c>
      <c r="I78" s="275" t="s">
        <v>1049</v>
      </c>
      <c r="J78" s="314" t="s">
        <v>1479</v>
      </c>
      <c r="K78" s="315"/>
      <c r="L78" s="315"/>
      <c r="M78" s="315"/>
      <c r="N78" s="315"/>
      <c r="O78" s="315"/>
      <c r="P78" s="315"/>
      <c r="Q78" s="315"/>
      <c r="R78" s="315"/>
      <c r="S78" s="315"/>
      <c r="T78" s="315"/>
      <c r="U78" s="315"/>
      <c r="V78" s="316"/>
    </row>
    <row r="79" spans="2:22" ht="15" customHeight="1" x14ac:dyDescent="0.35">
      <c r="B79" s="234" t="s">
        <v>1480</v>
      </c>
      <c r="C79" s="231"/>
      <c r="D79" s="290"/>
      <c r="E79" s="231"/>
      <c r="F79" s="250"/>
      <c r="G79" s="290"/>
      <c r="H79" s="237" t="s">
        <v>198</v>
      </c>
      <c r="I79" s="237" t="s">
        <v>566</v>
      </c>
      <c r="J79" s="314" t="s">
        <v>1481</v>
      </c>
      <c r="K79" s="315"/>
      <c r="L79" s="315"/>
      <c r="M79" s="315"/>
      <c r="N79" s="315"/>
      <c r="O79" s="315"/>
      <c r="P79" s="315"/>
      <c r="Q79" s="315"/>
      <c r="R79" s="315"/>
      <c r="S79" s="315"/>
      <c r="T79" s="315"/>
      <c r="U79" s="315"/>
      <c r="V79" s="316"/>
    </row>
    <row r="80" spans="2:22" ht="15" customHeight="1" x14ac:dyDescent="0.35">
      <c r="B80" s="234" t="s">
        <v>1482</v>
      </c>
      <c r="C80" s="231"/>
      <c r="D80" s="290"/>
      <c r="E80" s="231"/>
      <c r="F80" s="250"/>
      <c r="G80" s="290"/>
      <c r="H80" s="237" t="s">
        <v>198</v>
      </c>
      <c r="I80" s="237" t="s">
        <v>566</v>
      </c>
      <c r="J80" s="314" t="s">
        <v>1483</v>
      </c>
      <c r="K80" s="315"/>
      <c r="L80" s="315"/>
      <c r="M80" s="315"/>
      <c r="N80" s="315"/>
      <c r="O80" s="315"/>
      <c r="P80" s="315"/>
      <c r="Q80" s="315"/>
      <c r="R80" s="315"/>
      <c r="S80" s="315"/>
      <c r="T80" s="315"/>
      <c r="U80" s="315"/>
      <c r="V80" s="316"/>
    </row>
    <row r="81" spans="2:22" ht="30.75" customHeight="1" x14ac:dyDescent="0.35">
      <c r="B81" s="225" t="s">
        <v>1484</v>
      </c>
      <c r="C81" s="276"/>
      <c r="D81" s="290"/>
      <c r="E81" s="276"/>
      <c r="F81" s="276"/>
      <c r="G81" s="290"/>
      <c r="H81" s="275" t="s">
        <v>198</v>
      </c>
      <c r="I81" s="275" t="s">
        <v>1080</v>
      </c>
      <c r="J81" s="314" t="s">
        <v>1485</v>
      </c>
      <c r="K81" s="315"/>
      <c r="L81" s="315"/>
      <c r="M81" s="315"/>
      <c r="N81" s="315"/>
      <c r="O81" s="315"/>
      <c r="P81" s="315"/>
      <c r="Q81" s="315"/>
      <c r="R81" s="315"/>
      <c r="S81" s="315"/>
      <c r="T81" s="315"/>
      <c r="U81" s="315"/>
      <c r="V81" s="316"/>
    </row>
    <row r="82" spans="2:22" ht="15" customHeight="1" x14ac:dyDescent="0.35">
      <c r="B82" s="225" t="s">
        <v>239</v>
      </c>
      <c r="C82" s="276"/>
      <c r="D82" s="276"/>
      <c r="E82" s="276"/>
      <c r="F82" s="276"/>
      <c r="G82" s="50">
        <v>0.72</v>
      </c>
      <c r="H82" s="275" t="s">
        <v>204</v>
      </c>
      <c r="I82" s="275"/>
      <c r="J82" s="314" t="s">
        <v>1392</v>
      </c>
      <c r="K82" s="315"/>
      <c r="L82" s="315"/>
      <c r="M82" s="315"/>
      <c r="N82" s="315"/>
      <c r="O82" s="315"/>
      <c r="P82" s="315"/>
      <c r="Q82" s="315"/>
      <c r="R82" s="315"/>
      <c r="S82" s="315"/>
      <c r="T82" s="315"/>
      <c r="U82" s="315"/>
      <c r="V82" s="316"/>
    </row>
    <row r="84" spans="2:22" ht="45" customHeight="1" x14ac:dyDescent="0.35"/>
    <row r="85" spans="2:22" ht="15" customHeight="1" x14ac:dyDescent="0.35"/>
    <row r="86" spans="2:22" ht="15" customHeight="1" x14ac:dyDescent="0.35"/>
  </sheetData>
  <mergeCells count="48">
    <mergeCell ref="C25:H25"/>
    <mergeCell ref="A26:A30"/>
    <mergeCell ref="C26:H26"/>
    <mergeCell ref="C27:H27"/>
    <mergeCell ref="C28:H28"/>
    <mergeCell ref="C29:H29"/>
    <mergeCell ref="C30:H30"/>
    <mergeCell ref="A31:A40"/>
    <mergeCell ref="C31:H31"/>
    <mergeCell ref="C32:H32"/>
    <mergeCell ref="C33:H33"/>
    <mergeCell ref="C34:H34"/>
    <mergeCell ref="C35:H35"/>
    <mergeCell ref="C36:H36"/>
    <mergeCell ref="C37:H37"/>
    <mergeCell ref="C38:H38"/>
    <mergeCell ref="C39:H39"/>
    <mergeCell ref="C40:H40"/>
    <mergeCell ref="B53:V53"/>
    <mergeCell ref="J54:V54"/>
    <mergeCell ref="F58:F60"/>
    <mergeCell ref="C55:C63"/>
    <mergeCell ref="B55:B63"/>
    <mergeCell ref="H55:H63"/>
    <mergeCell ref="I55:I63"/>
    <mergeCell ref="F55:F57"/>
    <mergeCell ref="F61:F63"/>
    <mergeCell ref="E55:E63"/>
    <mergeCell ref="J55:V63"/>
    <mergeCell ref="J82:V82"/>
    <mergeCell ref="J68:V76"/>
    <mergeCell ref="J64:V64"/>
    <mergeCell ref="J65:V65"/>
    <mergeCell ref="J66:V66"/>
    <mergeCell ref="J77:V77"/>
    <mergeCell ref="J67:V67"/>
    <mergeCell ref="J79:V79"/>
    <mergeCell ref="J80:V80"/>
    <mergeCell ref="J78:V78"/>
    <mergeCell ref="J81:V81"/>
    <mergeCell ref="B68:B76"/>
    <mergeCell ref="H68:H76"/>
    <mergeCell ref="I68:I76"/>
    <mergeCell ref="F68:F70"/>
    <mergeCell ref="F71:F73"/>
    <mergeCell ref="F74:F76"/>
    <mergeCell ref="E68:E76"/>
    <mergeCell ref="C68:C76"/>
  </mergeCells>
  <conditionalFormatting sqref="C81:G82 C65:G66">
    <cfRule type="cellIs" dxfId="858" priority="33" operator="notEqual">
      <formula>""</formula>
    </cfRule>
  </conditionalFormatting>
  <conditionalFormatting sqref="G55:G59">
    <cfRule type="cellIs" dxfId="857" priority="32" operator="notEqual">
      <formula>""</formula>
    </cfRule>
  </conditionalFormatting>
  <conditionalFormatting sqref="D55:D56">
    <cfRule type="cellIs" dxfId="856" priority="31" operator="notEqual">
      <formula>""</formula>
    </cfRule>
  </conditionalFormatting>
  <conditionalFormatting sqref="D57:D59">
    <cfRule type="cellIs" dxfId="855" priority="30" operator="notEqual">
      <formula>""</formula>
    </cfRule>
  </conditionalFormatting>
  <conditionalFormatting sqref="C55 E55:G55 F58:G58 G56:G57 G59:G60">
    <cfRule type="cellIs" dxfId="854" priority="29" operator="notEqual">
      <formula>""</formula>
    </cfRule>
  </conditionalFormatting>
  <conditionalFormatting sqref="D60">
    <cfRule type="cellIs" dxfId="853" priority="28" operator="notEqual">
      <formula>""</formula>
    </cfRule>
  </conditionalFormatting>
  <conditionalFormatting sqref="D55:D57">
    <cfRule type="cellIs" dxfId="852" priority="27" operator="notEqual">
      <formula>""</formula>
    </cfRule>
  </conditionalFormatting>
  <conditionalFormatting sqref="D58:D60">
    <cfRule type="cellIs" dxfId="851" priority="26" operator="notEqual">
      <formula>""</formula>
    </cfRule>
  </conditionalFormatting>
  <conditionalFormatting sqref="G61:G62">
    <cfRule type="cellIs" dxfId="850" priority="25" operator="notEqual">
      <formula>""</formula>
    </cfRule>
  </conditionalFormatting>
  <conditionalFormatting sqref="F61:G61 G62:G63">
    <cfRule type="cellIs" dxfId="849" priority="24" operator="notEqual">
      <formula>""</formula>
    </cfRule>
  </conditionalFormatting>
  <conditionalFormatting sqref="D61:D62">
    <cfRule type="cellIs" dxfId="848" priority="23" operator="notEqual">
      <formula>""</formula>
    </cfRule>
  </conditionalFormatting>
  <conditionalFormatting sqref="D63">
    <cfRule type="cellIs" dxfId="847" priority="22" operator="notEqual">
      <formula>""</formula>
    </cfRule>
  </conditionalFormatting>
  <conditionalFormatting sqref="D61:D63">
    <cfRule type="cellIs" dxfId="846" priority="21" operator="notEqual">
      <formula>""</formula>
    </cfRule>
  </conditionalFormatting>
  <conditionalFormatting sqref="G64">
    <cfRule type="cellIs" dxfId="845" priority="20" operator="notEqual">
      <formula>""</formula>
    </cfRule>
  </conditionalFormatting>
  <conditionalFormatting sqref="D64">
    <cfRule type="cellIs" dxfId="844" priority="19" operator="notEqual">
      <formula>""</formula>
    </cfRule>
  </conditionalFormatting>
  <conditionalFormatting sqref="G68:G72">
    <cfRule type="cellIs" dxfId="843" priority="18" operator="notEqual">
      <formula>""</formula>
    </cfRule>
  </conditionalFormatting>
  <conditionalFormatting sqref="D68:D69">
    <cfRule type="cellIs" dxfId="842" priority="17" operator="notEqual">
      <formula>""</formula>
    </cfRule>
  </conditionalFormatting>
  <conditionalFormatting sqref="D70:D72">
    <cfRule type="cellIs" dxfId="841" priority="16" operator="notEqual">
      <formula>""</formula>
    </cfRule>
  </conditionalFormatting>
  <conditionalFormatting sqref="C68 E68:G68 F71:G71 G69:G70 G72:G73">
    <cfRule type="cellIs" dxfId="840" priority="15" operator="notEqual">
      <formula>""</formula>
    </cfRule>
  </conditionalFormatting>
  <conditionalFormatting sqref="D73">
    <cfRule type="cellIs" dxfId="839" priority="14" operator="notEqual">
      <formula>""</formula>
    </cfRule>
  </conditionalFormatting>
  <conditionalFormatting sqref="D68:D70">
    <cfRule type="cellIs" dxfId="838" priority="13" operator="notEqual">
      <formula>""</formula>
    </cfRule>
  </conditionalFormatting>
  <conditionalFormatting sqref="D71:D73">
    <cfRule type="cellIs" dxfId="837" priority="12" operator="notEqual">
      <formula>""</formula>
    </cfRule>
  </conditionalFormatting>
  <conditionalFormatting sqref="G74:G75">
    <cfRule type="cellIs" dxfId="836" priority="11" operator="notEqual">
      <formula>""</formula>
    </cfRule>
  </conditionalFormatting>
  <conditionalFormatting sqref="F74:G74 G75:G76">
    <cfRule type="cellIs" dxfId="835" priority="10" operator="notEqual">
      <formula>""</formula>
    </cfRule>
  </conditionalFormatting>
  <conditionalFormatting sqref="D74:D75">
    <cfRule type="cellIs" dxfId="834" priority="9" operator="notEqual">
      <formula>""</formula>
    </cfRule>
  </conditionalFormatting>
  <conditionalFormatting sqref="D76">
    <cfRule type="cellIs" dxfId="833" priority="8" operator="notEqual">
      <formula>""</formula>
    </cfRule>
  </conditionalFormatting>
  <conditionalFormatting sqref="D74:D76">
    <cfRule type="cellIs" dxfId="832" priority="7" operator="notEqual">
      <formula>""</formula>
    </cfRule>
  </conditionalFormatting>
  <conditionalFormatting sqref="G77">
    <cfRule type="cellIs" dxfId="831" priority="6" operator="notEqual">
      <formula>""</formula>
    </cfRule>
  </conditionalFormatting>
  <conditionalFormatting sqref="D77">
    <cfRule type="cellIs" dxfId="830" priority="5" operator="notEqual">
      <formula>""</formula>
    </cfRule>
  </conditionalFormatting>
  <conditionalFormatting sqref="C78:G78">
    <cfRule type="cellIs" dxfId="829" priority="4" operator="notEqual">
      <formula>""</formula>
    </cfRule>
  </conditionalFormatting>
  <conditionalFormatting sqref="C67:G67">
    <cfRule type="cellIs" dxfId="828" priority="3" operator="notEqual">
      <formula>""</formula>
    </cfRule>
  </conditionalFormatting>
  <conditionalFormatting sqref="C80:G80">
    <cfRule type="cellIs" dxfId="827" priority="1" operator="notEqual">
      <formula>""</formula>
    </cfRule>
  </conditionalFormatting>
  <conditionalFormatting sqref="C79:G79">
    <cfRule type="cellIs" dxfId="826" priority="2" operator="notEqual">
      <formula>""</formula>
    </cfRule>
  </conditionalFormatting>
  <hyperlinks>
    <hyperlink ref="H11" location="_ftn1" display="_ftn1" xr:uid="{00000000-0004-0000-2000-000000000000}"/>
    <hyperlink ref="I11" location="_ftn2" display="_ftn2" xr:uid="{00000000-0004-0000-2000-000001000000}"/>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5" tint="0.39997558519241921"/>
  </sheetPr>
  <dimension ref="A1:V84"/>
  <sheetViews>
    <sheetView topLeftCell="A64" workbookViewId="0">
      <selection activeCell="C2" sqref="C2"/>
    </sheetView>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18.5429687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9" ht="23.5" x14ac:dyDescent="0.35">
      <c r="B1" s="59" t="s">
        <v>1486</v>
      </c>
    </row>
    <row r="2" spans="2:9" x14ac:dyDescent="0.35">
      <c r="B2" s="41" t="s">
        <v>141</v>
      </c>
      <c r="C2" s="183" t="s">
        <v>1462</v>
      </c>
    </row>
    <row r="4" spans="2:9" x14ac:dyDescent="0.35">
      <c r="B4" s="58" t="s">
        <v>142</v>
      </c>
      <c r="G4" s="58" t="s">
        <v>143</v>
      </c>
    </row>
    <row r="5" spans="2:9" ht="25" x14ac:dyDescent="0.35">
      <c r="B5" s="226" t="s">
        <v>144</v>
      </c>
      <c r="C5" s="226" t="s">
        <v>145</v>
      </c>
      <c r="D5" s="44" t="s">
        <v>264</v>
      </c>
      <c r="G5" s="226" t="s">
        <v>144</v>
      </c>
      <c r="H5" s="226" t="s">
        <v>145</v>
      </c>
      <c r="I5" s="44" t="s">
        <v>265</v>
      </c>
    </row>
    <row r="6" spans="2:9" ht="15" customHeight="1" x14ac:dyDescent="0.35">
      <c r="B6" s="8"/>
      <c r="C6" s="8"/>
      <c r="D6" s="275">
        <v>3</v>
      </c>
      <c r="G6" s="8"/>
      <c r="H6" s="8"/>
      <c r="I6" s="275"/>
    </row>
    <row r="7" spans="2:9" x14ac:dyDescent="0.35">
      <c r="D7" s="60"/>
    </row>
    <row r="11" spans="2:9" x14ac:dyDescent="0.35">
      <c r="B11" s="58" t="s">
        <v>148</v>
      </c>
      <c r="C11" s="182"/>
      <c r="D11" s="60"/>
      <c r="G11" s="58" t="s">
        <v>149</v>
      </c>
      <c r="H11" s="173"/>
      <c r="I11" s="173"/>
    </row>
    <row r="12" spans="2:9" ht="45.75" customHeight="1" x14ac:dyDescent="0.35">
      <c r="B12" s="226" t="s">
        <v>150</v>
      </c>
      <c r="C12" s="226" t="s">
        <v>145</v>
      </c>
      <c r="D12" s="44" t="s">
        <v>151</v>
      </c>
      <c r="E12" s="44" t="s">
        <v>152</v>
      </c>
      <c r="G12" s="226" t="s">
        <v>144</v>
      </c>
      <c r="H12" s="226" t="s">
        <v>145</v>
      </c>
      <c r="I12" s="44" t="s">
        <v>153</v>
      </c>
    </row>
    <row r="13" spans="2:9" x14ac:dyDescent="0.35">
      <c r="B13" s="252"/>
      <c r="C13" s="252"/>
      <c r="D13" s="252" t="s">
        <v>478</v>
      </c>
      <c r="E13" s="252"/>
      <c r="G13" s="252"/>
      <c r="H13" s="252"/>
      <c r="I13" s="22"/>
    </row>
    <row r="14" spans="2:9" x14ac:dyDescent="0.35">
      <c r="B14" s="173"/>
      <c r="C14" s="173"/>
      <c r="D14" s="173"/>
      <c r="E14" s="173"/>
    </row>
    <row r="15" spans="2:9" x14ac:dyDescent="0.35">
      <c r="B15" s="173"/>
      <c r="C15" s="173"/>
      <c r="D15" s="173"/>
      <c r="E15" s="173"/>
    </row>
    <row r="16" spans="2:9" x14ac:dyDescent="0.35">
      <c r="B16" s="173"/>
      <c r="C16" s="173"/>
      <c r="D16" s="173"/>
      <c r="E16" s="173"/>
      <c r="F16" s="173"/>
    </row>
    <row r="17" spans="1:17" x14ac:dyDescent="0.35">
      <c r="B17" s="58" t="s">
        <v>154</v>
      </c>
      <c r="E17" s="173"/>
      <c r="F17" s="173"/>
    </row>
    <row r="18" spans="1:17" x14ac:dyDescent="0.35">
      <c r="E18" s="173"/>
      <c r="F18" s="173"/>
    </row>
    <row r="19" spans="1:17" ht="25" x14ac:dyDescent="0.35">
      <c r="B19" s="226" t="s">
        <v>150</v>
      </c>
      <c r="C19" s="226" t="s">
        <v>145</v>
      </c>
      <c r="D19" s="174" t="s">
        <v>277</v>
      </c>
      <c r="E19" s="174" t="s">
        <v>278</v>
      </c>
      <c r="F19" s="173"/>
    </row>
    <row r="20" spans="1:17" x14ac:dyDescent="0.35">
      <c r="B20" s="81"/>
      <c r="C20" s="8"/>
      <c r="D20" s="275"/>
      <c r="E20" s="181"/>
    </row>
    <row r="21" spans="1:17" x14ac:dyDescent="0.35">
      <c r="B21" s="81"/>
      <c r="C21" s="8"/>
      <c r="D21" s="275"/>
      <c r="E21" s="275"/>
    </row>
    <row r="22" spans="1:17" x14ac:dyDescent="0.35">
      <c r="B22" s="9"/>
    </row>
    <row r="23" spans="1:17" x14ac:dyDescent="0.35">
      <c r="B23" s="9"/>
    </row>
    <row r="24" spans="1:17" x14ac:dyDescent="0.35">
      <c r="B24" s="58" t="s">
        <v>155</v>
      </c>
    </row>
    <row r="25" spans="1:17" x14ac:dyDescent="0.35">
      <c r="B25" s="62" t="s">
        <v>156</v>
      </c>
      <c r="C25" s="378" t="s">
        <v>157</v>
      </c>
      <c r="D25" s="379"/>
      <c r="E25" s="379"/>
      <c r="F25" s="379"/>
      <c r="G25" s="379"/>
      <c r="H25" s="380"/>
    </row>
    <row r="26" spans="1:17" ht="30.75" customHeight="1" x14ac:dyDescent="0.35">
      <c r="A26" s="351" t="s">
        <v>158</v>
      </c>
      <c r="B26" s="171" t="s">
        <v>159</v>
      </c>
      <c r="C26" s="314" t="s">
        <v>1487</v>
      </c>
      <c r="D26" s="357"/>
      <c r="E26" s="357"/>
      <c r="F26" s="357"/>
      <c r="G26" s="357"/>
      <c r="H26" s="358"/>
      <c r="P26" s="63"/>
      <c r="Q26" s="63"/>
    </row>
    <row r="27" spans="1:17" x14ac:dyDescent="0.35">
      <c r="A27" s="352"/>
      <c r="B27" s="171" t="s">
        <v>160</v>
      </c>
      <c r="C27" s="299" t="s">
        <v>1488</v>
      </c>
      <c r="D27" s="343"/>
      <c r="E27" s="343"/>
      <c r="F27" s="343"/>
      <c r="G27" s="343"/>
      <c r="H27" s="344"/>
      <c r="P27" s="63"/>
      <c r="Q27" s="63"/>
    </row>
    <row r="28" spans="1:17" x14ac:dyDescent="0.35">
      <c r="A28" s="352"/>
      <c r="B28" s="171" t="s">
        <v>161</v>
      </c>
      <c r="C28" s="411"/>
      <c r="D28" s="412"/>
      <c r="E28" s="412"/>
      <c r="F28" s="412"/>
      <c r="G28" s="412"/>
      <c r="H28" s="413"/>
      <c r="P28" s="63"/>
      <c r="Q28" s="63"/>
    </row>
    <row r="29" spans="1:17" x14ac:dyDescent="0.35">
      <c r="A29" s="352"/>
      <c r="B29" s="171" t="s">
        <v>162</v>
      </c>
      <c r="C29" s="411"/>
      <c r="D29" s="412"/>
      <c r="E29" s="412"/>
      <c r="F29" s="412"/>
      <c r="G29" s="412"/>
      <c r="H29" s="413"/>
      <c r="P29" s="63"/>
      <c r="Q29" s="63"/>
    </row>
    <row r="30" spans="1:17" x14ac:dyDescent="0.35">
      <c r="A30" s="353"/>
      <c r="B30" s="171" t="s">
        <v>163</v>
      </c>
      <c r="C30" s="411"/>
      <c r="D30" s="412"/>
      <c r="E30" s="412"/>
      <c r="F30" s="412"/>
      <c r="G30" s="412"/>
      <c r="H30" s="413"/>
      <c r="P30" s="63"/>
      <c r="Q30" s="63"/>
    </row>
    <row r="31" spans="1:17" ht="15" customHeight="1" x14ac:dyDescent="0.35">
      <c r="A31" s="351" t="s">
        <v>164</v>
      </c>
      <c r="B31" s="171" t="s">
        <v>165</v>
      </c>
      <c r="C31" s="411"/>
      <c r="D31" s="412"/>
      <c r="E31" s="412"/>
      <c r="F31" s="412"/>
      <c r="G31" s="412"/>
      <c r="H31" s="413"/>
      <c r="P31" s="63"/>
      <c r="Q31" s="63"/>
    </row>
    <row r="32" spans="1:17" x14ac:dyDescent="0.35">
      <c r="A32" s="352"/>
      <c r="B32" s="171" t="s">
        <v>166</v>
      </c>
      <c r="C32" s="411"/>
      <c r="D32" s="412"/>
      <c r="E32" s="412"/>
      <c r="F32" s="412"/>
      <c r="G32" s="412"/>
      <c r="H32" s="413"/>
      <c r="P32" s="63"/>
      <c r="Q32" s="63"/>
    </row>
    <row r="33" spans="1:17" x14ac:dyDescent="0.35">
      <c r="A33" s="352"/>
      <c r="B33" s="171" t="s">
        <v>167</v>
      </c>
      <c r="C33" s="411"/>
      <c r="D33" s="412"/>
      <c r="E33" s="412"/>
      <c r="F33" s="412"/>
      <c r="G33" s="412"/>
      <c r="H33" s="413"/>
      <c r="P33" s="63"/>
      <c r="Q33" s="63"/>
    </row>
    <row r="34" spans="1:17" x14ac:dyDescent="0.35">
      <c r="A34" s="352"/>
      <c r="B34" s="171" t="s">
        <v>168</v>
      </c>
      <c r="C34" s="411"/>
      <c r="D34" s="412"/>
      <c r="E34" s="412"/>
      <c r="F34" s="412"/>
      <c r="G34" s="412"/>
      <c r="H34" s="413"/>
      <c r="P34" s="63"/>
      <c r="Q34" s="63"/>
    </row>
    <row r="35" spans="1:17" x14ac:dyDescent="0.35">
      <c r="A35" s="352"/>
      <c r="B35" s="171" t="s">
        <v>169</v>
      </c>
      <c r="C35" s="411"/>
      <c r="D35" s="412"/>
      <c r="E35" s="412"/>
      <c r="F35" s="412"/>
      <c r="G35" s="412"/>
      <c r="H35" s="413"/>
      <c r="P35" s="63"/>
      <c r="Q35" s="63"/>
    </row>
    <row r="36" spans="1:17" x14ac:dyDescent="0.35">
      <c r="A36" s="352"/>
      <c r="B36" s="171" t="s">
        <v>170</v>
      </c>
      <c r="C36" s="411"/>
      <c r="D36" s="412"/>
      <c r="E36" s="412"/>
      <c r="F36" s="412"/>
      <c r="G36" s="412"/>
      <c r="H36" s="413"/>
      <c r="P36" s="63"/>
      <c r="Q36" s="63"/>
    </row>
    <row r="37" spans="1:17" x14ac:dyDescent="0.35">
      <c r="A37" s="352"/>
      <c r="B37" s="171" t="s">
        <v>171</v>
      </c>
      <c r="C37" s="411"/>
      <c r="D37" s="412"/>
      <c r="E37" s="412"/>
      <c r="F37" s="412"/>
      <c r="G37" s="412"/>
      <c r="H37" s="413"/>
      <c r="P37" s="63"/>
      <c r="Q37" s="63"/>
    </row>
    <row r="38" spans="1:17" x14ac:dyDescent="0.35">
      <c r="A38" s="352"/>
      <c r="B38" s="171" t="s">
        <v>172</v>
      </c>
      <c r="C38" s="411"/>
      <c r="D38" s="412"/>
      <c r="E38" s="412"/>
      <c r="F38" s="412"/>
      <c r="G38" s="412"/>
      <c r="H38" s="413"/>
    </row>
    <row r="39" spans="1:17" x14ac:dyDescent="0.35">
      <c r="A39" s="352"/>
      <c r="B39" s="171" t="s">
        <v>173</v>
      </c>
      <c r="C39" s="411"/>
      <c r="D39" s="412"/>
      <c r="E39" s="412"/>
      <c r="F39" s="412"/>
      <c r="G39" s="412"/>
      <c r="H39" s="413"/>
    </row>
    <row r="40" spans="1:17" x14ac:dyDescent="0.35">
      <c r="A40" s="353"/>
      <c r="B40" s="171" t="s">
        <v>174</v>
      </c>
      <c r="C40" s="411"/>
      <c r="D40" s="412"/>
      <c r="E40" s="412"/>
      <c r="F40" s="412"/>
      <c r="G40" s="412"/>
      <c r="H40" s="413"/>
    </row>
    <row r="41" spans="1:17" x14ac:dyDescent="0.35">
      <c r="L41" s="63"/>
      <c r="M41" s="63"/>
    </row>
    <row r="42" spans="1:17" x14ac:dyDescent="0.35">
      <c r="B42" s="58" t="s">
        <v>175</v>
      </c>
      <c r="L42" s="63"/>
      <c r="M42" s="63"/>
    </row>
    <row r="43" spans="1:17" ht="25" x14ac:dyDescent="0.35">
      <c r="B43" s="62" t="s">
        <v>176</v>
      </c>
      <c r="C43" s="226" t="s">
        <v>144</v>
      </c>
      <c r="D43" s="226" t="s">
        <v>145</v>
      </c>
      <c r="E43" s="226" t="s">
        <v>177</v>
      </c>
      <c r="F43" s="226"/>
      <c r="G43" s="226"/>
      <c r="H43" s="226"/>
      <c r="I43" s="226"/>
      <c r="L43" s="63"/>
      <c r="M43" s="63"/>
    </row>
    <row r="44" spans="1:17" ht="15" customHeight="1" x14ac:dyDescent="0.35">
      <c r="B44" s="113"/>
      <c r="C44" s="8"/>
      <c r="D44" s="8"/>
      <c r="E44" s="227"/>
      <c r="F44" s="228"/>
      <c r="G44" s="228"/>
      <c r="H44" s="228"/>
      <c r="I44" s="229"/>
      <c r="L44" s="63"/>
      <c r="M44" s="63"/>
    </row>
    <row r="45" spans="1:17" x14ac:dyDescent="0.35">
      <c r="L45" s="63"/>
      <c r="M45" s="63"/>
    </row>
    <row r="48" spans="1:17" x14ac:dyDescent="0.35">
      <c r="L48" s="63"/>
      <c r="M48" s="63"/>
    </row>
    <row r="49" spans="2:22" x14ac:dyDescent="0.35">
      <c r="L49" s="63"/>
      <c r="M49" s="63"/>
    </row>
    <row r="50" spans="2:22" x14ac:dyDescent="0.35">
      <c r="L50" s="63"/>
      <c r="M50" s="63"/>
    </row>
    <row r="51" spans="2:22" x14ac:dyDescent="0.35">
      <c r="L51" s="63"/>
      <c r="M51" s="63"/>
    </row>
    <row r="53" spans="2:22" x14ac:dyDescent="0.35">
      <c r="B53" s="381" t="s">
        <v>178</v>
      </c>
      <c r="C53" s="382"/>
      <c r="D53" s="382"/>
      <c r="E53" s="382"/>
      <c r="F53" s="382"/>
      <c r="G53" s="382"/>
      <c r="H53" s="382"/>
      <c r="I53" s="382"/>
      <c r="J53" s="382"/>
      <c r="K53" s="382"/>
      <c r="L53" s="382"/>
      <c r="M53" s="382"/>
      <c r="N53" s="382"/>
      <c r="O53" s="382"/>
      <c r="P53" s="382"/>
      <c r="Q53" s="382"/>
      <c r="R53" s="382"/>
      <c r="S53" s="382"/>
      <c r="T53" s="382"/>
      <c r="U53" s="382"/>
      <c r="V53" s="383"/>
    </row>
    <row r="54" spans="2:22" ht="33" customHeight="1" x14ac:dyDescent="0.35">
      <c r="B54" s="230" t="s">
        <v>179</v>
      </c>
      <c r="C54" s="257" t="s">
        <v>150</v>
      </c>
      <c r="D54" s="257" t="s">
        <v>145</v>
      </c>
      <c r="E54" s="257" t="s">
        <v>180</v>
      </c>
      <c r="F54" s="257" t="s">
        <v>181</v>
      </c>
      <c r="G54" s="257" t="s">
        <v>182</v>
      </c>
      <c r="H54" s="257" t="s">
        <v>183</v>
      </c>
      <c r="I54" s="230" t="s">
        <v>184</v>
      </c>
      <c r="J54" s="384" t="s">
        <v>185</v>
      </c>
      <c r="K54" s="385"/>
      <c r="L54" s="385"/>
      <c r="M54" s="385"/>
      <c r="N54" s="385"/>
      <c r="O54" s="385"/>
      <c r="P54" s="385"/>
      <c r="Q54" s="385"/>
      <c r="R54" s="385"/>
      <c r="S54" s="385"/>
      <c r="T54" s="385"/>
      <c r="U54" s="385"/>
      <c r="V54" s="386"/>
    </row>
    <row r="55" spans="2:22" ht="15" customHeight="1" x14ac:dyDescent="0.35">
      <c r="B55" s="375" t="s">
        <v>1410</v>
      </c>
      <c r="C55" s="305" t="s">
        <v>537</v>
      </c>
      <c r="D55" s="276" t="s">
        <v>506</v>
      </c>
      <c r="E55" s="305" t="s">
        <v>1036</v>
      </c>
      <c r="F55" s="305" t="s">
        <v>1039</v>
      </c>
      <c r="G55" s="54">
        <v>918</v>
      </c>
      <c r="H55" s="311" t="s">
        <v>204</v>
      </c>
      <c r="I55" s="311" t="s">
        <v>421</v>
      </c>
      <c r="J55" s="317" t="s">
        <v>1467</v>
      </c>
      <c r="K55" s="318"/>
      <c r="L55" s="318"/>
      <c r="M55" s="318"/>
      <c r="N55" s="318"/>
      <c r="O55" s="318"/>
      <c r="P55" s="318"/>
      <c r="Q55" s="318"/>
      <c r="R55" s="318"/>
      <c r="S55" s="318"/>
      <c r="T55" s="318"/>
      <c r="U55" s="318"/>
      <c r="V55" s="319"/>
    </row>
    <row r="56" spans="2:22" ht="15" customHeight="1" x14ac:dyDescent="0.35">
      <c r="B56" s="376"/>
      <c r="C56" s="306"/>
      <c r="D56" s="276" t="s">
        <v>508</v>
      </c>
      <c r="E56" s="306"/>
      <c r="F56" s="306"/>
      <c r="G56" s="54">
        <v>468</v>
      </c>
      <c r="H56" s="312"/>
      <c r="I56" s="312"/>
      <c r="J56" s="320"/>
      <c r="K56" s="362"/>
      <c r="L56" s="362"/>
      <c r="M56" s="362"/>
      <c r="N56" s="362"/>
      <c r="O56" s="362"/>
      <c r="P56" s="362"/>
      <c r="Q56" s="362"/>
      <c r="R56" s="362"/>
      <c r="S56" s="362"/>
      <c r="T56" s="362"/>
      <c r="U56" s="362"/>
      <c r="V56" s="322"/>
    </row>
    <row r="57" spans="2:22" ht="15" customHeight="1" x14ac:dyDescent="0.35">
      <c r="B57" s="376"/>
      <c r="C57" s="306"/>
      <c r="D57" s="276" t="s">
        <v>509</v>
      </c>
      <c r="E57" s="306"/>
      <c r="F57" s="307"/>
      <c r="G57" s="65">
        <v>811</v>
      </c>
      <c r="H57" s="312"/>
      <c r="I57" s="312"/>
      <c r="J57" s="320"/>
      <c r="K57" s="362"/>
      <c r="L57" s="362"/>
      <c r="M57" s="362"/>
      <c r="N57" s="362"/>
      <c r="O57" s="362"/>
      <c r="P57" s="362"/>
      <c r="Q57" s="362"/>
      <c r="R57" s="362"/>
      <c r="S57" s="362"/>
      <c r="T57" s="362"/>
      <c r="U57" s="362"/>
      <c r="V57" s="322"/>
    </row>
    <row r="58" spans="2:22" ht="15" customHeight="1" x14ac:dyDescent="0.35">
      <c r="B58" s="376"/>
      <c r="C58" s="306"/>
      <c r="D58" s="276" t="s">
        <v>506</v>
      </c>
      <c r="E58" s="306"/>
      <c r="F58" s="305" t="s">
        <v>1041</v>
      </c>
      <c r="G58" s="65">
        <v>736</v>
      </c>
      <c r="H58" s="312"/>
      <c r="I58" s="312"/>
      <c r="J58" s="320"/>
      <c r="K58" s="362"/>
      <c r="L58" s="362"/>
      <c r="M58" s="362"/>
      <c r="N58" s="362"/>
      <c r="O58" s="362"/>
      <c r="P58" s="362"/>
      <c r="Q58" s="362"/>
      <c r="R58" s="362"/>
      <c r="S58" s="362"/>
      <c r="T58" s="362"/>
      <c r="U58" s="362"/>
      <c r="V58" s="322"/>
    </row>
    <row r="59" spans="2:22" ht="15" customHeight="1" x14ac:dyDescent="0.35">
      <c r="B59" s="376"/>
      <c r="C59" s="306"/>
      <c r="D59" s="276" t="s">
        <v>508</v>
      </c>
      <c r="E59" s="306"/>
      <c r="F59" s="306"/>
      <c r="G59" s="65">
        <v>375</v>
      </c>
      <c r="H59" s="312"/>
      <c r="I59" s="312"/>
      <c r="J59" s="320"/>
      <c r="K59" s="362"/>
      <c r="L59" s="362"/>
      <c r="M59" s="362"/>
      <c r="N59" s="362"/>
      <c r="O59" s="362"/>
      <c r="P59" s="362"/>
      <c r="Q59" s="362"/>
      <c r="R59" s="362"/>
      <c r="S59" s="362"/>
      <c r="T59" s="362"/>
      <c r="U59" s="362"/>
      <c r="V59" s="322"/>
    </row>
    <row r="60" spans="2:22" ht="15" customHeight="1" x14ac:dyDescent="0.35">
      <c r="B60" s="376"/>
      <c r="C60" s="306"/>
      <c r="D60" s="276" t="s">
        <v>509</v>
      </c>
      <c r="E60" s="306"/>
      <c r="F60" s="307"/>
      <c r="G60" s="65">
        <v>650</v>
      </c>
      <c r="H60" s="312"/>
      <c r="I60" s="312"/>
      <c r="J60" s="320"/>
      <c r="K60" s="362"/>
      <c r="L60" s="362"/>
      <c r="M60" s="362"/>
      <c r="N60" s="362"/>
      <c r="O60" s="362"/>
      <c r="P60" s="362"/>
      <c r="Q60" s="362"/>
      <c r="R60" s="362"/>
      <c r="S60" s="362"/>
      <c r="T60" s="362"/>
      <c r="U60" s="362"/>
      <c r="V60" s="322"/>
    </row>
    <row r="61" spans="2:22" ht="15" customHeight="1" x14ac:dyDescent="0.35">
      <c r="B61" s="376"/>
      <c r="C61" s="306"/>
      <c r="D61" s="276" t="s">
        <v>506</v>
      </c>
      <c r="E61" s="306"/>
      <c r="F61" s="305" t="s">
        <v>1043</v>
      </c>
      <c r="G61" s="65">
        <v>865</v>
      </c>
      <c r="H61" s="312"/>
      <c r="I61" s="312"/>
      <c r="J61" s="320"/>
      <c r="K61" s="362"/>
      <c r="L61" s="362"/>
      <c r="M61" s="362"/>
      <c r="N61" s="362"/>
      <c r="O61" s="362"/>
      <c r="P61" s="362"/>
      <c r="Q61" s="362"/>
      <c r="R61" s="362"/>
      <c r="S61" s="362"/>
      <c r="T61" s="362"/>
      <c r="U61" s="362"/>
      <c r="V61" s="322"/>
    </row>
    <row r="62" spans="2:22" ht="15" customHeight="1" x14ac:dyDescent="0.35">
      <c r="B62" s="376"/>
      <c r="C62" s="306"/>
      <c r="D62" s="276" t="s">
        <v>508</v>
      </c>
      <c r="E62" s="306"/>
      <c r="F62" s="306"/>
      <c r="G62" s="65">
        <v>441</v>
      </c>
      <c r="H62" s="312"/>
      <c r="I62" s="312"/>
      <c r="J62" s="320"/>
      <c r="K62" s="362"/>
      <c r="L62" s="362"/>
      <c r="M62" s="362"/>
      <c r="N62" s="362"/>
      <c r="O62" s="362"/>
      <c r="P62" s="362"/>
      <c r="Q62" s="362"/>
      <c r="R62" s="362"/>
      <c r="S62" s="362"/>
      <c r="T62" s="362"/>
      <c r="U62" s="362"/>
      <c r="V62" s="322"/>
    </row>
    <row r="63" spans="2:22" ht="15" customHeight="1" x14ac:dyDescent="0.35">
      <c r="B63" s="377"/>
      <c r="C63" s="307"/>
      <c r="D63" s="276" t="s">
        <v>509</v>
      </c>
      <c r="E63" s="307"/>
      <c r="F63" s="307"/>
      <c r="G63" s="65">
        <v>764</v>
      </c>
      <c r="H63" s="313"/>
      <c r="I63" s="313"/>
      <c r="J63" s="323"/>
      <c r="K63" s="324"/>
      <c r="L63" s="324"/>
      <c r="M63" s="324"/>
      <c r="N63" s="324"/>
      <c r="O63" s="324"/>
      <c r="P63" s="324"/>
      <c r="Q63" s="324"/>
      <c r="R63" s="324"/>
      <c r="S63" s="324"/>
      <c r="T63" s="324"/>
      <c r="U63" s="324"/>
      <c r="V63" s="325"/>
    </row>
    <row r="64" spans="2:22" ht="15" customHeight="1" x14ac:dyDescent="0.35">
      <c r="B64" s="225" t="s">
        <v>1468</v>
      </c>
      <c r="C64" s="66"/>
      <c r="D64" s="276"/>
      <c r="E64" s="66"/>
      <c r="F64" s="66"/>
      <c r="G64" s="54"/>
      <c r="H64" s="275" t="s">
        <v>198</v>
      </c>
      <c r="I64" s="275" t="s">
        <v>566</v>
      </c>
      <c r="J64" s="314" t="s">
        <v>1469</v>
      </c>
      <c r="K64" s="315"/>
      <c r="L64" s="315"/>
      <c r="M64" s="315"/>
      <c r="N64" s="315"/>
      <c r="O64" s="315"/>
      <c r="P64" s="315"/>
      <c r="Q64" s="315"/>
      <c r="R64" s="315"/>
      <c r="S64" s="315"/>
      <c r="T64" s="315"/>
      <c r="U64" s="315"/>
      <c r="V64" s="316"/>
    </row>
    <row r="65" spans="2:22" ht="15" customHeight="1" x14ac:dyDescent="0.35">
      <c r="B65" s="225" t="s">
        <v>1489</v>
      </c>
      <c r="C65" s="276"/>
      <c r="D65" s="290"/>
      <c r="E65" s="276"/>
      <c r="F65" s="290"/>
      <c r="G65" s="71">
        <v>7.4999999999999997E-2</v>
      </c>
      <c r="H65" s="275" t="s">
        <v>204</v>
      </c>
      <c r="I65" s="275"/>
      <c r="J65" s="314" t="s">
        <v>1490</v>
      </c>
      <c r="K65" s="315"/>
      <c r="L65" s="315"/>
      <c r="M65" s="315"/>
      <c r="N65" s="315"/>
      <c r="O65" s="315"/>
      <c r="P65" s="315"/>
      <c r="Q65" s="315"/>
      <c r="R65" s="315"/>
      <c r="S65" s="315"/>
      <c r="T65" s="315"/>
      <c r="U65" s="315"/>
      <c r="V65" s="316"/>
    </row>
    <row r="66" spans="2:22" ht="15" customHeight="1" x14ac:dyDescent="0.35">
      <c r="B66" s="225" t="s">
        <v>1470</v>
      </c>
      <c r="C66" s="276"/>
      <c r="D66" s="290"/>
      <c r="E66" s="276"/>
      <c r="F66" s="290"/>
      <c r="G66" s="290">
        <v>10</v>
      </c>
      <c r="H66" s="275" t="s">
        <v>198</v>
      </c>
      <c r="I66" s="275" t="s">
        <v>1049</v>
      </c>
      <c r="J66" s="314" t="s">
        <v>1471</v>
      </c>
      <c r="K66" s="315"/>
      <c r="L66" s="315"/>
      <c r="M66" s="315"/>
      <c r="N66" s="315"/>
      <c r="O66" s="315"/>
      <c r="P66" s="315"/>
      <c r="Q66" s="315"/>
      <c r="R66" s="315"/>
      <c r="S66" s="315"/>
      <c r="T66" s="315"/>
      <c r="U66" s="315"/>
      <c r="V66" s="316"/>
    </row>
    <row r="67" spans="2:22" ht="15" customHeight="1" x14ac:dyDescent="0.35">
      <c r="B67" s="308" t="s">
        <v>1318</v>
      </c>
      <c r="C67" s="305" t="s">
        <v>537</v>
      </c>
      <c r="D67" s="276" t="s">
        <v>506</v>
      </c>
      <c r="E67" s="305" t="s">
        <v>1036</v>
      </c>
      <c r="F67" s="305" t="s">
        <v>1039</v>
      </c>
      <c r="G67" s="54">
        <v>2022</v>
      </c>
      <c r="H67" s="311" t="s">
        <v>204</v>
      </c>
      <c r="I67" s="311" t="s">
        <v>421</v>
      </c>
      <c r="J67" s="317" t="s">
        <v>1420</v>
      </c>
      <c r="K67" s="318"/>
      <c r="L67" s="318"/>
      <c r="M67" s="318"/>
      <c r="N67" s="318"/>
      <c r="O67" s="318"/>
      <c r="P67" s="318"/>
      <c r="Q67" s="318"/>
      <c r="R67" s="318"/>
      <c r="S67" s="318"/>
      <c r="T67" s="318"/>
      <c r="U67" s="318"/>
      <c r="V67" s="319"/>
    </row>
    <row r="68" spans="2:22" ht="15" customHeight="1" x14ac:dyDescent="0.35">
      <c r="B68" s="309"/>
      <c r="C68" s="306"/>
      <c r="D68" s="276" t="s">
        <v>508</v>
      </c>
      <c r="E68" s="306"/>
      <c r="F68" s="306"/>
      <c r="G68" s="54">
        <v>2874</v>
      </c>
      <c r="H68" s="312"/>
      <c r="I68" s="312"/>
      <c r="J68" s="320"/>
      <c r="K68" s="362"/>
      <c r="L68" s="362"/>
      <c r="M68" s="362"/>
      <c r="N68" s="362"/>
      <c r="O68" s="362"/>
      <c r="P68" s="362"/>
      <c r="Q68" s="362"/>
      <c r="R68" s="362"/>
      <c r="S68" s="362"/>
      <c r="T68" s="362"/>
      <c r="U68" s="362"/>
      <c r="V68" s="322"/>
    </row>
    <row r="69" spans="2:22" ht="15" customHeight="1" x14ac:dyDescent="0.35">
      <c r="B69" s="309"/>
      <c r="C69" s="306"/>
      <c r="D69" s="276" t="s">
        <v>509</v>
      </c>
      <c r="E69" s="306"/>
      <c r="F69" s="307"/>
      <c r="G69" s="65">
        <v>2272</v>
      </c>
      <c r="H69" s="312"/>
      <c r="I69" s="312"/>
      <c r="J69" s="320"/>
      <c r="K69" s="362"/>
      <c r="L69" s="362"/>
      <c r="M69" s="362"/>
      <c r="N69" s="362"/>
      <c r="O69" s="362"/>
      <c r="P69" s="362"/>
      <c r="Q69" s="362"/>
      <c r="R69" s="362"/>
      <c r="S69" s="362"/>
      <c r="T69" s="362"/>
      <c r="U69" s="362"/>
      <c r="V69" s="322"/>
    </row>
    <row r="70" spans="2:22" ht="15" customHeight="1" x14ac:dyDescent="0.35">
      <c r="B70" s="309"/>
      <c r="C70" s="306"/>
      <c r="D70" s="276" t="s">
        <v>506</v>
      </c>
      <c r="E70" s="306"/>
      <c r="F70" s="305" t="s">
        <v>1041</v>
      </c>
      <c r="G70" s="65">
        <v>1643</v>
      </c>
      <c r="H70" s="312"/>
      <c r="I70" s="312"/>
      <c r="J70" s="320"/>
      <c r="K70" s="362"/>
      <c r="L70" s="362"/>
      <c r="M70" s="362"/>
      <c r="N70" s="362"/>
      <c r="O70" s="362"/>
      <c r="P70" s="362"/>
      <c r="Q70" s="362"/>
      <c r="R70" s="362"/>
      <c r="S70" s="362"/>
      <c r="T70" s="362"/>
      <c r="U70" s="362"/>
      <c r="V70" s="322"/>
    </row>
    <row r="71" spans="2:22" ht="15" customHeight="1" x14ac:dyDescent="0.35">
      <c r="B71" s="309"/>
      <c r="C71" s="306"/>
      <c r="D71" s="276" t="s">
        <v>508</v>
      </c>
      <c r="E71" s="306"/>
      <c r="F71" s="306"/>
      <c r="G71" s="65">
        <v>2335</v>
      </c>
      <c r="H71" s="312"/>
      <c r="I71" s="312"/>
      <c r="J71" s="320"/>
      <c r="K71" s="362"/>
      <c r="L71" s="362"/>
      <c r="M71" s="362"/>
      <c r="N71" s="362"/>
      <c r="O71" s="362"/>
      <c r="P71" s="362"/>
      <c r="Q71" s="362"/>
      <c r="R71" s="362"/>
      <c r="S71" s="362"/>
      <c r="T71" s="362"/>
      <c r="U71" s="362"/>
      <c r="V71" s="322"/>
    </row>
    <row r="72" spans="2:22" ht="15" customHeight="1" x14ac:dyDescent="0.35">
      <c r="B72" s="309"/>
      <c r="C72" s="306"/>
      <c r="D72" s="276" t="s">
        <v>509</v>
      </c>
      <c r="E72" s="306"/>
      <c r="F72" s="307"/>
      <c r="G72" s="65">
        <v>1846</v>
      </c>
      <c r="H72" s="312"/>
      <c r="I72" s="312"/>
      <c r="J72" s="320"/>
      <c r="K72" s="362"/>
      <c r="L72" s="362"/>
      <c r="M72" s="362"/>
      <c r="N72" s="362"/>
      <c r="O72" s="362"/>
      <c r="P72" s="362"/>
      <c r="Q72" s="362"/>
      <c r="R72" s="362"/>
      <c r="S72" s="362"/>
      <c r="T72" s="362"/>
      <c r="U72" s="362"/>
      <c r="V72" s="322"/>
    </row>
    <row r="73" spans="2:22" ht="15" customHeight="1" x14ac:dyDescent="0.35">
      <c r="B73" s="309"/>
      <c r="C73" s="306"/>
      <c r="D73" s="276" t="s">
        <v>506</v>
      </c>
      <c r="E73" s="306"/>
      <c r="F73" s="305" t="s">
        <v>1043</v>
      </c>
      <c r="G73" s="65">
        <v>2137</v>
      </c>
      <c r="H73" s="312"/>
      <c r="I73" s="312"/>
      <c r="J73" s="320"/>
      <c r="K73" s="362"/>
      <c r="L73" s="362"/>
      <c r="M73" s="362"/>
      <c r="N73" s="362"/>
      <c r="O73" s="362"/>
      <c r="P73" s="362"/>
      <c r="Q73" s="362"/>
      <c r="R73" s="362"/>
      <c r="S73" s="362"/>
      <c r="T73" s="362"/>
      <c r="U73" s="362"/>
      <c r="V73" s="322"/>
    </row>
    <row r="74" spans="2:22" ht="15" customHeight="1" x14ac:dyDescent="0.35">
      <c r="B74" s="309"/>
      <c r="C74" s="306"/>
      <c r="D74" s="276" t="s">
        <v>508</v>
      </c>
      <c r="E74" s="306"/>
      <c r="F74" s="306"/>
      <c r="G74" s="65">
        <v>3037</v>
      </c>
      <c r="H74" s="312"/>
      <c r="I74" s="312"/>
      <c r="J74" s="320"/>
      <c r="K74" s="362"/>
      <c r="L74" s="362"/>
      <c r="M74" s="362"/>
      <c r="N74" s="362"/>
      <c r="O74" s="362"/>
      <c r="P74" s="362"/>
      <c r="Q74" s="362"/>
      <c r="R74" s="362"/>
      <c r="S74" s="362"/>
      <c r="T74" s="362"/>
      <c r="U74" s="362"/>
      <c r="V74" s="322"/>
    </row>
    <row r="75" spans="2:22" ht="15" customHeight="1" x14ac:dyDescent="0.35">
      <c r="B75" s="310"/>
      <c r="C75" s="307"/>
      <c r="D75" s="276" t="s">
        <v>509</v>
      </c>
      <c r="E75" s="307"/>
      <c r="F75" s="307"/>
      <c r="G75" s="65">
        <v>2401</v>
      </c>
      <c r="H75" s="313"/>
      <c r="I75" s="313"/>
      <c r="J75" s="323"/>
      <c r="K75" s="324"/>
      <c r="L75" s="324"/>
      <c r="M75" s="324"/>
      <c r="N75" s="324"/>
      <c r="O75" s="324"/>
      <c r="P75" s="324"/>
      <c r="Q75" s="324"/>
      <c r="R75" s="324"/>
      <c r="S75" s="324"/>
      <c r="T75" s="324"/>
      <c r="U75" s="324"/>
      <c r="V75" s="325"/>
    </row>
    <row r="76" spans="2:22" x14ac:dyDescent="0.35">
      <c r="B76" s="225" t="s">
        <v>1476</v>
      </c>
      <c r="C76" s="66"/>
      <c r="D76" s="276"/>
      <c r="E76" s="66"/>
      <c r="F76" s="66"/>
      <c r="G76" s="54"/>
      <c r="H76" s="275" t="s">
        <v>198</v>
      </c>
      <c r="I76" s="275" t="s">
        <v>566</v>
      </c>
      <c r="J76" s="314" t="s">
        <v>1477</v>
      </c>
      <c r="K76" s="315"/>
      <c r="L76" s="315"/>
      <c r="M76" s="315"/>
      <c r="N76" s="315"/>
      <c r="O76" s="315"/>
      <c r="P76" s="315"/>
      <c r="Q76" s="315"/>
      <c r="R76" s="315"/>
      <c r="S76" s="315"/>
      <c r="T76" s="315"/>
      <c r="U76" s="315"/>
      <c r="V76" s="316"/>
    </row>
    <row r="77" spans="2:22" ht="15" customHeight="1" x14ac:dyDescent="0.35">
      <c r="B77" s="225" t="s">
        <v>1491</v>
      </c>
      <c r="C77" s="276"/>
      <c r="D77" s="290"/>
      <c r="E77" s="276"/>
      <c r="F77" s="290"/>
      <c r="G77" s="71">
        <v>2.3E-2</v>
      </c>
      <c r="H77" s="275" t="s">
        <v>204</v>
      </c>
      <c r="I77" s="275"/>
      <c r="J77" s="314" t="s">
        <v>1492</v>
      </c>
      <c r="K77" s="315"/>
      <c r="L77" s="315"/>
      <c r="M77" s="315"/>
      <c r="N77" s="315"/>
      <c r="O77" s="315"/>
      <c r="P77" s="315"/>
      <c r="Q77" s="315"/>
      <c r="R77" s="315"/>
      <c r="S77" s="315"/>
      <c r="T77" s="315"/>
      <c r="U77" s="315"/>
      <c r="V77" s="316"/>
    </row>
    <row r="78" spans="2:22" x14ac:dyDescent="0.35">
      <c r="B78" s="225" t="s">
        <v>1478</v>
      </c>
      <c r="C78" s="276"/>
      <c r="D78" s="290"/>
      <c r="E78" s="276"/>
      <c r="F78" s="276"/>
      <c r="G78" s="108">
        <v>6.8</v>
      </c>
      <c r="H78" s="275" t="s">
        <v>198</v>
      </c>
      <c r="I78" s="275" t="s">
        <v>1049</v>
      </c>
      <c r="J78" s="314" t="s">
        <v>1479</v>
      </c>
      <c r="K78" s="315"/>
      <c r="L78" s="315"/>
      <c r="M78" s="315"/>
      <c r="N78" s="315"/>
      <c r="O78" s="315"/>
      <c r="P78" s="315"/>
      <c r="Q78" s="315"/>
      <c r="R78" s="315"/>
      <c r="S78" s="315"/>
      <c r="T78" s="315"/>
      <c r="U78" s="315"/>
      <c r="V78" s="316"/>
    </row>
    <row r="79" spans="2:22" ht="30.75" customHeight="1" x14ac:dyDescent="0.35">
      <c r="B79" s="225" t="s">
        <v>1484</v>
      </c>
      <c r="C79" s="276"/>
      <c r="D79" s="290"/>
      <c r="E79" s="276"/>
      <c r="F79" s="276"/>
      <c r="G79" s="290">
        <v>9.1999999999999993</v>
      </c>
      <c r="H79" s="275" t="s">
        <v>198</v>
      </c>
      <c r="I79" s="275" t="s">
        <v>1080</v>
      </c>
      <c r="J79" s="314" t="s">
        <v>1485</v>
      </c>
      <c r="K79" s="315"/>
      <c r="L79" s="315"/>
      <c r="M79" s="315"/>
      <c r="N79" s="315"/>
      <c r="O79" s="315"/>
      <c r="P79" s="315"/>
      <c r="Q79" s="315"/>
      <c r="R79" s="315"/>
      <c r="S79" s="315"/>
      <c r="T79" s="315"/>
      <c r="U79" s="315"/>
      <c r="V79" s="316"/>
    </row>
    <row r="80" spans="2:22" ht="15" customHeight="1" x14ac:dyDescent="0.35">
      <c r="B80" s="225" t="s">
        <v>239</v>
      </c>
      <c r="C80" s="276"/>
      <c r="D80" s="276"/>
      <c r="E80" s="276"/>
      <c r="F80" s="276"/>
      <c r="G80" s="50">
        <v>0.72</v>
      </c>
      <c r="H80" s="275" t="s">
        <v>204</v>
      </c>
      <c r="I80" s="275"/>
      <c r="J80" s="314" t="s">
        <v>1392</v>
      </c>
      <c r="K80" s="315"/>
      <c r="L80" s="315"/>
      <c r="M80" s="315"/>
      <c r="N80" s="315"/>
      <c r="O80" s="315"/>
      <c r="P80" s="315"/>
      <c r="Q80" s="315"/>
      <c r="R80" s="315"/>
      <c r="S80" s="315"/>
      <c r="T80" s="315"/>
      <c r="U80" s="315"/>
      <c r="V80" s="316"/>
    </row>
    <row r="82" ht="45" customHeight="1" x14ac:dyDescent="0.35"/>
    <row r="83" ht="15" customHeight="1" x14ac:dyDescent="0.35"/>
    <row r="84" ht="15" customHeight="1" x14ac:dyDescent="0.35"/>
  </sheetData>
  <mergeCells count="46">
    <mergeCell ref="J80:V80"/>
    <mergeCell ref="J67:V75"/>
    <mergeCell ref="F70:F72"/>
    <mergeCell ref="F73:F75"/>
    <mergeCell ref="J76:V76"/>
    <mergeCell ref="J78:V78"/>
    <mergeCell ref="J79:V79"/>
    <mergeCell ref="I67:I75"/>
    <mergeCell ref="J77:V77"/>
    <mergeCell ref="J64:V64"/>
    <mergeCell ref="F61:F63"/>
    <mergeCell ref="J65:V65"/>
    <mergeCell ref="J66:V66"/>
    <mergeCell ref="B67:B75"/>
    <mergeCell ref="C67:C75"/>
    <mergeCell ref="E67:E75"/>
    <mergeCell ref="F67:F69"/>
    <mergeCell ref="H67:H75"/>
    <mergeCell ref="A31:A40"/>
    <mergeCell ref="C31:H31"/>
    <mergeCell ref="C32:H32"/>
    <mergeCell ref="C33:H33"/>
    <mergeCell ref="C34:H34"/>
    <mergeCell ref="C35:H35"/>
    <mergeCell ref="C36:H36"/>
    <mergeCell ref="C37:H37"/>
    <mergeCell ref="C38:H38"/>
    <mergeCell ref="C39:H39"/>
    <mergeCell ref="C40:H40"/>
    <mergeCell ref="B53:V53"/>
    <mergeCell ref="J54:V54"/>
    <mergeCell ref="B55:B63"/>
    <mergeCell ref="C55:C63"/>
    <mergeCell ref="E55:E63"/>
    <mergeCell ref="F55:F57"/>
    <mergeCell ref="H55:H63"/>
    <mergeCell ref="I55:I63"/>
    <mergeCell ref="J55:V63"/>
    <mergeCell ref="F58:F60"/>
    <mergeCell ref="C25:H25"/>
    <mergeCell ref="A26:A30"/>
    <mergeCell ref="C26:H26"/>
    <mergeCell ref="C27:H27"/>
    <mergeCell ref="C28:H28"/>
    <mergeCell ref="C29:H29"/>
    <mergeCell ref="C30:H30"/>
  </mergeCells>
  <conditionalFormatting sqref="C65:G65 C80:G80 C77:G77">
    <cfRule type="cellIs" dxfId="825" priority="34" operator="notEqual">
      <formula>""</formula>
    </cfRule>
  </conditionalFormatting>
  <conditionalFormatting sqref="G55:G59">
    <cfRule type="cellIs" dxfId="824" priority="33" operator="notEqual">
      <formula>""</formula>
    </cfRule>
  </conditionalFormatting>
  <conditionalFormatting sqref="D55:D56">
    <cfRule type="cellIs" dxfId="823" priority="32" operator="notEqual">
      <formula>""</formula>
    </cfRule>
  </conditionalFormatting>
  <conditionalFormatting sqref="D57:D59">
    <cfRule type="cellIs" dxfId="822" priority="31" operator="notEqual">
      <formula>""</formula>
    </cfRule>
  </conditionalFormatting>
  <conditionalFormatting sqref="C55 E55:G55 F58:G58 G56:G57 G59:G60">
    <cfRule type="cellIs" dxfId="821" priority="30" operator="notEqual">
      <formula>""</formula>
    </cfRule>
  </conditionalFormatting>
  <conditionalFormatting sqref="D60">
    <cfRule type="cellIs" dxfId="820" priority="29" operator="notEqual">
      <formula>""</formula>
    </cfRule>
  </conditionalFormatting>
  <conditionalFormatting sqref="D55:D57">
    <cfRule type="cellIs" dxfId="819" priority="28" operator="notEqual">
      <formula>""</formula>
    </cfRule>
  </conditionalFormatting>
  <conditionalFormatting sqref="D58:D60">
    <cfRule type="cellIs" dxfId="818" priority="27" operator="notEqual">
      <formula>""</formula>
    </cfRule>
  </conditionalFormatting>
  <conditionalFormatting sqref="G61:G62">
    <cfRule type="cellIs" dxfId="817" priority="26" operator="notEqual">
      <formula>""</formula>
    </cfRule>
  </conditionalFormatting>
  <conditionalFormatting sqref="F61:G61 G62:G63">
    <cfRule type="cellIs" dxfId="816" priority="25" operator="notEqual">
      <formula>""</formula>
    </cfRule>
  </conditionalFormatting>
  <conditionalFormatting sqref="D61:D62">
    <cfRule type="cellIs" dxfId="815" priority="24" operator="notEqual">
      <formula>""</formula>
    </cfRule>
  </conditionalFormatting>
  <conditionalFormatting sqref="D63">
    <cfRule type="cellIs" dxfId="814" priority="23" operator="notEqual">
      <formula>""</formula>
    </cfRule>
  </conditionalFormatting>
  <conditionalFormatting sqref="D61:D63">
    <cfRule type="cellIs" dxfId="813" priority="22" operator="notEqual">
      <formula>""</formula>
    </cfRule>
  </conditionalFormatting>
  <conditionalFormatting sqref="D67:D68">
    <cfRule type="cellIs" dxfId="812" priority="20" operator="notEqual">
      <formula>""</formula>
    </cfRule>
  </conditionalFormatting>
  <conditionalFormatting sqref="D69:D71">
    <cfRule type="cellIs" dxfId="811" priority="19" operator="notEqual">
      <formula>""</formula>
    </cfRule>
  </conditionalFormatting>
  <conditionalFormatting sqref="G67:G71">
    <cfRule type="cellIs" dxfId="810" priority="21" operator="notEqual">
      <formula>""</formula>
    </cfRule>
  </conditionalFormatting>
  <conditionalFormatting sqref="D67:D69">
    <cfRule type="cellIs" dxfId="809" priority="16" operator="notEqual">
      <formula>""</formula>
    </cfRule>
  </conditionalFormatting>
  <conditionalFormatting sqref="D70:D72">
    <cfRule type="cellIs" dxfId="808" priority="15" operator="notEqual">
      <formula>""</formula>
    </cfRule>
  </conditionalFormatting>
  <conditionalFormatting sqref="C67 E67:G67 F70:G70 G68:G69 G71:G72">
    <cfRule type="cellIs" dxfId="807" priority="18" operator="notEqual">
      <formula>""</formula>
    </cfRule>
  </conditionalFormatting>
  <conditionalFormatting sqref="D72">
    <cfRule type="cellIs" dxfId="806" priority="17" operator="notEqual">
      <formula>""</formula>
    </cfRule>
  </conditionalFormatting>
  <conditionalFormatting sqref="G73:G74">
    <cfRule type="cellIs" dxfId="805" priority="14" operator="notEqual">
      <formula>""</formula>
    </cfRule>
  </conditionalFormatting>
  <conditionalFormatting sqref="F73:G73 G74:G75">
    <cfRule type="cellIs" dxfId="804" priority="13" operator="notEqual">
      <formula>""</formula>
    </cfRule>
  </conditionalFormatting>
  <conditionalFormatting sqref="D73:D74">
    <cfRule type="cellIs" dxfId="803" priority="12" operator="notEqual">
      <formula>""</formula>
    </cfRule>
  </conditionalFormatting>
  <conditionalFormatting sqref="D75">
    <cfRule type="cellIs" dxfId="802" priority="11" operator="notEqual">
      <formula>""</formula>
    </cfRule>
  </conditionalFormatting>
  <conditionalFormatting sqref="D73:D75">
    <cfRule type="cellIs" dxfId="801" priority="10" operator="notEqual">
      <formula>""</formula>
    </cfRule>
  </conditionalFormatting>
  <conditionalFormatting sqref="G77">
    <cfRule type="cellIs" dxfId="800" priority="9" operator="notEqual">
      <formula>""</formula>
    </cfRule>
  </conditionalFormatting>
  <conditionalFormatting sqref="D77">
    <cfRule type="cellIs" dxfId="799" priority="8" operator="notEqual">
      <formula>""</formula>
    </cfRule>
  </conditionalFormatting>
  <conditionalFormatting sqref="D64">
    <cfRule type="cellIs" dxfId="798" priority="6" operator="notEqual">
      <formula>""</formula>
    </cfRule>
  </conditionalFormatting>
  <conditionalFormatting sqref="G64">
    <cfRule type="cellIs" dxfId="797" priority="7" operator="notEqual">
      <formula>""</formula>
    </cfRule>
  </conditionalFormatting>
  <conditionalFormatting sqref="C66:G66">
    <cfRule type="cellIs" dxfId="796" priority="5" operator="notEqual">
      <formula>""</formula>
    </cfRule>
  </conditionalFormatting>
  <conditionalFormatting sqref="G76">
    <cfRule type="cellIs" dxfId="795" priority="4" operator="notEqual">
      <formula>""</formula>
    </cfRule>
  </conditionalFormatting>
  <conditionalFormatting sqref="D76">
    <cfRule type="cellIs" dxfId="794" priority="3" operator="notEqual">
      <formula>""</formula>
    </cfRule>
  </conditionalFormatting>
  <conditionalFormatting sqref="C78:G78">
    <cfRule type="cellIs" dxfId="793" priority="2" operator="notEqual">
      <formula>""</formula>
    </cfRule>
  </conditionalFormatting>
  <conditionalFormatting sqref="C79:G79">
    <cfRule type="cellIs" dxfId="792" priority="1" operator="notEqual">
      <formula>""</formula>
    </cfRule>
  </conditionalFormatting>
  <hyperlinks>
    <hyperlink ref="H11" location="_ftn1" display="_ftn1" xr:uid="{00000000-0004-0000-2100-000000000000}"/>
    <hyperlink ref="I11" location="_ftn2" display="_ftn2" xr:uid="{00000000-0004-0000-2100-000001000000}"/>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5" tint="0.39997558519241921"/>
  </sheetPr>
  <dimension ref="A1:V84"/>
  <sheetViews>
    <sheetView topLeftCell="A13" workbookViewId="0">
      <selection activeCell="C3" sqref="C3"/>
    </sheetView>
  </sheetViews>
  <sheetFormatPr defaultColWidth="9.1796875" defaultRowHeight="14.5" outlineLevelRow="1" x14ac:dyDescent="0.35"/>
  <cols>
    <col min="1" max="1" customWidth="true" style="41" width="4.81640625" collapsed="false"/>
    <col min="2" max="2" customWidth="true" style="41" width="37.26953125" collapsed="false"/>
    <col min="3" max="3" customWidth="true" style="41" width="15.81640625" collapsed="false"/>
    <col min="4" max="4" customWidth="true" style="41" width="18.5429687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9" ht="23.5" x14ac:dyDescent="0.35">
      <c r="B1" s="59" t="s">
        <v>1461</v>
      </c>
    </row>
    <row r="2" spans="2:9" x14ac:dyDescent="0.35">
      <c r="B2" s="41" t="s">
        <v>141</v>
      </c>
      <c r="C2" s="183" t="s">
        <v>1493</v>
      </c>
    </row>
    <row r="3" spans="2:9" x14ac:dyDescent="0.35">
      <c r="C3" s="192" t="s">
        <v>1463</v>
      </c>
    </row>
    <row r="4" spans="2:9" x14ac:dyDescent="0.35">
      <c r="B4" s="58" t="s">
        <v>142</v>
      </c>
      <c r="G4" s="58" t="s">
        <v>143</v>
      </c>
    </row>
    <row r="5" spans="2:9" ht="25" x14ac:dyDescent="0.35">
      <c r="B5" s="226" t="s">
        <v>144</v>
      </c>
      <c r="C5" s="226" t="s">
        <v>145</v>
      </c>
      <c r="D5" s="44" t="s">
        <v>264</v>
      </c>
      <c r="G5" s="226" t="s">
        <v>144</v>
      </c>
      <c r="H5" s="226" t="s">
        <v>145</v>
      </c>
      <c r="I5" s="44" t="s">
        <v>265</v>
      </c>
    </row>
    <row r="6" spans="2:9" ht="15" customHeight="1" x14ac:dyDescent="0.35">
      <c r="B6" s="8"/>
      <c r="C6" s="8"/>
      <c r="D6" s="275">
        <v>3</v>
      </c>
      <c r="G6" s="8"/>
      <c r="H6" s="8"/>
      <c r="I6" s="275"/>
    </row>
    <row r="7" spans="2:9" x14ac:dyDescent="0.35">
      <c r="D7" s="60"/>
    </row>
    <row r="11" spans="2:9" x14ac:dyDescent="0.35">
      <c r="B11" s="58" t="s">
        <v>148</v>
      </c>
      <c r="C11" s="182"/>
      <c r="D11" s="60"/>
      <c r="G11" s="58" t="s">
        <v>149</v>
      </c>
      <c r="H11" s="173"/>
      <c r="I11" s="173"/>
    </row>
    <row r="12" spans="2:9" ht="45.75" customHeight="1" x14ac:dyDescent="0.35">
      <c r="B12" s="226" t="s">
        <v>150</v>
      </c>
      <c r="C12" s="226" t="s">
        <v>145</v>
      </c>
      <c r="D12" s="44" t="s">
        <v>151</v>
      </c>
      <c r="E12" s="44" t="s">
        <v>152</v>
      </c>
      <c r="G12" s="226" t="s">
        <v>144</v>
      </c>
      <c r="H12" s="226" t="s">
        <v>145</v>
      </c>
      <c r="I12" s="44" t="s">
        <v>153</v>
      </c>
    </row>
    <row r="13" spans="2:9" x14ac:dyDescent="0.35">
      <c r="B13" s="252"/>
      <c r="C13" s="252"/>
      <c r="D13" s="252" t="s">
        <v>478</v>
      </c>
      <c r="E13" s="252"/>
      <c r="G13" s="252"/>
      <c r="H13" s="252"/>
      <c r="I13" s="22"/>
    </row>
    <row r="14" spans="2:9" x14ac:dyDescent="0.35">
      <c r="B14" s="173"/>
      <c r="C14" s="173"/>
      <c r="D14" s="173"/>
      <c r="E14" s="173"/>
    </row>
    <row r="15" spans="2:9" x14ac:dyDescent="0.35">
      <c r="B15" s="173"/>
      <c r="C15" s="173"/>
      <c r="D15" s="173"/>
      <c r="E15" s="173"/>
    </row>
    <row r="16" spans="2:9" x14ac:dyDescent="0.35">
      <c r="B16" s="173"/>
      <c r="C16" s="173"/>
      <c r="D16" s="173"/>
      <c r="E16" s="173"/>
      <c r="F16" s="173"/>
    </row>
    <row r="17" spans="1:17" x14ac:dyDescent="0.35">
      <c r="B17" s="58" t="s">
        <v>154</v>
      </c>
      <c r="E17" s="173"/>
      <c r="F17" s="173"/>
    </row>
    <row r="18" spans="1:17" x14ac:dyDescent="0.35">
      <c r="E18" s="173"/>
      <c r="F18" s="173"/>
    </row>
    <row r="19" spans="1:17" ht="37.5" x14ac:dyDescent="0.35">
      <c r="B19" s="226" t="s">
        <v>150</v>
      </c>
      <c r="C19" s="226" t="s">
        <v>145</v>
      </c>
      <c r="D19" s="174" t="s">
        <v>277</v>
      </c>
      <c r="E19" s="174" t="s">
        <v>278</v>
      </c>
      <c r="F19" s="173"/>
    </row>
    <row r="20" spans="1:17" x14ac:dyDescent="0.35">
      <c r="B20" s="81"/>
      <c r="C20" s="8"/>
      <c r="D20" s="275"/>
      <c r="E20" s="181"/>
    </row>
    <row r="21" spans="1:17" x14ac:dyDescent="0.35">
      <c r="B21" s="81"/>
      <c r="C21" s="8"/>
      <c r="D21" s="275"/>
      <c r="E21" s="275"/>
    </row>
    <row r="22" spans="1:17" x14ac:dyDescent="0.35">
      <c r="B22" s="9"/>
    </row>
    <row r="23" spans="1:17" x14ac:dyDescent="0.35">
      <c r="B23" s="9"/>
    </row>
    <row r="24" spans="1:17" x14ac:dyDescent="0.35">
      <c r="B24" s="58" t="s">
        <v>155</v>
      </c>
    </row>
    <row r="25" spans="1:17" x14ac:dyDescent="0.35">
      <c r="B25" s="62" t="s">
        <v>156</v>
      </c>
      <c r="C25" s="378" t="s">
        <v>157</v>
      </c>
      <c r="D25" s="379"/>
      <c r="E25" s="379"/>
      <c r="F25" s="379"/>
      <c r="G25" s="379"/>
      <c r="H25" s="380"/>
    </row>
    <row r="26" spans="1:17" ht="105" customHeight="1" x14ac:dyDescent="0.35">
      <c r="A26" s="351" t="s">
        <v>158</v>
      </c>
      <c r="B26" s="171" t="s">
        <v>159</v>
      </c>
      <c r="C26" s="339" t="s">
        <v>1494</v>
      </c>
      <c r="D26" s="340"/>
      <c r="E26" s="340"/>
      <c r="F26" s="340"/>
      <c r="G26" s="340"/>
      <c r="H26" s="340"/>
      <c r="P26" s="63"/>
      <c r="Q26" s="63"/>
    </row>
    <row r="27" spans="1:17" ht="33.75" customHeight="1" x14ac:dyDescent="0.35">
      <c r="A27" s="352"/>
      <c r="B27" s="171" t="s">
        <v>160</v>
      </c>
      <c r="C27" s="314" t="s">
        <v>1495</v>
      </c>
      <c r="D27" s="357"/>
      <c r="E27" s="357"/>
      <c r="F27" s="357"/>
      <c r="G27" s="357"/>
      <c r="H27" s="358"/>
      <c r="P27" s="63"/>
      <c r="Q27" s="63"/>
    </row>
    <row r="28" spans="1:17" hidden="1" outlineLevel="1" x14ac:dyDescent="0.35">
      <c r="A28" s="352"/>
      <c r="B28" s="171" t="s">
        <v>161</v>
      </c>
      <c r="C28" s="411"/>
      <c r="D28" s="412"/>
      <c r="E28" s="412"/>
      <c r="F28" s="412"/>
      <c r="G28" s="412"/>
      <c r="H28" s="413"/>
      <c r="P28" s="63"/>
      <c r="Q28" s="63"/>
    </row>
    <row r="29" spans="1:17" hidden="1" outlineLevel="1" x14ac:dyDescent="0.35">
      <c r="A29" s="352"/>
      <c r="B29" s="171" t="s">
        <v>162</v>
      </c>
      <c r="C29" s="411"/>
      <c r="D29" s="412"/>
      <c r="E29" s="412"/>
      <c r="F29" s="412"/>
      <c r="G29" s="412"/>
      <c r="H29" s="413"/>
      <c r="P29" s="63"/>
      <c r="Q29" s="63"/>
    </row>
    <row r="30" spans="1:17" hidden="1" outlineLevel="1" x14ac:dyDescent="0.35">
      <c r="A30" s="353"/>
      <c r="B30" s="171" t="s">
        <v>163</v>
      </c>
      <c r="C30" s="411"/>
      <c r="D30" s="412"/>
      <c r="E30" s="412"/>
      <c r="F30" s="412"/>
      <c r="G30" s="412"/>
      <c r="H30" s="413"/>
      <c r="P30" s="63"/>
      <c r="Q30" s="63"/>
    </row>
    <row r="31" spans="1:17" ht="15" hidden="1" customHeight="1" outlineLevel="1" x14ac:dyDescent="0.35">
      <c r="A31" s="351" t="s">
        <v>164</v>
      </c>
      <c r="B31" s="171" t="s">
        <v>165</v>
      </c>
      <c r="C31" s="411"/>
      <c r="D31" s="412"/>
      <c r="E31" s="412"/>
      <c r="F31" s="412"/>
      <c r="G31" s="412"/>
      <c r="H31" s="413"/>
      <c r="P31" s="63"/>
      <c r="Q31" s="63"/>
    </row>
    <row r="32" spans="1:17" hidden="1" outlineLevel="1" x14ac:dyDescent="0.35">
      <c r="A32" s="352"/>
      <c r="B32" s="171" t="s">
        <v>166</v>
      </c>
      <c r="C32" s="411"/>
      <c r="D32" s="412"/>
      <c r="E32" s="412"/>
      <c r="F32" s="412"/>
      <c r="G32" s="412"/>
      <c r="H32" s="413"/>
      <c r="P32" s="63"/>
      <c r="Q32" s="63"/>
    </row>
    <row r="33" spans="1:17" hidden="1" outlineLevel="1" x14ac:dyDescent="0.35">
      <c r="A33" s="352"/>
      <c r="B33" s="171" t="s">
        <v>167</v>
      </c>
      <c r="C33" s="411"/>
      <c r="D33" s="412"/>
      <c r="E33" s="412"/>
      <c r="F33" s="412"/>
      <c r="G33" s="412"/>
      <c r="H33" s="413"/>
      <c r="P33" s="63"/>
      <c r="Q33" s="63"/>
    </row>
    <row r="34" spans="1:17" hidden="1" outlineLevel="1" x14ac:dyDescent="0.35">
      <c r="A34" s="352"/>
      <c r="B34" s="171" t="s">
        <v>168</v>
      </c>
      <c r="C34" s="411"/>
      <c r="D34" s="412"/>
      <c r="E34" s="412"/>
      <c r="F34" s="412"/>
      <c r="G34" s="412"/>
      <c r="H34" s="413"/>
      <c r="P34" s="63"/>
      <c r="Q34" s="63"/>
    </row>
    <row r="35" spans="1:17" hidden="1" outlineLevel="1" x14ac:dyDescent="0.35">
      <c r="A35" s="352"/>
      <c r="B35" s="171" t="s">
        <v>169</v>
      </c>
      <c r="C35" s="411"/>
      <c r="D35" s="412"/>
      <c r="E35" s="412"/>
      <c r="F35" s="412"/>
      <c r="G35" s="412"/>
      <c r="H35" s="413"/>
      <c r="P35" s="63"/>
      <c r="Q35" s="63"/>
    </row>
    <row r="36" spans="1:17" hidden="1" outlineLevel="1" x14ac:dyDescent="0.35">
      <c r="A36" s="352"/>
      <c r="B36" s="171" t="s">
        <v>170</v>
      </c>
      <c r="C36" s="411"/>
      <c r="D36" s="412"/>
      <c r="E36" s="412"/>
      <c r="F36" s="412"/>
      <c r="G36" s="412"/>
      <c r="H36" s="413"/>
      <c r="P36" s="63"/>
      <c r="Q36" s="63"/>
    </row>
    <row r="37" spans="1:17" hidden="1" outlineLevel="1" x14ac:dyDescent="0.35">
      <c r="A37" s="352"/>
      <c r="B37" s="171" t="s">
        <v>171</v>
      </c>
      <c r="C37" s="411"/>
      <c r="D37" s="412"/>
      <c r="E37" s="412"/>
      <c r="F37" s="412"/>
      <c r="G37" s="412"/>
      <c r="H37" s="413"/>
      <c r="P37" s="63"/>
      <c r="Q37" s="63"/>
    </row>
    <row r="38" spans="1:17" hidden="1" outlineLevel="1" x14ac:dyDescent="0.35">
      <c r="A38" s="352"/>
      <c r="B38" s="171" t="s">
        <v>172</v>
      </c>
      <c r="C38" s="411"/>
      <c r="D38" s="412"/>
      <c r="E38" s="412"/>
      <c r="F38" s="412"/>
      <c r="G38" s="412"/>
      <c r="H38" s="413"/>
    </row>
    <row r="39" spans="1:17" hidden="1" outlineLevel="1" x14ac:dyDescent="0.35">
      <c r="A39" s="352"/>
      <c r="B39" s="171" t="s">
        <v>173</v>
      </c>
      <c r="C39" s="411"/>
      <c r="D39" s="412"/>
      <c r="E39" s="412"/>
      <c r="F39" s="412"/>
      <c r="G39" s="412"/>
      <c r="H39" s="413"/>
    </row>
    <row r="40" spans="1:17" hidden="1" outlineLevel="1" x14ac:dyDescent="0.35">
      <c r="A40" s="353"/>
      <c r="B40" s="171" t="s">
        <v>174</v>
      </c>
      <c r="C40" s="411"/>
      <c r="D40" s="412"/>
      <c r="E40" s="412"/>
      <c r="F40" s="412"/>
      <c r="G40" s="412"/>
      <c r="H40" s="413"/>
    </row>
    <row r="41" spans="1:17" hidden="1" outlineLevel="1" x14ac:dyDescent="0.35">
      <c r="L41" s="63"/>
      <c r="M41" s="63"/>
    </row>
    <row r="42" spans="1:17" hidden="1" outlineLevel="1" x14ac:dyDescent="0.35">
      <c r="B42" s="58" t="s">
        <v>175</v>
      </c>
      <c r="L42" s="63"/>
      <c r="M42" s="63"/>
    </row>
    <row r="43" spans="1:17" ht="25" hidden="1" outlineLevel="1" x14ac:dyDescent="0.35">
      <c r="B43" s="62" t="s">
        <v>176</v>
      </c>
      <c r="C43" s="226" t="s">
        <v>144</v>
      </c>
      <c r="D43" s="226" t="s">
        <v>145</v>
      </c>
      <c r="E43" s="226" t="s">
        <v>177</v>
      </c>
      <c r="F43" s="226"/>
      <c r="G43" s="226"/>
      <c r="H43" s="226"/>
      <c r="I43" s="226"/>
      <c r="L43" s="63"/>
      <c r="M43" s="63"/>
    </row>
    <row r="44" spans="1:17" ht="15" hidden="1" customHeight="1" outlineLevel="1" x14ac:dyDescent="0.35">
      <c r="B44" s="113"/>
      <c r="C44" s="8"/>
      <c r="D44" s="8"/>
      <c r="E44" s="227"/>
      <c r="F44" s="228"/>
      <c r="G44" s="228"/>
      <c r="H44" s="228"/>
      <c r="I44" s="229"/>
      <c r="L44" s="63"/>
      <c r="M44" s="63"/>
    </row>
    <row r="45" spans="1:17" hidden="1" outlineLevel="1" x14ac:dyDescent="0.35">
      <c r="L45" s="63"/>
      <c r="M45" s="63"/>
    </row>
    <row r="46" spans="1:17" hidden="1" outlineLevel="1" x14ac:dyDescent="0.35"/>
    <row r="47" spans="1:17" hidden="1" outlineLevel="1" x14ac:dyDescent="0.35"/>
    <row r="48" spans="1:17" hidden="1" outlineLevel="1" x14ac:dyDescent="0.35">
      <c r="L48" s="63"/>
      <c r="M48" s="63"/>
    </row>
    <row r="49" spans="2:22" collapsed="1" x14ac:dyDescent="0.35">
      <c r="L49" s="63"/>
      <c r="M49" s="63"/>
    </row>
    <row r="50" spans="2:22" x14ac:dyDescent="0.35">
      <c r="L50" s="63"/>
      <c r="M50" s="63"/>
    </row>
    <row r="51" spans="2:22" x14ac:dyDescent="0.35">
      <c r="L51" s="63"/>
      <c r="M51" s="63"/>
    </row>
    <row r="53" spans="2:22" x14ac:dyDescent="0.35">
      <c r="B53" s="381" t="s">
        <v>178</v>
      </c>
      <c r="C53" s="382"/>
      <c r="D53" s="382"/>
      <c r="E53" s="382"/>
      <c r="F53" s="382"/>
      <c r="G53" s="382"/>
      <c r="H53" s="382"/>
      <c r="I53" s="382"/>
      <c r="J53" s="382"/>
      <c r="K53" s="382"/>
      <c r="L53" s="382"/>
      <c r="M53" s="382"/>
      <c r="N53" s="382"/>
      <c r="O53" s="382"/>
      <c r="P53" s="382"/>
      <c r="Q53" s="382"/>
      <c r="R53" s="382"/>
      <c r="S53" s="382"/>
      <c r="T53" s="382"/>
      <c r="U53" s="382"/>
      <c r="V53" s="383"/>
    </row>
    <row r="54" spans="2:22" ht="33" customHeight="1" x14ac:dyDescent="0.35">
      <c r="B54" s="230" t="s">
        <v>179</v>
      </c>
      <c r="C54" s="257" t="s">
        <v>150</v>
      </c>
      <c r="D54" s="257" t="s">
        <v>145</v>
      </c>
      <c r="E54" s="257" t="s">
        <v>180</v>
      </c>
      <c r="F54" s="257" t="s">
        <v>181</v>
      </c>
      <c r="G54" s="257" t="s">
        <v>182</v>
      </c>
      <c r="H54" s="257" t="s">
        <v>183</v>
      </c>
      <c r="I54" s="230" t="s">
        <v>184</v>
      </c>
      <c r="J54" s="384" t="s">
        <v>185</v>
      </c>
      <c r="K54" s="385"/>
      <c r="L54" s="385"/>
      <c r="M54" s="385"/>
      <c r="N54" s="385"/>
      <c r="O54" s="385"/>
      <c r="P54" s="385"/>
      <c r="Q54" s="385"/>
      <c r="R54" s="385"/>
      <c r="S54" s="385"/>
      <c r="T54" s="385"/>
      <c r="U54" s="385"/>
      <c r="V54" s="386"/>
    </row>
    <row r="55" spans="2:22" ht="15" customHeight="1" x14ac:dyDescent="0.35">
      <c r="B55" s="486" t="s">
        <v>1466</v>
      </c>
      <c r="C55" s="305" t="s">
        <v>537</v>
      </c>
      <c r="D55" s="276" t="s">
        <v>506</v>
      </c>
      <c r="E55" s="305" t="s">
        <v>1036</v>
      </c>
      <c r="F55" s="305" t="s">
        <v>1039</v>
      </c>
      <c r="G55" s="54">
        <v>918</v>
      </c>
      <c r="H55" s="311" t="s">
        <v>204</v>
      </c>
      <c r="I55" s="311" t="s">
        <v>421</v>
      </c>
      <c r="J55" s="317" t="s">
        <v>1467</v>
      </c>
      <c r="K55" s="318"/>
      <c r="L55" s="318"/>
      <c r="M55" s="318"/>
      <c r="N55" s="318"/>
      <c r="O55" s="318"/>
      <c r="P55" s="318"/>
      <c r="Q55" s="318"/>
      <c r="R55" s="318"/>
      <c r="S55" s="318"/>
      <c r="T55" s="318"/>
      <c r="U55" s="318"/>
      <c r="V55" s="319"/>
    </row>
    <row r="56" spans="2:22" ht="15" customHeight="1" x14ac:dyDescent="0.35">
      <c r="B56" s="487"/>
      <c r="C56" s="306"/>
      <c r="D56" s="276" t="s">
        <v>508</v>
      </c>
      <c r="E56" s="306"/>
      <c r="F56" s="306"/>
      <c r="G56" s="54">
        <v>468</v>
      </c>
      <c r="H56" s="312"/>
      <c r="I56" s="312"/>
      <c r="J56" s="320"/>
      <c r="K56" s="362"/>
      <c r="L56" s="362"/>
      <c r="M56" s="362"/>
      <c r="N56" s="362"/>
      <c r="O56" s="362"/>
      <c r="P56" s="362"/>
      <c r="Q56" s="362"/>
      <c r="R56" s="362"/>
      <c r="S56" s="362"/>
      <c r="T56" s="362"/>
      <c r="U56" s="362"/>
      <c r="V56" s="322"/>
    </row>
    <row r="57" spans="2:22" ht="15" customHeight="1" x14ac:dyDescent="0.35">
      <c r="B57" s="487"/>
      <c r="C57" s="306"/>
      <c r="D57" s="276" t="s">
        <v>1496</v>
      </c>
      <c r="E57" s="306"/>
      <c r="F57" s="307"/>
      <c r="G57" s="65">
        <v>811</v>
      </c>
      <c r="H57" s="312"/>
      <c r="I57" s="312"/>
      <c r="J57" s="320"/>
      <c r="K57" s="362"/>
      <c r="L57" s="362"/>
      <c r="M57" s="362"/>
      <c r="N57" s="362"/>
      <c r="O57" s="362"/>
      <c r="P57" s="362"/>
      <c r="Q57" s="362"/>
      <c r="R57" s="362"/>
      <c r="S57" s="362"/>
      <c r="T57" s="362"/>
      <c r="U57" s="362"/>
      <c r="V57" s="322"/>
    </row>
    <row r="58" spans="2:22" ht="15" customHeight="1" x14ac:dyDescent="0.35">
      <c r="B58" s="487"/>
      <c r="C58" s="306"/>
      <c r="D58" s="276" t="s">
        <v>506</v>
      </c>
      <c r="E58" s="306"/>
      <c r="F58" s="305" t="s">
        <v>1041</v>
      </c>
      <c r="G58" s="65">
        <v>736</v>
      </c>
      <c r="H58" s="312"/>
      <c r="I58" s="312"/>
      <c r="J58" s="320"/>
      <c r="K58" s="362"/>
      <c r="L58" s="362"/>
      <c r="M58" s="362"/>
      <c r="N58" s="362"/>
      <c r="O58" s="362"/>
      <c r="P58" s="362"/>
      <c r="Q58" s="362"/>
      <c r="R58" s="362"/>
      <c r="S58" s="362"/>
      <c r="T58" s="362"/>
      <c r="U58" s="362"/>
      <c r="V58" s="322"/>
    </row>
    <row r="59" spans="2:22" ht="15" customHeight="1" x14ac:dyDescent="0.35">
      <c r="B59" s="487"/>
      <c r="C59" s="306"/>
      <c r="D59" s="276" t="s">
        <v>508</v>
      </c>
      <c r="E59" s="306"/>
      <c r="F59" s="306"/>
      <c r="G59" s="65">
        <v>375</v>
      </c>
      <c r="H59" s="312"/>
      <c r="I59" s="312"/>
      <c r="J59" s="320"/>
      <c r="K59" s="362"/>
      <c r="L59" s="362"/>
      <c r="M59" s="362"/>
      <c r="N59" s="362"/>
      <c r="O59" s="362"/>
      <c r="P59" s="362"/>
      <c r="Q59" s="362"/>
      <c r="R59" s="362"/>
      <c r="S59" s="362"/>
      <c r="T59" s="362"/>
      <c r="U59" s="362"/>
      <c r="V59" s="322"/>
    </row>
    <row r="60" spans="2:22" ht="15" customHeight="1" x14ac:dyDescent="0.35">
      <c r="B60" s="487"/>
      <c r="C60" s="306"/>
      <c r="D60" s="276" t="s">
        <v>1496</v>
      </c>
      <c r="E60" s="306"/>
      <c r="F60" s="307"/>
      <c r="G60" s="65">
        <v>650</v>
      </c>
      <c r="H60" s="312"/>
      <c r="I60" s="312"/>
      <c r="J60" s="320"/>
      <c r="K60" s="362"/>
      <c r="L60" s="362"/>
      <c r="M60" s="362"/>
      <c r="N60" s="362"/>
      <c r="O60" s="362"/>
      <c r="P60" s="362"/>
      <c r="Q60" s="362"/>
      <c r="R60" s="362"/>
      <c r="S60" s="362"/>
      <c r="T60" s="362"/>
      <c r="U60" s="362"/>
      <c r="V60" s="322"/>
    </row>
    <row r="61" spans="2:22" ht="15" customHeight="1" x14ac:dyDescent="0.35">
      <c r="B61" s="487"/>
      <c r="C61" s="306"/>
      <c r="D61" s="276" t="s">
        <v>506</v>
      </c>
      <c r="E61" s="306"/>
      <c r="F61" s="305" t="s">
        <v>1043</v>
      </c>
      <c r="G61" s="65">
        <v>865</v>
      </c>
      <c r="H61" s="312"/>
      <c r="I61" s="312"/>
      <c r="J61" s="320"/>
      <c r="K61" s="362"/>
      <c r="L61" s="362"/>
      <c r="M61" s="362"/>
      <c r="N61" s="362"/>
      <c r="O61" s="362"/>
      <c r="P61" s="362"/>
      <c r="Q61" s="362"/>
      <c r="R61" s="362"/>
      <c r="S61" s="362"/>
      <c r="T61" s="362"/>
      <c r="U61" s="362"/>
      <c r="V61" s="322"/>
    </row>
    <row r="62" spans="2:22" ht="15" customHeight="1" x14ac:dyDescent="0.35">
      <c r="B62" s="487"/>
      <c r="C62" s="306"/>
      <c r="D62" s="276" t="s">
        <v>508</v>
      </c>
      <c r="E62" s="306"/>
      <c r="F62" s="306"/>
      <c r="G62" s="65">
        <v>441</v>
      </c>
      <c r="H62" s="312"/>
      <c r="I62" s="312"/>
      <c r="J62" s="320"/>
      <c r="K62" s="362"/>
      <c r="L62" s="362"/>
      <c r="M62" s="362"/>
      <c r="N62" s="362"/>
      <c r="O62" s="362"/>
      <c r="P62" s="362"/>
      <c r="Q62" s="362"/>
      <c r="R62" s="362"/>
      <c r="S62" s="362"/>
      <c r="T62" s="362"/>
      <c r="U62" s="362"/>
      <c r="V62" s="322"/>
    </row>
    <row r="63" spans="2:22" ht="15" customHeight="1" x14ac:dyDescent="0.35">
      <c r="B63" s="488"/>
      <c r="C63" s="307"/>
      <c r="D63" s="276" t="s">
        <v>1496</v>
      </c>
      <c r="E63" s="307"/>
      <c r="F63" s="307"/>
      <c r="G63" s="65">
        <v>764</v>
      </c>
      <c r="H63" s="313"/>
      <c r="I63" s="313"/>
      <c r="J63" s="323"/>
      <c r="K63" s="324"/>
      <c r="L63" s="324"/>
      <c r="M63" s="324"/>
      <c r="N63" s="324"/>
      <c r="O63" s="324"/>
      <c r="P63" s="324"/>
      <c r="Q63" s="324"/>
      <c r="R63" s="324"/>
      <c r="S63" s="324"/>
      <c r="T63" s="324"/>
      <c r="U63" s="324"/>
      <c r="V63" s="325"/>
    </row>
    <row r="64" spans="2:22" ht="15" customHeight="1" x14ac:dyDescent="0.35">
      <c r="B64" s="212" t="s">
        <v>1468</v>
      </c>
      <c r="C64" s="66"/>
      <c r="D64" s="276"/>
      <c r="E64" s="66"/>
      <c r="F64" s="66"/>
      <c r="G64" s="54"/>
      <c r="H64" s="275" t="s">
        <v>198</v>
      </c>
      <c r="I64" s="275" t="s">
        <v>566</v>
      </c>
      <c r="J64" s="314" t="s">
        <v>1469</v>
      </c>
      <c r="K64" s="315"/>
      <c r="L64" s="315"/>
      <c r="M64" s="315"/>
      <c r="N64" s="315"/>
      <c r="O64" s="315"/>
      <c r="P64" s="315"/>
      <c r="Q64" s="315"/>
      <c r="R64" s="315"/>
      <c r="S64" s="315"/>
      <c r="T64" s="315"/>
      <c r="U64" s="315"/>
      <c r="V64" s="316"/>
    </row>
    <row r="65" spans="2:22" ht="15" customHeight="1" x14ac:dyDescent="0.35">
      <c r="B65" s="212" t="s">
        <v>1470</v>
      </c>
      <c r="C65" s="276"/>
      <c r="D65" s="290"/>
      <c r="E65" s="276"/>
      <c r="F65" s="290"/>
      <c r="G65" s="65">
        <v>10</v>
      </c>
      <c r="H65" s="275" t="s">
        <v>198</v>
      </c>
      <c r="I65" s="275" t="s">
        <v>1049</v>
      </c>
      <c r="J65" s="314" t="s">
        <v>1471</v>
      </c>
      <c r="K65" s="315"/>
      <c r="L65" s="315"/>
      <c r="M65" s="315"/>
      <c r="N65" s="315"/>
      <c r="O65" s="315"/>
      <c r="P65" s="315"/>
      <c r="Q65" s="315"/>
      <c r="R65" s="315"/>
      <c r="S65" s="315"/>
      <c r="T65" s="315"/>
      <c r="U65" s="315"/>
      <c r="V65" s="316"/>
    </row>
    <row r="66" spans="2:22" ht="15" hidden="1" customHeight="1" outlineLevel="1" x14ac:dyDescent="0.35">
      <c r="B66" s="234" t="s">
        <v>1472</v>
      </c>
      <c r="C66" s="231"/>
      <c r="D66" s="290"/>
      <c r="E66" s="231"/>
      <c r="F66" s="250"/>
      <c r="G66" s="290"/>
      <c r="H66" s="237" t="s">
        <v>198</v>
      </c>
      <c r="I66" s="237" t="s">
        <v>566</v>
      </c>
      <c r="J66" s="314" t="s">
        <v>1473</v>
      </c>
      <c r="K66" s="315"/>
      <c r="L66" s="315"/>
      <c r="M66" s="315"/>
      <c r="N66" s="315"/>
      <c r="O66" s="315"/>
      <c r="P66" s="315"/>
      <c r="Q66" s="315"/>
      <c r="R66" s="315"/>
      <c r="S66" s="315"/>
      <c r="T66" s="315"/>
      <c r="U66" s="315"/>
      <c r="V66" s="316"/>
    </row>
    <row r="67" spans="2:22" ht="15" hidden="1" customHeight="1" outlineLevel="1" x14ac:dyDescent="0.35">
      <c r="B67" s="234" t="s">
        <v>1474</v>
      </c>
      <c r="C67" s="231"/>
      <c r="D67" s="290"/>
      <c r="E67" s="231"/>
      <c r="F67" s="250"/>
      <c r="G67" s="290"/>
      <c r="H67" s="237" t="s">
        <v>198</v>
      </c>
      <c r="I67" s="237" t="s">
        <v>566</v>
      </c>
      <c r="J67" s="314" t="s">
        <v>1475</v>
      </c>
      <c r="K67" s="315"/>
      <c r="L67" s="315"/>
      <c r="M67" s="315"/>
      <c r="N67" s="315"/>
      <c r="O67" s="315"/>
      <c r="P67" s="315"/>
      <c r="Q67" s="315"/>
      <c r="R67" s="315"/>
      <c r="S67" s="315"/>
      <c r="T67" s="315"/>
      <c r="U67" s="315"/>
      <c r="V67" s="316"/>
    </row>
    <row r="68" spans="2:22" s="217" customFormat="1" ht="15" customHeight="1" collapsed="1" x14ac:dyDescent="0.35">
      <c r="B68" s="213" t="s">
        <v>1497</v>
      </c>
      <c r="C68" s="214"/>
      <c r="D68" s="215"/>
      <c r="E68" s="214"/>
      <c r="F68" s="215"/>
      <c r="G68" s="215"/>
      <c r="H68" s="216" t="s">
        <v>198</v>
      </c>
      <c r="I68" s="216" t="s">
        <v>1049</v>
      </c>
      <c r="J68" s="492" t="s">
        <v>1498</v>
      </c>
      <c r="K68" s="493"/>
      <c r="L68" s="493"/>
      <c r="M68" s="493"/>
      <c r="N68" s="493"/>
      <c r="O68" s="493"/>
      <c r="P68" s="493"/>
      <c r="Q68" s="493"/>
      <c r="R68" s="493"/>
      <c r="S68" s="493"/>
      <c r="T68" s="493"/>
      <c r="U68" s="493"/>
      <c r="V68" s="494"/>
    </row>
    <row r="69" spans="2:22" ht="30" customHeight="1" x14ac:dyDescent="0.35">
      <c r="B69" s="212" t="s">
        <v>1484</v>
      </c>
      <c r="C69" s="276"/>
      <c r="D69" s="290"/>
      <c r="E69" s="276"/>
      <c r="F69" s="276"/>
      <c r="G69" s="290">
        <v>9.1999999999999993</v>
      </c>
      <c r="H69" s="275" t="s">
        <v>198</v>
      </c>
      <c r="I69" s="275" t="s">
        <v>1080</v>
      </c>
      <c r="J69" s="314" t="s">
        <v>1485</v>
      </c>
      <c r="K69" s="315"/>
      <c r="L69" s="315"/>
      <c r="M69" s="315"/>
      <c r="N69" s="315"/>
      <c r="O69" s="315"/>
      <c r="P69" s="315"/>
      <c r="Q69" s="315"/>
      <c r="R69" s="315"/>
      <c r="S69" s="315"/>
      <c r="T69" s="315"/>
      <c r="U69" s="315"/>
      <c r="V69" s="316"/>
    </row>
    <row r="70" spans="2:22" ht="15" customHeight="1" x14ac:dyDescent="0.35">
      <c r="B70" s="212" t="s">
        <v>239</v>
      </c>
      <c r="C70" s="276"/>
      <c r="D70" s="276"/>
      <c r="E70" s="276"/>
      <c r="F70" s="276"/>
      <c r="G70" s="50">
        <v>0.72</v>
      </c>
      <c r="H70" s="275" t="s">
        <v>204</v>
      </c>
      <c r="I70" s="275"/>
      <c r="J70" s="314" t="s">
        <v>1392</v>
      </c>
      <c r="K70" s="315"/>
      <c r="L70" s="315"/>
      <c r="M70" s="315"/>
      <c r="N70" s="315"/>
      <c r="O70" s="315"/>
      <c r="P70" s="315"/>
      <c r="Q70" s="315"/>
      <c r="R70" s="315"/>
      <c r="S70" s="315"/>
      <c r="T70" s="315"/>
      <c r="U70" s="315"/>
      <c r="V70" s="316"/>
    </row>
    <row r="71" spans="2:22" x14ac:dyDescent="0.35">
      <c r="B71" s="153" t="s">
        <v>1499</v>
      </c>
      <c r="C71" s="276"/>
      <c r="D71" s="276"/>
      <c r="E71" s="276"/>
      <c r="F71" s="276"/>
      <c r="G71" s="71">
        <v>7.4999999999999997E-2</v>
      </c>
      <c r="H71" s="275" t="s">
        <v>204</v>
      </c>
      <c r="I71" s="275"/>
      <c r="J71" s="314" t="s">
        <v>1500</v>
      </c>
      <c r="K71" s="315"/>
      <c r="L71" s="315"/>
      <c r="M71" s="315"/>
      <c r="N71" s="315"/>
      <c r="O71" s="315"/>
      <c r="P71" s="315"/>
      <c r="Q71" s="315"/>
      <c r="R71" s="315"/>
      <c r="S71" s="315"/>
      <c r="T71" s="315"/>
      <c r="U71" s="315"/>
      <c r="V71" s="316"/>
    </row>
    <row r="72" spans="2:22" x14ac:dyDescent="0.35">
      <c r="B72" s="489" t="s">
        <v>1501</v>
      </c>
      <c r="C72" s="305" t="s">
        <v>537</v>
      </c>
      <c r="D72" s="276" t="s">
        <v>506</v>
      </c>
      <c r="E72" s="305" t="s">
        <v>1036</v>
      </c>
      <c r="F72" s="305" t="s">
        <v>1039</v>
      </c>
      <c r="G72" s="54">
        <v>2022</v>
      </c>
      <c r="H72" s="311" t="s">
        <v>204</v>
      </c>
      <c r="I72" s="311" t="s">
        <v>421</v>
      </c>
      <c r="J72" s="317" t="s">
        <v>1420</v>
      </c>
      <c r="K72" s="318"/>
      <c r="L72" s="318"/>
      <c r="M72" s="318"/>
      <c r="N72" s="318"/>
      <c r="O72" s="318"/>
      <c r="P72" s="318"/>
      <c r="Q72" s="318"/>
      <c r="R72" s="318"/>
      <c r="S72" s="318"/>
      <c r="T72" s="318"/>
      <c r="U72" s="318"/>
      <c r="V72" s="319"/>
    </row>
    <row r="73" spans="2:22" ht="15" customHeight="1" x14ac:dyDescent="0.35">
      <c r="B73" s="490"/>
      <c r="C73" s="306"/>
      <c r="D73" s="276" t="s">
        <v>508</v>
      </c>
      <c r="E73" s="306"/>
      <c r="F73" s="306"/>
      <c r="G73" s="54">
        <v>2874</v>
      </c>
      <c r="H73" s="312"/>
      <c r="I73" s="312"/>
      <c r="J73" s="320"/>
      <c r="K73" s="362"/>
      <c r="L73" s="362"/>
      <c r="M73" s="362"/>
      <c r="N73" s="362"/>
      <c r="O73" s="362"/>
      <c r="P73" s="362"/>
      <c r="Q73" s="362"/>
      <c r="R73" s="362"/>
      <c r="S73" s="362"/>
      <c r="T73" s="362"/>
      <c r="U73" s="362"/>
      <c r="V73" s="322"/>
    </row>
    <row r="74" spans="2:22" ht="15" customHeight="1" x14ac:dyDescent="0.35">
      <c r="B74" s="490"/>
      <c r="C74" s="306"/>
      <c r="D74" s="276" t="s">
        <v>1496</v>
      </c>
      <c r="E74" s="306"/>
      <c r="F74" s="307"/>
      <c r="G74" s="65">
        <v>2272</v>
      </c>
      <c r="H74" s="312"/>
      <c r="I74" s="312"/>
      <c r="J74" s="320"/>
      <c r="K74" s="362"/>
      <c r="L74" s="362"/>
      <c r="M74" s="362"/>
      <c r="N74" s="362"/>
      <c r="O74" s="362"/>
      <c r="P74" s="362"/>
      <c r="Q74" s="362"/>
      <c r="R74" s="362"/>
      <c r="S74" s="362"/>
      <c r="T74" s="362"/>
      <c r="U74" s="362"/>
      <c r="V74" s="322"/>
    </row>
    <row r="75" spans="2:22" x14ac:dyDescent="0.35">
      <c r="B75" s="490"/>
      <c r="C75" s="306"/>
      <c r="D75" s="276" t="s">
        <v>506</v>
      </c>
      <c r="E75" s="306"/>
      <c r="F75" s="305" t="s">
        <v>1041</v>
      </c>
      <c r="G75" s="65">
        <v>1643</v>
      </c>
      <c r="H75" s="312"/>
      <c r="I75" s="312"/>
      <c r="J75" s="320"/>
      <c r="K75" s="362"/>
      <c r="L75" s="362"/>
      <c r="M75" s="362"/>
      <c r="N75" s="362"/>
      <c r="O75" s="362"/>
      <c r="P75" s="362"/>
      <c r="Q75" s="362"/>
      <c r="R75" s="362"/>
      <c r="S75" s="362"/>
      <c r="T75" s="362"/>
      <c r="U75" s="362"/>
      <c r="V75" s="322"/>
    </row>
    <row r="76" spans="2:22" x14ac:dyDescent="0.35">
      <c r="B76" s="490"/>
      <c r="C76" s="306"/>
      <c r="D76" s="276" t="s">
        <v>508</v>
      </c>
      <c r="E76" s="306"/>
      <c r="F76" s="306"/>
      <c r="G76" s="65">
        <v>2335</v>
      </c>
      <c r="H76" s="312"/>
      <c r="I76" s="312"/>
      <c r="J76" s="320"/>
      <c r="K76" s="362"/>
      <c r="L76" s="362"/>
      <c r="M76" s="362"/>
      <c r="N76" s="362"/>
      <c r="O76" s="362"/>
      <c r="P76" s="362"/>
      <c r="Q76" s="362"/>
      <c r="R76" s="362"/>
      <c r="S76" s="362"/>
      <c r="T76" s="362"/>
      <c r="U76" s="362"/>
      <c r="V76" s="322"/>
    </row>
    <row r="77" spans="2:22" x14ac:dyDescent="0.35">
      <c r="B77" s="490"/>
      <c r="C77" s="306"/>
      <c r="D77" s="276" t="s">
        <v>1496</v>
      </c>
      <c r="E77" s="306"/>
      <c r="F77" s="307"/>
      <c r="G77" s="65">
        <v>1846</v>
      </c>
      <c r="H77" s="312"/>
      <c r="I77" s="312"/>
      <c r="J77" s="320"/>
      <c r="K77" s="362"/>
      <c r="L77" s="362"/>
      <c r="M77" s="362"/>
      <c r="N77" s="362"/>
      <c r="O77" s="362"/>
      <c r="P77" s="362"/>
      <c r="Q77" s="362"/>
      <c r="R77" s="362"/>
      <c r="S77" s="362"/>
      <c r="T77" s="362"/>
      <c r="U77" s="362"/>
      <c r="V77" s="322"/>
    </row>
    <row r="78" spans="2:22" x14ac:dyDescent="0.35">
      <c r="B78" s="490"/>
      <c r="C78" s="306"/>
      <c r="D78" s="276" t="s">
        <v>506</v>
      </c>
      <c r="E78" s="306"/>
      <c r="F78" s="305" t="s">
        <v>1043</v>
      </c>
      <c r="G78" s="65">
        <v>2137</v>
      </c>
      <c r="H78" s="312"/>
      <c r="I78" s="312"/>
      <c r="J78" s="320"/>
      <c r="K78" s="362"/>
      <c r="L78" s="362"/>
      <c r="M78" s="362"/>
      <c r="N78" s="362"/>
      <c r="O78" s="362"/>
      <c r="P78" s="362"/>
      <c r="Q78" s="362"/>
      <c r="R78" s="362"/>
      <c r="S78" s="362"/>
      <c r="T78" s="362"/>
      <c r="U78" s="362"/>
      <c r="V78" s="322"/>
    </row>
    <row r="79" spans="2:22" x14ac:dyDescent="0.35">
      <c r="B79" s="490"/>
      <c r="C79" s="306"/>
      <c r="D79" s="276" t="s">
        <v>508</v>
      </c>
      <c r="E79" s="306"/>
      <c r="F79" s="306"/>
      <c r="G79" s="65">
        <v>3037</v>
      </c>
      <c r="H79" s="312"/>
      <c r="I79" s="312"/>
      <c r="J79" s="320"/>
      <c r="K79" s="362"/>
      <c r="L79" s="362"/>
      <c r="M79" s="362"/>
      <c r="N79" s="362"/>
      <c r="O79" s="362"/>
      <c r="P79" s="362"/>
      <c r="Q79" s="362"/>
      <c r="R79" s="362"/>
      <c r="S79" s="362"/>
      <c r="T79" s="362"/>
      <c r="U79" s="362"/>
      <c r="V79" s="322"/>
    </row>
    <row r="80" spans="2:22" x14ac:dyDescent="0.35">
      <c r="B80" s="491"/>
      <c r="C80" s="307"/>
      <c r="D80" s="276" t="s">
        <v>1496</v>
      </c>
      <c r="E80" s="307"/>
      <c r="F80" s="307"/>
      <c r="G80" s="65">
        <v>2401</v>
      </c>
      <c r="H80" s="313"/>
      <c r="I80" s="313"/>
      <c r="J80" s="323"/>
      <c r="K80" s="324"/>
      <c r="L80" s="324"/>
      <c r="M80" s="324"/>
      <c r="N80" s="324"/>
      <c r="O80" s="324"/>
      <c r="P80" s="324"/>
      <c r="Q80" s="324"/>
      <c r="R80" s="324"/>
      <c r="S80" s="324"/>
      <c r="T80" s="324"/>
      <c r="U80" s="324"/>
      <c r="V80" s="325"/>
    </row>
    <row r="81" spans="2:22" x14ac:dyDescent="0.35">
      <c r="B81" s="153" t="s">
        <v>1502</v>
      </c>
      <c r="C81" s="276"/>
      <c r="D81" s="276"/>
      <c r="E81" s="276"/>
      <c r="F81" s="276"/>
      <c r="G81" s="71">
        <v>2.3E-2</v>
      </c>
      <c r="H81" s="275" t="s">
        <v>204</v>
      </c>
      <c r="I81" s="275"/>
      <c r="J81" s="314" t="s">
        <v>1503</v>
      </c>
      <c r="K81" s="315"/>
      <c r="L81" s="315"/>
      <c r="M81" s="315"/>
      <c r="N81" s="315"/>
      <c r="O81" s="315"/>
      <c r="P81" s="315"/>
      <c r="Q81" s="315"/>
      <c r="R81" s="315"/>
      <c r="S81" s="315"/>
      <c r="T81" s="315"/>
      <c r="U81" s="315"/>
      <c r="V81" s="316"/>
    </row>
    <row r="82" spans="2:22" x14ac:dyDescent="0.35">
      <c r="B82" s="153" t="s">
        <v>1478</v>
      </c>
      <c r="C82" s="276"/>
      <c r="D82" s="276"/>
      <c r="E82" s="276"/>
      <c r="F82" s="276"/>
      <c r="G82" s="275">
        <v>6.8</v>
      </c>
      <c r="H82" s="275" t="s">
        <v>204</v>
      </c>
      <c r="I82" s="275" t="s">
        <v>1049</v>
      </c>
      <c r="J82" s="314" t="s">
        <v>1504</v>
      </c>
      <c r="K82" s="315"/>
      <c r="L82" s="315"/>
      <c r="M82" s="315"/>
      <c r="N82" s="315"/>
      <c r="O82" s="315"/>
      <c r="P82" s="315"/>
      <c r="Q82" s="315"/>
      <c r="R82" s="315"/>
      <c r="S82" s="315"/>
      <c r="T82" s="315"/>
      <c r="U82" s="315"/>
      <c r="V82" s="316"/>
    </row>
    <row r="83" spans="2:22" x14ac:dyDescent="0.35">
      <c r="B83" s="153" t="s">
        <v>1476</v>
      </c>
      <c r="C83" s="66"/>
      <c r="D83" s="276"/>
      <c r="E83" s="66"/>
      <c r="F83" s="66"/>
      <c r="G83" s="54"/>
      <c r="H83" s="275" t="s">
        <v>198</v>
      </c>
      <c r="I83" s="275" t="s">
        <v>566</v>
      </c>
      <c r="J83" s="314" t="s">
        <v>1477</v>
      </c>
      <c r="K83" s="315"/>
      <c r="L83" s="315"/>
      <c r="M83" s="315"/>
      <c r="N83" s="315"/>
      <c r="O83" s="315"/>
      <c r="P83" s="315"/>
      <c r="Q83" s="315"/>
      <c r="R83" s="315"/>
      <c r="S83" s="315"/>
      <c r="T83" s="315"/>
      <c r="U83" s="315"/>
      <c r="V83" s="316"/>
    </row>
    <row r="84" spans="2:22" x14ac:dyDescent="0.35">
      <c r="B84" s="153" t="s">
        <v>1415</v>
      </c>
      <c r="C84" s="66"/>
      <c r="D84" s="276"/>
      <c r="E84" s="66"/>
      <c r="F84" s="66"/>
      <c r="G84" s="54"/>
      <c r="H84" s="275" t="s">
        <v>204</v>
      </c>
      <c r="I84" s="275" t="s">
        <v>1505</v>
      </c>
      <c r="J84" s="314" t="s">
        <v>1505</v>
      </c>
      <c r="K84" s="315"/>
      <c r="L84" s="315"/>
      <c r="M84" s="315"/>
      <c r="N84" s="315"/>
      <c r="O84" s="315"/>
      <c r="P84" s="315"/>
      <c r="Q84" s="315"/>
      <c r="R84" s="315"/>
      <c r="S84" s="315"/>
      <c r="T84" s="315"/>
      <c r="U84" s="315"/>
      <c r="V84" s="316"/>
    </row>
  </sheetData>
  <mergeCells count="50">
    <mergeCell ref="C25:H25"/>
    <mergeCell ref="A26:A30"/>
    <mergeCell ref="C26:H26"/>
    <mergeCell ref="C27:H27"/>
    <mergeCell ref="C28:H28"/>
    <mergeCell ref="C29:H29"/>
    <mergeCell ref="C30:H30"/>
    <mergeCell ref="A31:A40"/>
    <mergeCell ref="C31:H31"/>
    <mergeCell ref="C32:H32"/>
    <mergeCell ref="C33:H33"/>
    <mergeCell ref="C34:H34"/>
    <mergeCell ref="C35:H35"/>
    <mergeCell ref="C36:H36"/>
    <mergeCell ref="C37:H37"/>
    <mergeCell ref="C38:H38"/>
    <mergeCell ref="C39:H39"/>
    <mergeCell ref="J70:V70"/>
    <mergeCell ref="J55:V63"/>
    <mergeCell ref="C40:H40"/>
    <mergeCell ref="B53:V53"/>
    <mergeCell ref="J54:V54"/>
    <mergeCell ref="I55:I63"/>
    <mergeCell ref="F58:F60"/>
    <mergeCell ref="F61:F63"/>
    <mergeCell ref="J64:V64"/>
    <mergeCell ref="J65:V65"/>
    <mergeCell ref="J66:V66"/>
    <mergeCell ref="J67:V67"/>
    <mergeCell ref="J68:V68"/>
    <mergeCell ref="J69:V69"/>
    <mergeCell ref="F55:F57"/>
    <mergeCell ref="H55:H63"/>
    <mergeCell ref="B55:B63"/>
    <mergeCell ref="C55:C63"/>
    <mergeCell ref="B72:B80"/>
    <mergeCell ref="C72:C80"/>
    <mergeCell ref="E72:E80"/>
    <mergeCell ref="E55:E63"/>
    <mergeCell ref="F72:F74"/>
    <mergeCell ref="H72:H80"/>
    <mergeCell ref="I72:I80"/>
    <mergeCell ref="J72:V80"/>
    <mergeCell ref="F75:F77"/>
    <mergeCell ref="F78:F80"/>
    <mergeCell ref="J71:V71"/>
    <mergeCell ref="J81:V81"/>
    <mergeCell ref="J82:V82"/>
    <mergeCell ref="J83:V83"/>
    <mergeCell ref="J84:V84"/>
  </mergeCells>
  <conditionalFormatting sqref="C68:G68">
    <cfRule type="cellIs" dxfId="791" priority="47" operator="notEqual">
      <formula>""</formula>
    </cfRule>
  </conditionalFormatting>
  <conditionalFormatting sqref="D60">
    <cfRule type="cellIs" dxfId="790" priority="42" operator="notEqual">
      <formula>""</formula>
    </cfRule>
  </conditionalFormatting>
  <conditionalFormatting sqref="D55:D57">
    <cfRule type="cellIs" dxfId="789" priority="41" operator="notEqual">
      <formula>""</formula>
    </cfRule>
  </conditionalFormatting>
  <conditionalFormatting sqref="D58:D60">
    <cfRule type="cellIs" dxfId="788" priority="40" operator="notEqual">
      <formula>""</formula>
    </cfRule>
  </conditionalFormatting>
  <conditionalFormatting sqref="G61:G62">
    <cfRule type="cellIs" dxfId="787" priority="39" operator="notEqual">
      <formula>""</formula>
    </cfRule>
  </conditionalFormatting>
  <conditionalFormatting sqref="F61:G61 G62:G63">
    <cfRule type="cellIs" dxfId="786" priority="38" operator="notEqual">
      <formula>""</formula>
    </cfRule>
  </conditionalFormatting>
  <conditionalFormatting sqref="D61:D62">
    <cfRule type="cellIs" dxfId="785" priority="37" operator="notEqual">
      <formula>""</formula>
    </cfRule>
  </conditionalFormatting>
  <conditionalFormatting sqref="D63">
    <cfRule type="cellIs" dxfId="784" priority="36" operator="notEqual">
      <formula>""</formula>
    </cfRule>
  </conditionalFormatting>
  <conditionalFormatting sqref="D61:D63">
    <cfRule type="cellIs" dxfId="783" priority="35" operator="notEqual">
      <formula>""</formula>
    </cfRule>
  </conditionalFormatting>
  <conditionalFormatting sqref="G64">
    <cfRule type="cellIs" dxfId="782" priority="34" operator="notEqual">
      <formula>""</formula>
    </cfRule>
  </conditionalFormatting>
  <conditionalFormatting sqref="D64">
    <cfRule type="cellIs" dxfId="781" priority="33" operator="notEqual">
      <formula>""</formula>
    </cfRule>
  </conditionalFormatting>
  <conditionalFormatting sqref="C69:G70">
    <cfRule type="cellIs" dxfId="780" priority="32" operator="notEqual">
      <formula>""</formula>
    </cfRule>
  </conditionalFormatting>
  <conditionalFormatting sqref="G55:G59">
    <cfRule type="cellIs" dxfId="779" priority="46" operator="notEqual">
      <formula>""</formula>
    </cfRule>
  </conditionalFormatting>
  <conditionalFormatting sqref="D55:D56">
    <cfRule type="cellIs" dxfId="778" priority="45" operator="notEqual">
      <formula>""</formula>
    </cfRule>
  </conditionalFormatting>
  <conditionalFormatting sqref="D57:D59">
    <cfRule type="cellIs" dxfId="777" priority="44" operator="notEqual">
      <formula>""</formula>
    </cfRule>
  </conditionalFormatting>
  <conditionalFormatting sqref="C55 E55:G55 F58:G58 G56:G57 G59:G60">
    <cfRule type="cellIs" dxfId="776" priority="43" operator="notEqual">
      <formula>""</formula>
    </cfRule>
  </conditionalFormatting>
  <conditionalFormatting sqref="C65:G66">
    <cfRule type="cellIs" dxfId="775" priority="31" operator="notEqual">
      <formula>""</formula>
    </cfRule>
  </conditionalFormatting>
  <conditionalFormatting sqref="C67:G67">
    <cfRule type="cellIs" dxfId="774" priority="30" operator="notEqual">
      <formula>""</formula>
    </cfRule>
  </conditionalFormatting>
  <conditionalFormatting sqref="G78:G79">
    <cfRule type="cellIs" dxfId="773" priority="22" operator="notEqual">
      <formula>""</formula>
    </cfRule>
  </conditionalFormatting>
  <conditionalFormatting sqref="F78:G78 G79:G80">
    <cfRule type="cellIs" dxfId="772" priority="21" operator="notEqual">
      <formula>""</formula>
    </cfRule>
  </conditionalFormatting>
  <conditionalFormatting sqref="G72:G76">
    <cfRule type="cellIs" dxfId="771" priority="29" operator="notEqual">
      <formula>""</formula>
    </cfRule>
  </conditionalFormatting>
  <conditionalFormatting sqref="C72 E72:G72 F75:G75 G73:G74 G76:G77">
    <cfRule type="cellIs" dxfId="770" priority="26" operator="notEqual">
      <formula>""</formula>
    </cfRule>
  </conditionalFormatting>
  <conditionalFormatting sqref="G71">
    <cfRule type="cellIs" dxfId="769" priority="17" operator="notEqual">
      <formula>""</formula>
    </cfRule>
  </conditionalFormatting>
  <conditionalFormatting sqref="C71:F71">
    <cfRule type="cellIs" dxfId="768" priority="16" operator="notEqual">
      <formula>""</formula>
    </cfRule>
  </conditionalFormatting>
  <conditionalFormatting sqref="G81">
    <cfRule type="cellIs" dxfId="767" priority="15" operator="notEqual">
      <formula>""</formula>
    </cfRule>
  </conditionalFormatting>
  <conditionalFormatting sqref="C81:F81">
    <cfRule type="cellIs" dxfId="766" priority="14" operator="notEqual">
      <formula>""</formula>
    </cfRule>
  </conditionalFormatting>
  <conditionalFormatting sqref="C82:F82">
    <cfRule type="cellIs" dxfId="765" priority="13" operator="notEqual">
      <formula>""</formula>
    </cfRule>
  </conditionalFormatting>
  <conditionalFormatting sqref="D77">
    <cfRule type="cellIs" dxfId="764" priority="10" operator="notEqual">
      <formula>""</formula>
    </cfRule>
  </conditionalFormatting>
  <conditionalFormatting sqref="D72:D74">
    <cfRule type="cellIs" dxfId="763" priority="9" operator="notEqual">
      <formula>""</formula>
    </cfRule>
  </conditionalFormatting>
  <conditionalFormatting sqref="D75:D77">
    <cfRule type="cellIs" dxfId="762" priority="8" operator="notEqual">
      <formula>""</formula>
    </cfRule>
  </conditionalFormatting>
  <conditionalFormatting sqref="D78:D79">
    <cfRule type="cellIs" dxfId="761" priority="7" operator="notEqual">
      <formula>""</formula>
    </cfRule>
  </conditionalFormatting>
  <conditionalFormatting sqref="D80">
    <cfRule type="cellIs" dxfId="760" priority="6" operator="notEqual">
      <formula>""</formula>
    </cfRule>
  </conditionalFormatting>
  <conditionalFormatting sqref="D78:D80">
    <cfRule type="cellIs" dxfId="759" priority="5" operator="notEqual">
      <formula>""</formula>
    </cfRule>
  </conditionalFormatting>
  <conditionalFormatting sqref="D72:D73">
    <cfRule type="cellIs" dxfId="758" priority="12" operator="notEqual">
      <formula>""</formula>
    </cfRule>
  </conditionalFormatting>
  <conditionalFormatting sqref="D74:D76">
    <cfRule type="cellIs" dxfId="757" priority="11" operator="notEqual">
      <formula>""</formula>
    </cfRule>
  </conditionalFormatting>
  <conditionalFormatting sqref="G83">
    <cfRule type="cellIs" dxfId="756" priority="4" operator="notEqual">
      <formula>""</formula>
    </cfRule>
  </conditionalFormatting>
  <conditionalFormatting sqref="D83">
    <cfRule type="cellIs" dxfId="755" priority="3" operator="notEqual">
      <formula>""</formula>
    </cfRule>
  </conditionalFormatting>
  <conditionalFormatting sqref="G84">
    <cfRule type="cellIs" dxfId="754" priority="2" operator="notEqual">
      <formula>""</formula>
    </cfRule>
  </conditionalFormatting>
  <conditionalFormatting sqref="D84">
    <cfRule type="cellIs" dxfId="753" priority="1" operator="notEqual">
      <formula>""</formula>
    </cfRule>
  </conditionalFormatting>
  <hyperlinks>
    <hyperlink ref="H11" location="_ftn1" display="_ftn1" xr:uid="{00000000-0004-0000-2200-000000000000}"/>
    <hyperlink ref="I11" location="_ftn2" display="_ftn2" xr:uid="{00000000-0004-0000-2200-000001000000}"/>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5" tint="0.39997558519241921"/>
  </sheetPr>
  <dimension ref="A1:V73"/>
  <sheetViews>
    <sheetView topLeftCell="A67" workbookViewId="0">
      <selection activeCell="G69" sqref="G69"/>
    </sheetView>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18.5429687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9" ht="23.5" x14ac:dyDescent="0.35">
      <c r="B1" s="59" t="s">
        <v>1506</v>
      </c>
    </row>
    <row r="2" spans="2:9" x14ac:dyDescent="0.35">
      <c r="B2" s="41" t="s">
        <v>141</v>
      </c>
      <c r="C2" s="183" t="s">
        <v>1493</v>
      </c>
    </row>
    <row r="4" spans="2:9" x14ac:dyDescent="0.35">
      <c r="B4" s="58" t="s">
        <v>142</v>
      </c>
      <c r="G4" s="58" t="s">
        <v>143</v>
      </c>
    </row>
    <row r="5" spans="2:9" ht="25" x14ac:dyDescent="0.35">
      <c r="B5" s="226" t="s">
        <v>144</v>
      </c>
      <c r="C5" s="226" t="s">
        <v>145</v>
      </c>
      <c r="D5" s="44" t="s">
        <v>264</v>
      </c>
      <c r="G5" s="226" t="s">
        <v>144</v>
      </c>
      <c r="H5" s="226" t="s">
        <v>145</v>
      </c>
      <c r="I5" s="44" t="s">
        <v>265</v>
      </c>
    </row>
    <row r="6" spans="2:9" ht="15" customHeight="1" x14ac:dyDescent="0.35">
      <c r="B6" s="8"/>
      <c r="C6" s="8"/>
      <c r="D6" s="275">
        <v>3</v>
      </c>
      <c r="G6" s="8"/>
      <c r="H6" s="8"/>
      <c r="I6" s="275"/>
    </row>
    <row r="7" spans="2:9" x14ac:dyDescent="0.35">
      <c r="D7" s="60"/>
    </row>
    <row r="11" spans="2:9" x14ac:dyDescent="0.35">
      <c r="B11" s="58" t="s">
        <v>148</v>
      </c>
      <c r="C11" s="182"/>
      <c r="D11" s="60"/>
      <c r="G11" s="58" t="s">
        <v>149</v>
      </c>
      <c r="H11" s="173"/>
      <c r="I11" s="173"/>
    </row>
    <row r="12" spans="2:9" ht="45.75" customHeight="1" x14ac:dyDescent="0.35">
      <c r="B12" s="226" t="s">
        <v>150</v>
      </c>
      <c r="C12" s="226" t="s">
        <v>145</v>
      </c>
      <c r="D12" s="44" t="s">
        <v>151</v>
      </c>
      <c r="E12" s="44" t="s">
        <v>152</v>
      </c>
      <c r="G12" s="226" t="s">
        <v>144</v>
      </c>
      <c r="H12" s="226" t="s">
        <v>145</v>
      </c>
      <c r="I12" s="44" t="s">
        <v>153</v>
      </c>
    </row>
    <row r="13" spans="2:9" x14ac:dyDescent="0.35">
      <c r="B13" s="252"/>
      <c r="C13" s="252"/>
      <c r="D13" s="252" t="s">
        <v>478</v>
      </c>
      <c r="E13" s="252"/>
      <c r="G13" s="252"/>
      <c r="H13" s="252"/>
      <c r="I13" s="22"/>
    </row>
    <row r="14" spans="2:9" x14ac:dyDescent="0.35">
      <c r="B14" s="173"/>
      <c r="C14" s="173"/>
      <c r="D14" s="173"/>
      <c r="E14" s="173"/>
    </row>
    <row r="15" spans="2:9" x14ac:dyDescent="0.35">
      <c r="B15" s="173"/>
      <c r="C15" s="173"/>
      <c r="D15" s="173"/>
      <c r="E15" s="173"/>
    </row>
    <row r="16" spans="2:9" x14ac:dyDescent="0.35">
      <c r="B16" s="173"/>
      <c r="C16" s="173"/>
      <c r="D16" s="173"/>
      <c r="E16" s="173"/>
      <c r="F16" s="173"/>
    </row>
    <row r="17" spans="1:17" x14ac:dyDescent="0.35">
      <c r="B17" s="58" t="s">
        <v>154</v>
      </c>
      <c r="E17" s="173"/>
      <c r="F17" s="173"/>
    </row>
    <row r="18" spans="1:17" x14ac:dyDescent="0.35">
      <c r="E18" s="173"/>
      <c r="F18" s="173"/>
    </row>
    <row r="19" spans="1:17" ht="25" x14ac:dyDescent="0.35">
      <c r="B19" s="226" t="s">
        <v>150</v>
      </c>
      <c r="C19" s="226" t="s">
        <v>145</v>
      </c>
      <c r="D19" s="174" t="s">
        <v>277</v>
      </c>
      <c r="E19" s="174" t="s">
        <v>278</v>
      </c>
      <c r="F19" s="173"/>
    </row>
    <row r="20" spans="1:17" x14ac:dyDescent="0.35">
      <c r="B20" s="81"/>
      <c r="C20" s="8"/>
      <c r="D20" s="275"/>
      <c r="E20" s="181"/>
    </row>
    <row r="21" spans="1:17" x14ac:dyDescent="0.35">
      <c r="B21" s="81"/>
      <c r="C21" s="8"/>
      <c r="D21" s="275"/>
      <c r="E21" s="275"/>
    </row>
    <row r="22" spans="1:17" x14ac:dyDescent="0.35">
      <c r="B22" s="9"/>
    </row>
    <row r="23" spans="1:17" x14ac:dyDescent="0.35">
      <c r="B23" s="9"/>
    </row>
    <row r="24" spans="1:17" x14ac:dyDescent="0.35">
      <c r="B24" s="58" t="s">
        <v>155</v>
      </c>
    </row>
    <row r="25" spans="1:17" x14ac:dyDescent="0.35">
      <c r="B25" s="62" t="s">
        <v>156</v>
      </c>
      <c r="C25" s="378" t="s">
        <v>157</v>
      </c>
      <c r="D25" s="379"/>
      <c r="E25" s="379"/>
      <c r="F25" s="379"/>
      <c r="G25" s="379"/>
      <c r="H25" s="380"/>
    </row>
    <row r="26" spans="1:17" ht="94.5" customHeight="1" x14ac:dyDescent="0.35">
      <c r="A26" s="351" t="s">
        <v>158</v>
      </c>
      <c r="B26" s="171" t="s">
        <v>159</v>
      </c>
      <c r="C26" s="340" t="s">
        <v>1507</v>
      </c>
      <c r="D26" s="340"/>
      <c r="E26" s="340"/>
      <c r="F26" s="340"/>
      <c r="G26" s="340"/>
      <c r="H26" s="340"/>
      <c r="P26" s="63"/>
      <c r="Q26" s="63"/>
    </row>
    <row r="27" spans="1:17" ht="33.75" customHeight="1" x14ac:dyDescent="0.35">
      <c r="A27" s="352"/>
      <c r="B27" s="171" t="s">
        <v>160</v>
      </c>
      <c r="C27" s="314" t="s">
        <v>1488</v>
      </c>
      <c r="D27" s="357"/>
      <c r="E27" s="357"/>
      <c r="F27" s="357"/>
      <c r="G27" s="357"/>
      <c r="H27" s="358"/>
      <c r="P27" s="63"/>
      <c r="Q27" s="63"/>
    </row>
    <row r="28" spans="1:17" x14ac:dyDescent="0.35">
      <c r="A28" s="352"/>
      <c r="B28" s="171" t="s">
        <v>161</v>
      </c>
      <c r="C28" s="411"/>
      <c r="D28" s="412"/>
      <c r="E28" s="412"/>
      <c r="F28" s="412"/>
      <c r="G28" s="412"/>
      <c r="H28" s="413"/>
      <c r="P28" s="63"/>
      <c r="Q28" s="63"/>
    </row>
    <row r="29" spans="1:17" x14ac:dyDescent="0.35">
      <c r="A29" s="352"/>
      <c r="B29" s="171" t="s">
        <v>162</v>
      </c>
      <c r="C29" s="411"/>
      <c r="D29" s="412"/>
      <c r="E29" s="412"/>
      <c r="F29" s="412"/>
      <c r="G29" s="412"/>
      <c r="H29" s="413"/>
      <c r="P29" s="63"/>
      <c r="Q29" s="63"/>
    </row>
    <row r="30" spans="1:17" x14ac:dyDescent="0.35">
      <c r="A30" s="353"/>
      <c r="B30" s="171" t="s">
        <v>163</v>
      </c>
      <c r="C30" s="411"/>
      <c r="D30" s="412"/>
      <c r="E30" s="412"/>
      <c r="F30" s="412"/>
      <c r="G30" s="412"/>
      <c r="H30" s="413"/>
      <c r="P30" s="63"/>
      <c r="Q30" s="63"/>
    </row>
    <row r="31" spans="1:17" ht="15" customHeight="1" x14ac:dyDescent="0.35">
      <c r="A31" s="351" t="s">
        <v>164</v>
      </c>
      <c r="B31" s="171" t="s">
        <v>165</v>
      </c>
      <c r="C31" s="411"/>
      <c r="D31" s="412"/>
      <c r="E31" s="412"/>
      <c r="F31" s="412"/>
      <c r="G31" s="412"/>
      <c r="H31" s="413"/>
      <c r="P31" s="63"/>
      <c r="Q31" s="63"/>
    </row>
    <row r="32" spans="1:17" x14ac:dyDescent="0.35">
      <c r="A32" s="352"/>
      <c r="B32" s="171" t="s">
        <v>166</v>
      </c>
      <c r="C32" s="411"/>
      <c r="D32" s="412"/>
      <c r="E32" s="412"/>
      <c r="F32" s="412"/>
      <c r="G32" s="412"/>
      <c r="H32" s="413"/>
      <c r="P32" s="63"/>
      <c r="Q32" s="63"/>
    </row>
    <row r="33" spans="1:17" x14ac:dyDescent="0.35">
      <c r="A33" s="352"/>
      <c r="B33" s="171" t="s">
        <v>167</v>
      </c>
      <c r="C33" s="411"/>
      <c r="D33" s="412"/>
      <c r="E33" s="412"/>
      <c r="F33" s="412"/>
      <c r="G33" s="412"/>
      <c r="H33" s="413"/>
      <c r="P33" s="63"/>
      <c r="Q33" s="63"/>
    </row>
    <row r="34" spans="1:17" x14ac:dyDescent="0.35">
      <c r="A34" s="352"/>
      <c r="B34" s="171" t="s">
        <v>168</v>
      </c>
      <c r="C34" s="411"/>
      <c r="D34" s="412"/>
      <c r="E34" s="412"/>
      <c r="F34" s="412"/>
      <c r="G34" s="412"/>
      <c r="H34" s="413"/>
      <c r="P34" s="63"/>
      <c r="Q34" s="63"/>
    </row>
    <row r="35" spans="1:17" x14ac:dyDescent="0.35">
      <c r="A35" s="352"/>
      <c r="B35" s="171" t="s">
        <v>169</v>
      </c>
      <c r="C35" s="411"/>
      <c r="D35" s="412"/>
      <c r="E35" s="412"/>
      <c r="F35" s="412"/>
      <c r="G35" s="412"/>
      <c r="H35" s="413"/>
      <c r="P35" s="63"/>
      <c r="Q35" s="63"/>
    </row>
    <row r="36" spans="1:17" x14ac:dyDescent="0.35">
      <c r="A36" s="352"/>
      <c r="B36" s="171" t="s">
        <v>170</v>
      </c>
      <c r="C36" s="411"/>
      <c r="D36" s="412"/>
      <c r="E36" s="412"/>
      <c r="F36" s="412"/>
      <c r="G36" s="412"/>
      <c r="H36" s="413"/>
      <c r="P36" s="63"/>
      <c r="Q36" s="63"/>
    </row>
    <row r="37" spans="1:17" x14ac:dyDescent="0.35">
      <c r="A37" s="352"/>
      <c r="B37" s="171" t="s">
        <v>171</v>
      </c>
      <c r="C37" s="411"/>
      <c r="D37" s="412"/>
      <c r="E37" s="412"/>
      <c r="F37" s="412"/>
      <c r="G37" s="412"/>
      <c r="H37" s="413"/>
      <c r="P37" s="63"/>
      <c r="Q37" s="63"/>
    </row>
    <row r="38" spans="1:17" x14ac:dyDescent="0.35">
      <c r="A38" s="352"/>
      <c r="B38" s="171" t="s">
        <v>172</v>
      </c>
      <c r="C38" s="411"/>
      <c r="D38" s="412"/>
      <c r="E38" s="412"/>
      <c r="F38" s="412"/>
      <c r="G38" s="412"/>
      <c r="H38" s="413"/>
    </row>
    <row r="39" spans="1:17" x14ac:dyDescent="0.35">
      <c r="A39" s="352"/>
      <c r="B39" s="171" t="s">
        <v>173</v>
      </c>
      <c r="C39" s="411"/>
      <c r="D39" s="412"/>
      <c r="E39" s="412"/>
      <c r="F39" s="412"/>
      <c r="G39" s="412"/>
      <c r="H39" s="413"/>
    </row>
    <row r="40" spans="1:17" x14ac:dyDescent="0.35">
      <c r="A40" s="353"/>
      <c r="B40" s="171" t="s">
        <v>174</v>
      </c>
      <c r="C40" s="411"/>
      <c r="D40" s="412"/>
      <c r="E40" s="412"/>
      <c r="F40" s="412"/>
      <c r="G40" s="412"/>
      <c r="H40" s="413"/>
    </row>
    <row r="41" spans="1:17" x14ac:dyDescent="0.35">
      <c r="L41" s="63"/>
      <c r="M41" s="63"/>
    </row>
    <row r="42" spans="1:17" x14ac:dyDescent="0.35">
      <c r="B42" s="58" t="s">
        <v>175</v>
      </c>
      <c r="L42" s="63"/>
      <c r="M42" s="63"/>
    </row>
    <row r="43" spans="1:17" ht="25" x14ac:dyDescent="0.35">
      <c r="B43" s="62" t="s">
        <v>176</v>
      </c>
      <c r="C43" s="226" t="s">
        <v>144</v>
      </c>
      <c r="D43" s="226" t="s">
        <v>145</v>
      </c>
      <c r="E43" s="226" t="s">
        <v>177</v>
      </c>
      <c r="F43" s="226"/>
      <c r="G43" s="226"/>
      <c r="H43" s="226"/>
      <c r="I43" s="226"/>
      <c r="L43" s="63"/>
      <c r="M43" s="63"/>
    </row>
    <row r="44" spans="1:17" ht="15" customHeight="1" x14ac:dyDescent="0.35">
      <c r="B44" s="113"/>
      <c r="C44" s="8"/>
      <c r="D44" s="8"/>
      <c r="E44" s="227"/>
      <c r="F44" s="228"/>
      <c r="G44" s="228"/>
      <c r="H44" s="228"/>
      <c r="I44" s="229"/>
      <c r="L44" s="63"/>
      <c r="M44" s="63"/>
    </row>
    <row r="45" spans="1:17" x14ac:dyDescent="0.35">
      <c r="L45" s="63"/>
      <c r="M45" s="63"/>
    </row>
    <row r="48" spans="1:17" x14ac:dyDescent="0.35">
      <c r="L48" s="63"/>
      <c r="M48" s="63"/>
    </row>
    <row r="49" spans="2:22" x14ac:dyDescent="0.35">
      <c r="L49" s="63"/>
      <c r="M49" s="63"/>
    </row>
    <row r="50" spans="2:22" x14ac:dyDescent="0.35">
      <c r="L50" s="63"/>
      <c r="M50" s="63"/>
    </row>
    <row r="51" spans="2:22" x14ac:dyDescent="0.35">
      <c r="L51" s="63"/>
      <c r="M51" s="63"/>
    </row>
    <row r="53" spans="2:22" x14ac:dyDescent="0.35">
      <c r="B53" s="381" t="s">
        <v>178</v>
      </c>
      <c r="C53" s="382"/>
      <c r="D53" s="382"/>
      <c r="E53" s="382"/>
      <c r="F53" s="382"/>
      <c r="G53" s="382"/>
      <c r="H53" s="382"/>
      <c r="I53" s="382"/>
      <c r="J53" s="382"/>
      <c r="K53" s="382"/>
      <c r="L53" s="382"/>
      <c r="M53" s="382"/>
      <c r="N53" s="382"/>
      <c r="O53" s="382"/>
      <c r="P53" s="382"/>
      <c r="Q53" s="382"/>
      <c r="R53" s="382"/>
      <c r="S53" s="382"/>
      <c r="T53" s="382"/>
      <c r="U53" s="382"/>
      <c r="V53" s="383"/>
    </row>
    <row r="54" spans="2:22" ht="33" customHeight="1" x14ac:dyDescent="0.35">
      <c r="B54" s="230" t="s">
        <v>179</v>
      </c>
      <c r="C54" s="257" t="s">
        <v>150</v>
      </c>
      <c r="D54" s="257" t="s">
        <v>145</v>
      </c>
      <c r="E54" s="257" t="s">
        <v>180</v>
      </c>
      <c r="F54" s="257" t="s">
        <v>181</v>
      </c>
      <c r="G54" s="257" t="s">
        <v>182</v>
      </c>
      <c r="H54" s="257" t="s">
        <v>183</v>
      </c>
      <c r="I54" s="230" t="s">
        <v>184</v>
      </c>
      <c r="J54" s="384" t="s">
        <v>185</v>
      </c>
      <c r="K54" s="385"/>
      <c r="L54" s="385"/>
      <c r="M54" s="385"/>
      <c r="N54" s="385"/>
      <c r="O54" s="385"/>
      <c r="P54" s="385"/>
      <c r="Q54" s="385"/>
      <c r="R54" s="385"/>
      <c r="S54" s="385"/>
      <c r="T54" s="385"/>
      <c r="U54" s="385"/>
      <c r="V54" s="386"/>
    </row>
    <row r="55" spans="2:22" ht="15" customHeight="1" x14ac:dyDescent="0.35">
      <c r="B55" s="375" t="s">
        <v>1410</v>
      </c>
      <c r="C55" s="305" t="s">
        <v>537</v>
      </c>
      <c r="D55" s="276" t="s">
        <v>506</v>
      </c>
      <c r="E55" s="305" t="s">
        <v>1036</v>
      </c>
      <c r="F55" s="305" t="s">
        <v>1039</v>
      </c>
      <c r="G55" s="54">
        <v>918</v>
      </c>
      <c r="H55" s="311" t="s">
        <v>204</v>
      </c>
      <c r="I55" s="311" t="s">
        <v>421</v>
      </c>
      <c r="J55" s="317" t="s">
        <v>1467</v>
      </c>
      <c r="K55" s="318"/>
      <c r="L55" s="318"/>
      <c r="M55" s="318"/>
      <c r="N55" s="318"/>
      <c r="O55" s="318"/>
      <c r="P55" s="318"/>
      <c r="Q55" s="318"/>
      <c r="R55" s="318"/>
      <c r="S55" s="318"/>
      <c r="T55" s="318"/>
      <c r="U55" s="318"/>
      <c r="V55" s="319"/>
    </row>
    <row r="56" spans="2:22" ht="15" customHeight="1" x14ac:dyDescent="0.35">
      <c r="B56" s="376"/>
      <c r="C56" s="306"/>
      <c r="D56" s="276" t="s">
        <v>508</v>
      </c>
      <c r="E56" s="306"/>
      <c r="F56" s="306"/>
      <c r="G56" s="54">
        <v>468</v>
      </c>
      <c r="H56" s="312"/>
      <c r="I56" s="312"/>
      <c r="J56" s="320"/>
      <c r="K56" s="362"/>
      <c r="L56" s="362"/>
      <c r="M56" s="362"/>
      <c r="N56" s="362"/>
      <c r="O56" s="362"/>
      <c r="P56" s="362"/>
      <c r="Q56" s="362"/>
      <c r="R56" s="362"/>
      <c r="S56" s="362"/>
      <c r="T56" s="362"/>
      <c r="U56" s="362"/>
      <c r="V56" s="322"/>
    </row>
    <row r="57" spans="2:22" ht="15" customHeight="1" x14ac:dyDescent="0.35">
      <c r="B57" s="376"/>
      <c r="C57" s="306"/>
      <c r="D57" s="276" t="s">
        <v>509</v>
      </c>
      <c r="E57" s="306"/>
      <c r="F57" s="307"/>
      <c r="G57" s="65">
        <v>811</v>
      </c>
      <c r="H57" s="312"/>
      <c r="I57" s="312"/>
      <c r="J57" s="320"/>
      <c r="K57" s="362"/>
      <c r="L57" s="362"/>
      <c r="M57" s="362"/>
      <c r="N57" s="362"/>
      <c r="O57" s="362"/>
      <c r="P57" s="362"/>
      <c r="Q57" s="362"/>
      <c r="R57" s="362"/>
      <c r="S57" s="362"/>
      <c r="T57" s="362"/>
      <c r="U57" s="362"/>
      <c r="V57" s="322"/>
    </row>
    <row r="58" spans="2:22" ht="15" customHeight="1" x14ac:dyDescent="0.35">
      <c r="B58" s="376"/>
      <c r="C58" s="306"/>
      <c r="D58" s="276" t="s">
        <v>506</v>
      </c>
      <c r="E58" s="306"/>
      <c r="F58" s="305" t="s">
        <v>1041</v>
      </c>
      <c r="G58" s="65">
        <v>736</v>
      </c>
      <c r="H58" s="312"/>
      <c r="I58" s="312"/>
      <c r="J58" s="320"/>
      <c r="K58" s="362"/>
      <c r="L58" s="362"/>
      <c r="M58" s="362"/>
      <c r="N58" s="362"/>
      <c r="O58" s="362"/>
      <c r="P58" s="362"/>
      <c r="Q58" s="362"/>
      <c r="R58" s="362"/>
      <c r="S58" s="362"/>
      <c r="T58" s="362"/>
      <c r="U58" s="362"/>
      <c r="V58" s="322"/>
    </row>
    <row r="59" spans="2:22" ht="15" customHeight="1" x14ac:dyDescent="0.35">
      <c r="B59" s="376"/>
      <c r="C59" s="306"/>
      <c r="D59" s="276" t="s">
        <v>508</v>
      </c>
      <c r="E59" s="306"/>
      <c r="F59" s="306"/>
      <c r="G59" s="65">
        <v>375</v>
      </c>
      <c r="H59" s="312"/>
      <c r="I59" s="312"/>
      <c r="J59" s="320"/>
      <c r="K59" s="362"/>
      <c r="L59" s="362"/>
      <c r="M59" s="362"/>
      <c r="N59" s="362"/>
      <c r="O59" s="362"/>
      <c r="P59" s="362"/>
      <c r="Q59" s="362"/>
      <c r="R59" s="362"/>
      <c r="S59" s="362"/>
      <c r="T59" s="362"/>
      <c r="U59" s="362"/>
      <c r="V59" s="322"/>
    </row>
    <row r="60" spans="2:22" ht="15" customHeight="1" x14ac:dyDescent="0.35">
      <c r="B60" s="376"/>
      <c r="C60" s="306"/>
      <c r="D60" s="276" t="s">
        <v>509</v>
      </c>
      <c r="E60" s="306"/>
      <c r="F60" s="307"/>
      <c r="G60" s="65">
        <v>650</v>
      </c>
      <c r="H60" s="312"/>
      <c r="I60" s="312"/>
      <c r="J60" s="320"/>
      <c r="K60" s="362"/>
      <c r="L60" s="362"/>
      <c r="M60" s="362"/>
      <c r="N60" s="362"/>
      <c r="O60" s="362"/>
      <c r="P60" s="362"/>
      <c r="Q60" s="362"/>
      <c r="R60" s="362"/>
      <c r="S60" s="362"/>
      <c r="T60" s="362"/>
      <c r="U60" s="362"/>
      <c r="V60" s="322"/>
    </row>
    <row r="61" spans="2:22" ht="15" customHeight="1" x14ac:dyDescent="0.35">
      <c r="B61" s="376"/>
      <c r="C61" s="306"/>
      <c r="D61" s="276" t="s">
        <v>506</v>
      </c>
      <c r="E61" s="306"/>
      <c r="F61" s="305" t="s">
        <v>1043</v>
      </c>
      <c r="G61" s="65">
        <v>865</v>
      </c>
      <c r="H61" s="312"/>
      <c r="I61" s="312"/>
      <c r="J61" s="320"/>
      <c r="K61" s="362"/>
      <c r="L61" s="362"/>
      <c r="M61" s="362"/>
      <c r="N61" s="362"/>
      <c r="O61" s="362"/>
      <c r="P61" s="362"/>
      <c r="Q61" s="362"/>
      <c r="R61" s="362"/>
      <c r="S61" s="362"/>
      <c r="T61" s="362"/>
      <c r="U61" s="362"/>
      <c r="V61" s="322"/>
    </row>
    <row r="62" spans="2:22" ht="15" customHeight="1" x14ac:dyDescent="0.35">
      <c r="B62" s="376"/>
      <c r="C62" s="306"/>
      <c r="D62" s="276" t="s">
        <v>508</v>
      </c>
      <c r="E62" s="306"/>
      <c r="F62" s="306"/>
      <c r="G62" s="65">
        <v>441</v>
      </c>
      <c r="H62" s="312"/>
      <c r="I62" s="312"/>
      <c r="J62" s="320"/>
      <c r="K62" s="362"/>
      <c r="L62" s="362"/>
      <c r="M62" s="362"/>
      <c r="N62" s="362"/>
      <c r="O62" s="362"/>
      <c r="P62" s="362"/>
      <c r="Q62" s="362"/>
      <c r="R62" s="362"/>
      <c r="S62" s="362"/>
      <c r="T62" s="362"/>
      <c r="U62" s="362"/>
      <c r="V62" s="322"/>
    </row>
    <row r="63" spans="2:22" ht="15" customHeight="1" x14ac:dyDescent="0.35">
      <c r="B63" s="377"/>
      <c r="C63" s="307"/>
      <c r="D63" s="276" t="s">
        <v>509</v>
      </c>
      <c r="E63" s="307"/>
      <c r="F63" s="307"/>
      <c r="G63" s="65">
        <v>764</v>
      </c>
      <c r="H63" s="313"/>
      <c r="I63" s="313"/>
      <c r="J63" s="323"/>
      <c r="K63" s="324"/>
      <c r="L63" s="324"/>
      <c r="M63" s="324"/>
      <c r="N63" s="324"/>
      <c r="O63" s="324"/>
      <c r="P63" s="324"/>
      <c r="Q63" s="324"/>
      <c r="R63" s="324"/>
      <c r="S63" s="324"/>
      <c r="T63" s="324"/>
      <c r="U63" s="324"/>
      <c r="V63" s="325"/>
    </row>
    <row r="64" spans="2:22" ht="15" customHeight="1" x14ac:dyDescent="0.35">
      <c r="B64" s="225" t="s">
        <v>1468</v>
      </c>
      <c r="C64" s="66"/>
      <c r="D64" s="276"/>
      <c r="E64" s="66"/>
      <c r="F64" s="66"/>
      <c r="G64" s="54"/>
      <c r="H64" s="275" t="s">
        <v>198</v>
      </c>
      <c r="I64" s="275" t="s">
        <v>566</v>
      </c>
      <c r="J64" s="314" t="s">
        <v>1469</v>
      </c>
      <c r="K64" s="315"/>
      <c r="L64" s="315"/>
      <c r="M64" s="315"/>
      <c r="N64" s="315"/>
      <c r="O64" s="315"/>
      <c r="P64" s="315"/>
      <c r="Q64" s="315"/>
      <c r="R64" s="315"/>
      <c r="S64" s="315"/>
      <c r="T64" s="315"/>
      <c r="U64" s="315"/>
      <c r="V64" s="316"/>
    </row>
    <row r="65" spans="2:22" ht="15" customHeight="1" x14ac:dyDescent="0.35">
      <c r="B65" s="225" t="s">
        <v>1489</v>
      </c>
      <c r="C65" s="276"/>
      <c r="D65" s="290"/>
      <c r="E65" s="276"/>
      <c r="F65" s="290"/>
      <c r="G65" s="71">
        <v>7.4999999999999997E-2</v>
      </c>
      <c r="H65" s="275" t="s">
        <v>204</v>
      </c>
      <c r="I65" s="275"/>
      <c r="J65" s="314" t="s">
        <v>1490</v>
      </c>
      <c r="K65" s="315"/>
      <c r="L65" s="315"/>
      <c r="M65" s="315"/>
      <c r="N65" s="315"/>
      <c r="O65" s="315"/>
      <c r="P65" s="315"/>
      <c r="Q65" s="315"/>
      <c r="R65" s="315"/>
      <c r="S65" s="315"/>
      <c r="T65" s="315"/>
      <c r="U65" s="315"/>
      <c r="V65" s="316"/>
    </row>
    <row r="66" spans="2:22" ht="15" customHeight="1" x14ac:dyDescent="0.35">
      <c r="B66" s="225" t="s">
        <v>1470</v>
      </c>
      <c r="C66" s="276"/>
      <c r="D66" s="290"/>
      <c r="E66" s="276"/>
      <c r="F66" s="290"/>
      <c r="G66" s="290">
        <v>10</v>
      </c>
      <c r="H66" s="275" t="s">
        <v>198</v>
      </c>
      <c r="I66" s="275" t="s">
        <v>1049</v>
      </c>
      <c r="J66" s="314" t="s">
        <v>1471</v>
      </c>
      <c r="K66" s="315"/>
      <c r="L66" s="315"/>
      <c r="M66" s="315"/>
      <c r="N66" s="315"/>
      <c r="O66" s="315"/>
      <c r="P66" s="315"/>
      <c r="Q66" s="315"/>
      <c r="R66" s="315"/>
      <c r="S66" s="315"/>
      <c r="T66" s="315"/>
      <c r="U66" s="315"/>
      <c r="V66" s="316"/>
    </row>
    <row r="67" spans="2:22" ht="15" customHeight="1" x14ac:dyDescent="0.35">
      <c r="B67" s="225" t="s">
        <v>1497</v>
      </c>
      <c r="C67" s="276"/>
      <c r="D67" s="290"/>
      <c r="E67" s="276"/>
      <c r="F67" s="290"/>
      <c r="G67" s="290"/>
      <c r="H67" s="275" t="s">
        <v>198</v>
      </c>
      <c r="I67" s="275" t="s">
        <v>1049</v>
      </c>
      <c r="J67" s="314" t="s">
        <v>1498</v>
      </c>
      <c r="K67" s="315"/>
      <c r="L67" s="315"/>
      <c r="M67" s="315"/>
      <c r="N67" s="315"/>
      <c r="O67" s="315"/>
      <c r="P67" s="315"/>
      <c r="Q67" s="315"/>
      <c r="R67" s="315"/>
      <c r="S67" s="315"/>
      <c r="T67" s="315"/>
      <c r="U67" s="315"/>
      <c r="V67" s="316"/>
    </row>
    <row r="68" spans="2:22" ht="30" customHeight="1" x14ac:dyDescent="0.35">
      <c r="B68" s="225" t="s">
        <v>1484</v>
      </c>
      <c r="C68" s="276"/>
      <c r="D68" s="290"/>
      <c r="E68" s="276"/>
      <c r="F68" s="276"/>
      <c r="G68" s="290">
        <v>9.1999999999999993</v>
      </c>
      <c r="H68" s="275" t="s">
        <v>198</v>
      </c>
      <c r="I68" s="275" t="s">
        <v>1080</v>
      </c>
      <c r="J68" s="314" t="s">
        <v>1485</v>
      </c>
      <c r="K68" s="315"/>
      <c r="L68" s="315"/>
      <c r="M68" s="315"/>
      <c r="N68" s="315"/>
      <c r="O68" s="315"/>
      <c r="P68" s="315"/>
      <c r="Q68" s="315"/>
      <c r="R68" s="315"/>
      <c r="S68" s="315"/>
      <c r="T68" s="315"/>
      <c r="U68" s="315"/>
      <c r="V68" s="316"/>
    </row>
    <row r="69" spans="2:22" ht="15" customHeight="1" x14ac:dyDescent="0.35">
      <c r="B69" s="225" t="s">
        <v>239</v>
      </c>
      <c r="C69" s="276"/>
      <c r="D69" s="276"/>
      <c r="E69" s="276"/>
      <c r="F69" s="276"/>
      <c r="G69" s="50">
        <v>0.68</v>
      </c>
      <c r="H69" s="275" t="s">
        <v>204</v>
      </c>
      <c r="I69" s="275"/>
      <c r="J69" s="314" t="s">
        <v>1392</v>
      </c>
      <c r="K69" s="315"/>
      <c r="L69" s="315"/>
      <c r="M69" s="315"/>
      <c r="N69" s="315"/>
      <c r="O69" s="315"/>
      <c r="P69" s="315"/>
      <c r="Q69" s="315"/>
      <c r="R69" s="315"/>
      <c r="S69" s="315"/>
      <c r="T69" s="315"/>
      <c r="U69" s="315"/>
      <c r="V69" s="316"/>
    </row>
    <row r="71" spans="2:22" ht="45" customHeight="1" x14ac:dyDescent="0.35"/>
    <row r="72" spans="2:22" ht="15" customHeight="1" x14ac:dyDescent="0.35"/>
    <row r="73" spans="2:22" ht="15" customHeight="1" x14ac:dyDescent="0.35"/>
  </sheetData>
  <mergeCells count="35">
    <mergeCell ref="J67:V67"/>
    <mergeCell ref="J68:V68"/>
    <mergeCell ref="J69:V69"/>
    <mergeCell ref="J65:V65"/>
    <mergeCell ref="F58:F60"/>
    <mergeCell ref="F61:F63"/>
    <mergeCell ref="J64:V64"/>
    <mergeCell ref="J66:V66"/>
    <mergeCell ref="B53:V53"/>
    <mergeCell ref="J54:V54"/>
    <mergeCell ref="B55:B63"/>
    <mergeCell ref="C55:C63"/>
    <mergeCell ref="E55:E63"/>
    <mergeCell ref="F55:F57"/>
    <mergeCell ref="H55:H63"/>
    <mergeCell ref="I55:I63"/>
    <mergeCell ref="J55:V63"/>
    <mergeCell ref="C25:H25"/>
    <mergeCell ref="A26:A30"/>
    <mergeCell ref="C26:H26"/>
    <mergeCell ref="C27:H27"/>
    <mergeCell ref="C28:H28"/>
    <mergeCell ref="C29:H29"/>
    <mergeCell ref="C30:H30"/>
    <mergeCell ref="A31:A40"/>
    <mergeCell ref="C31:H31"/>
    <mergeCell ref="C32:H32"/>
    <mergeCell ref="C33:H33"/>
    <mergeCell ref="C34:H34"/>
    <mergeCell ref="C35:H35"/>
    <mergeCell ref="C36:H36"/>
    <mergeCell ref="C37:H37"/>
    <mergeCell ref="C38:H38"/>
    <mergeCell ref="C39:H39"/>
    <mergeCell ref="C40:H40"/>
  </mergeCells>
  <conditionalFormatting sqref="C67:G67">
    <cfRule type="cellIs" dxfId="752" priority="18" operator="notEqual">
      <formula>""</formula>
    </cfRule>
  </conditionalFormatting>
  <conditionalFormatting sqref="D60">
    <cfRule type="cellIs" dxfId="751" priority="13" operator="notEqual">
      <formula>""</formula>
    </cfRule>
  </conditionalFormatting>
  <conditionalFormatting sqref="D55:D57">
    <cfRule type="cellIs" dxfId="750" priority="12" operator="notEqual">
      <formula>""</formula>
    </cfRule>
  </conditionalFormatting>
  <conditionalFormatting sqref="D58:D60">
    <cfRule type="cellIs" dxfId="749" priority="11" operator="notEqual">
      <formula>""</formula>
    </cfRule>
  </conditionalFormatting>
  <conditionalFormatting sqref="G61:G62">
    <cfRule type="cellIs" dxfId="748" priority="10" operator="notEqual">
      <formula>""</formula>
    </cfRule>
  </conditionalFormatting>
  <conditionalFormatting sqref="F61:G61 G62:G63">
    <cfRule type="cellIs" dxfId="747" priority="9" operator="notEqual">
      <formula>""</formula>
    </cfRule>
  </conditionalFormatting>
  <conditionalFormatting sqref="D61:D62">
    <cfRule type="cellIs" dxfId="746" priority="8" operator="notEqual">
      <formula>""</formula>
    </cfRule>
  </conditionalFormatting>
  <conditionalFormatting sqref="D63">
    <cfRule type="cellIs" dxfId="745" priority="7" operator="notEqual">
      <formula>""</formula>
    </cfRule>
  </conditionalFormatting>
  <conditionalFormatting sqref="D61:D63">
    <cfRule type="cellIs" dxfId="744" priority="6" operator="notEqual">
      <formula>""</formula>
    </cfRule>
  </conditionalFormatting>
  <conditionalFormatting sqref="G64">
    <cfRule type="cellIs" dxfId="743" priority="5" operator="notEqual">
      <formula>""</formula>
    </cfRule>
  </conditionalFormatting>
  <conditionalFormatting sqref="D64">
    <cfRule type="cellIs" dxfId="742" priority="4" operator="notEqual">
      <formula>""</formula>
    </cfRule>
  </conditionalFormatting>
  <conditionalFormatting sqref="C68:G69">
    <cfRule type="cellIs" dxfId="741" priority="3" operator="notEqual">
      <formula>""</formula>
    </cfRule>
  </conditionalFormatting>
  <conditionalFormatting sqref="G55:G59">
    <cfRule type="cellIs" dxfId="740" priority="17" operator="notEqual">
      <formula>""</formula>
    </cfRule>
  </conditionalFormatting>
  <conditionalFormatting sqref="D55:D56">
    <cfRule type="cellIs" dxfId="739" priority="16" operator="notEqual">
      <formula>""</formula>
    </cfRule>
  </conditionalFormatting>
  <conditionalFormatting sqref="D57:D59">
    <cfRule type="cellIs" dxfId="738" priority="15" operator="notEqual">
      <formula>""</formula>
    </cfRule>
  </conditionalFormatting>
  <conditionalFormatting sqref="C55 E55:G55 F58:G58 G56:G57 G59:G60">
    <cfRule type="cellIs" dxfId="737" priority="14" operator="notEqual">
      <formula>""</formula>
    </cfRule>
  </conditionalFormatting>
  <conditionalFormatting sqref="C66:G66">
    <cfRule type="cellIs" dxfId="736" priority="2" operator="notEqual">
      <formula>""</formula>
    </cfRule>
  </conditionalFormatting>
  <conditionalFormatting sqref="C65:G65">
    <cfRule type="cellIs" dxfId="735" priority="1" operator="notEqual">
      <formula>""</formula>
    </cfRule>
  </conditionalFormatting>
  <hyperlinks>
    <hyperlink ref="H11" location="_ftn1" display="_ftn1" xr:uid="{00000000-0004-0000-2300-000000000000}"/>
    <hyperlink ref="I11" location="_ftn2" display="_ftn2" xr:uid="{00000000-0004-0000-2300-000001000000}"/>
  </hyperlink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5" tint="0.39997558519241921"/>
  </sheetPr>
  <dimension ref="A1:V82"/>
  <sheetViews>
    <sheetView workbookViewId="0">
      <selection activeCell="F21" sqref="F21"/>
    </sheetView>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18.5429687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9" ht="23.5" x14ac:dyDescent="0.35">
      <c r="B1" s="59" t="str">
        <f ca="1">MID(CELL("Filename",I7),SEARCH("]",CELL("Filename",I7),1)+1,100)</f>
        <v>Boiler Tune Up</v>
      </c>
    </row>
    <row r="2" spans="2:9" x14ac:dyDescent="0.35">
      <c r="B2" s="41" t="s">
        <v>141</v>
      </c>
      <c r="C2" s="93" t="s">
        <v>1508</v>
      </c>
    </row>
    <row r="4" spans="2:9" x14ac:dyDescent="0.35">
      <c r="B4" s="58" t="s">
        <v>142</v>
      </c>
      <c r="G4" s="58" t="s">
        <v>143</v>
      </c>
    </row>
    <row r="5" spans="2:9" ht="37.5" x14ac:dyDescent="0.35">
      <c r="B5" s="226" t="s">
        <v>144</v>
      </c>
      <c r="C5" s="226" t="s">
        <v>145</v>
      </c>
      <c r="D5" s="44" t="s">
        <v>146</v>
      </c>
      <c r="G5" s="226" t="s">
        <v>144</v>
      </c>
      <c r="H5" s="226" t="s">
        <v>145</v>
      </c>
      <c r="I5" s="44" t="s">
        <v>147</v>
      </c>
    </row>
    <row r="6" spans="2:9" ht="15" customHeight="1" x14ac:dyDescent="0.35">
      <c r="B6" s="8"/>
      <c r="C6" s="8"/>
      <c r="D6" s="275">
        <v>1</v>
      </c>
      <c r="G6" s="8"/>
      <c r="H6" s="8"/>
      <c r="I6" s="275"/>
    </row>
    <row r="7" spans="2:9" x14ac:dyDescent="0.35">
      <c r="D7" s="60"/>
    </row>
    <row r="11" spans="2:9" x14ac:dyDescent="0.35">
      <c r="B11" s="58" t="s">
        <v>148</v>
      </c>
      <c r="C11" s="61"/>
      <c r="D11" s="60"/>
      <c r="G11" s="58" t="s">
        <v>149</v>
      </c>
      <c r="H11" s="15"/>
      <c r="I11" s="15"/>
    </row>
    <row r="12" spans="2:9" ht="45.75" customHeight="1" x14ac:dyDescent="0.35">
      <c r="B12" s="226" t="s">
        <v>150</v>
      </c>
      <c r="C12" s="226" t="s">
        <v>145</v>
      </c>
      <c r="D12" s="44" t="s">
        <v>151</v>
      </c>
      <c r="E12" s="44" t="s">
        <v>152</v>
      </c>
      <c r="G12" s="226" t="s">
        <v>144</v>
      </c>
      <c r="H12" s="226" t="s">
        <v>145</v>
      </c>
      <c r="I12" s="44" t="s">
        <v>153</v>
      </c>
    </row>
    <row r="13" spans="2:9" x14ac:dyDescent="0.35">
      <c r="B13" s="252"/>
      <c r="C13" s="252"/>
      <c r="D13" s="252" t="s">
        <v>478</v>
      </c>
      <c r="E13" s="252"/>
      <c r="G13" s="252"/>
      <c r="H13" s="252"/>
      <c r="I13" s="22"/>
    </row>
    <row r="14" spans="2:9" x14ac:dyDescent="0.35">
      <c r="B14" s="15"/>
      <c r="C14" s="15"/>
      <c r="D14" s="15"/>
      <c r="E14" s="15"/>
    </row>
    <row r="15" spans="2:9" x14ac:dyDescent="0.35">
      <c r="B15" s="15"/>
      <c r="C15" s="15"/>
      <c r="D15" s="15"/>
      <c r="E15" s="15"/>
    </row>
    <row r="16" spans="2:9" x14ac:dyDescent="0.35">
      <c r="B16" s="15"/>
      <c r="C16" s="15"/>
      <c r="D16" s="15"/>
      <c r="E16" s="15"/>
      <c r="F16" s="15"/>
    </row>
    <row r="17" spans="1:17" x14ac:dyDescent="0.35">
      <c r="B17" s="58" t="s">
        <v>154</v>
      </c>
      <c r="E17" s="15"/>
      <c r="F17" s="15"/>
    </row>
    <row r="18" spans="1:17" x14ac:dyDescent="0.35">
      <c r="E18" s="15"/>
      <c r="F18" s="15"/>
    </row>
    <row r="19" spans="1:17" x14ac:dyDescent="0.35">
      <c r="E19" s="15"/>
      <c r="F19" s="15"/>
    </row>
    <row r="22" spans="1:17" x14ac:dyDescent="0.35">
      <c r="B22" s="9"/>
    </row>
    <row r="23" spans="1:17" x14ac:dyDescent="0.35">
      <c r="B23" s="9"/>
    </row>
    <row r="24" spans="1:17" x14ac:dyDescent="0.35">
      <c r="B24" s="58" t="s">
        <v>155</v>
      </c>
    </row>
    <row r="25" spans="1:17" x14ac:dyDescent="0.35">
      <c r="B25" s="62" t="s">
        <v>156</v>
      </c>
      <c r="C25" s="298" t="s">
        <v>157</v>
      </c>
      <c r="D25" s="298"/>
      <c r="E25" s="298"/>
      <c r="F25" s="298"/>
      <c r="G25" s="298"/>
      <c r="H25" s="298"/>
    </row>
    <row r="26" spans="1:17" x14ac:dyDescent="0.35">
      <c r="A26" s="304" t="s">
        <v>158</v>
      </c>
      <c r="B26" s="52" t="s">
        <v>159</v>
      </c>
      <c r="C26" s="297"/>
      <c r="D26" s="297"/>
      <c r="E26" s="297"/>
      <c r="F26" s="297"/>
      <c r="G26" s="297"/>
      <c r="H26" s="297"/>
      <c r="P26" s="63"/>
      <c r="Q26" s="63"/>
    </row>
    <row r="27" spans="1:17" x14ac:dyDescent="0.35">
      <c r="A27" s="304"/>
      <c r="B27" s="52" t="s">
        <v>160</v>
      </c>
      <c r="C27" s="297"/>
      <c r="D27" s="297"/>
      <c r="E27" s="297"/>
      <c r="F27" s="297"/>
      <c r="G27" s="297"/>
      <c r="H27" s="297"/>
      <c r="P27" s="63"/>
      <c r="Q27" s="63"/>
    </row>
    <row r="28" spans="1:17" x14ac:dyDescent="0.35">
      <c r="A28" s="304"/>
      <c r="B28" s="52" t="s">
        <v>161</v>
      </c>
      <c r="C28" s="405" t="s">
        <v>1509</v>
      </c>
      <c r="D28" s="297"/>
      <c r="E28" s="297"/>
      <c r="F28" s="297"/>
      <c r="G28" s="297"/>
      <c r="H28" s="297"/>
      <c r="P28" s="63"/>
      <c r="Q28" s="63"/>
    </row>
    <row r="29" spans="1:17" x14ac:dyDescent="0.35">
      <c r="A29" s="304"/>
      <c r="B29" s="52" t="s">
        <v>162</v>
      </c>
      <c r="C29" s="405" t="s">
        <v>781</v>
      </c>
      <c r="D29" s="297"/>
      <c r="E29" s="297"/>
      <c r="F29" s="297"/>
      <c r="G29" s="297"/>
      <c r="H29" s="297"/>
      <c r="P29" s="4"/>
      <c r="Q29" s="4"/>
    </row>
    <row r="30" spans="1:17" x14ac:dyDescent="0.35">
      <c r="A30" s="304"/>
      <c r="B30" s="52" t="s">
        <v>163</v>
      </c>
      <c r="C30" s="297"/>
      <c r="D30" s="297"/>
      <c r="E30" s="297"/>
      <c r="F30" s="297"/>
      <c r="G30" s="297"/>
      <c r="H30" s="297"/>
      <c r="P30" s="63"/>
      <c r="Q30" s="63"/>
    </row>
    <row r="31" spans="1:17" x14ac:dyDescent="0.35">
      <c r="A31" s="304" t="s">
        <v>164</v>
      </c>
      <c r="B31" s="52" t="s">
        <v>165</v>
      </c>
      <c r="C31" s="297"/>
      <c r="D31" s="297"/>
      <c r="E31" s="297"/>
      <c r="F31" s="297"/>
      <c r="G31" s="297"/>
      <c r="H31" s="297"/>
      <c r="P31" s="63"/>
      <c r="Q31" s="63"/>
    </row>
    <row r="32" spans="1:17" x14ac:dyDescent="0.35">
      <c r="A32" s="304"/>
      <c r="B32" s="52" t="s">
        <v>166</v>
      </c>
      <c r="C32" s="297"/>
      <c r="D32" s="297"/>
      <c r="E32" s="297"/>
      <c r="F32" s="297"/>
      <c r="G32" s="297"/>
      <c r="H32" s="297"/>
      <c r="P32" s="63"/>
      <c r="Q32" s="63"/>
    </row>
    <row r="33" spans="1:17" x14ac:dyDescent="0.35">
      <c r="A33" s="304"/>
      <c r="B33" s="52" t="s">
        <v>167</v>
      </c>
      <c r="C33" s="297"/>
      <c r="D33" s="297"/>
      <c r="E33" s="297"/>
      <c r="F33" s="297"/>
      <c r="G33" s="297"/>
      <c r="H33" s="297"/>
      <c r="P33" s="63"/>
      <c r="Q33" s="63"/>
    </row>
    <row r="34" spans="1:17" x14ac:dyDescent="0.35">
      <c r="A34" s="304"/>
      <c r="B34" s="52" t="s">
        <v>168</v>
      </c>
      <c r="C34" s="297"/>
      <c r="D34" s="297"/>
      <c r="E34" s="297"/>
      <c r="F34" s="297"/>
      <c r="G34" s="297"/>
      <c r="H34" s="297"/>
      <c r="P34" s="63"/>
      <c r="Q34" s="63"/>
    </row>
    <row r="35" spans="1:17" x14ac:dyDescent="0.35">
      <c r="A35" s="304"/>
      <c r="B35" s="52" t="s">
        <v>169</v>
      </c>
      <c r="C35" s="297"/>
      <c r="D35" s="297"/>
      <c r="E35" s="297"/>
      <c r="F35" s="297"/>
      <c r="G35" s="297"/>
      <c r="H35" s="297"/>
      <c r="P35" s="63"/>
      <c r="Q35" s="63"/>
    </row>
    <row r="36" spans="1:17" x14ac:dyDescent="0.35">
      <c r="A36" s="304"/>
      <c r="B36" s="52" t="s">
        <v>170</v>
      </c>
      <c r="C36" s="297"/>
      <c r="D36" s="297"/>
      <c r="E36" s="297"/>
      <c r="F36" s="297"/>
      <c r="G36" s="297"/>
      <c r="H36" s="297"/>
      <c r="P36" s="63"/>
      <c r="Q36" s="63"/>
    </row>
    <row r="37" spans="1:17" x14ac:dyDescent="0.35">
      <c r="A37" s="304"/>
      <c r="B37" s="52" t="s">
        <v>171</v>
      </c>
      <c r="C37" s="297"/>
      <c r="D37" s="297"/>
      <c r="E37" s="297"/>
      <c r="F37" s="297"/>
      <c r="G37" s="297"/>
      <c r="H37" s="297"/>
      <c r="P37" s="63"/>
      <c r="Q37" s="63"/>
    </row>
    <row r="38" spans="1:17" x14ac:dyDescent="0.35">
      <c r="A38" s="304"/>
      <c r="B38" s="52" t="s">
        <v>172</v>
      </c>
      <c r="C38" s="297"/>
      <c r="D38" s="297"/>
      <c r="E38" s="297"/>
      <c r="F38" s="297"/>
      <c r="G38" s="297"/>
      <c r="H38" s="297"/>
    </row>
    <row r="39" spans="1:17" x14ac:dyDescent="0.35">
      <c r="A39" s="304"/>
      <c r="B39" s="52" t="s">
        <v>173</v>
      </c>
      <c r="C39" s="297"/>
      <c r="D39" s="297"/>
      <c r="E39" s="297"/>
      <c r="F39" s="297"/>
      <c r="G39" s="297"/>
      <c r="H39" s="297"/>
    </row>
    <row r="40" spans="1:17" x14ac:dyDescent="0.35">
      <c r="A40" s="304"/>
      <c r="B40" s="52" t="s">
        <v>174</v>
      </c>
      <c r="C40" s="297"/>
      <c r="D40" s="297"/>
      <c r="E40" s="297"/>
      <c r="F40" s="297"/>
      <c r="G40" s="297"/>
      <c r="H40" s="297"/>
    </row>
    <row r="41" spans="1:17" x14ac:dyDescent="0.35">
      <c r="L41" s="63"/>
      <c r="M41" s="63"/>
    </row>
    <row r="42" spans="1:17" x14ac:dyDescent="0.35">
      <c r="B42" s="58" t="s">
        <v>175</v>
      </c>
      <c r="L42" s="63"/>
      <c r="M42" s="63"/>
    </row>
    <row r="43" spans="1:17" ht="25" x14ac:dyDescent="0.35">
      <c r="B43" s="62" t="s">
        <v>176</v>
      </c>
      <c r="C43" s="226" t="s">
        <v>144</v>
      </c>
      <c r="D43" s="226" t="s">
        <v>145</v>
      </c>
      <c r="E43" s="298" t="s">
        <v>177</v>
      </c>
      <c r="F43" s="298"/>
      <c r="G43" s="298"/>
      <c r="H43" s="298"/>
      <c r="I43" s="298"/>
      <c r="L43" s="63"/>
      <c r="M43" s="63"/>
    </row>
    <row r="44" spans="1:17" ht="15" customHeight="1" x14ac:dyDescent="0.35">
      <c r="B44" s="113"/>
      <c r="C44" s="8"/>
      <c r="D44" s="8"/>
      <c r="E44" s="299"/>
      <c r="F44" s="300"/>
      <c r="G44" s="300"/>
      <c r="H44" s="300"/>
      <c r="I44" s="301"/>
      <c r="L44" s="4"/>
      <c r="M44" s="4"/>
    </row>
    <row r="45" spans="1:17" x14ac:dyDescent="0.35">
      <c r="L45" s="63"/>
      <c r="M45" s="63"/>
    </row>
    <row r="48" spans="1:17" x14ac:dyDescent="0.35">
      <c r="L48" s="63"/>
      <c r="M48" s="63"/>
    </row>
    <row r="49" spans="2:22" x14ac:dyDescent="0.35">
      <c r="L49" s="4"/>
      <c r="M49" s="4"/>
    </row>
    <row r="50" spans="2:22" x14ac:dyDescent="0.35">
      <c r="L50" s="63"/>
      <c r="M50" s="63"/>
    </row>
    <row r="51" spans="2:22" x14ac:dyDescent="0.35">
      <c r="L51" s="63"/>
      <c r="M51" s="63"/>
    </row>
    <row r="53" spans="2:22" x14ac:dyDescent="0.35">
      <c r="B53" s="302" t="s">
        <v>178</v>
      </c>
      <c r="C53" s="302"/>
      <c r="D53" s="302"/>
      <c r="E53" s="302"/>
      <c r="F53" s="302"/>
      <c r="G53" s="302"/>
      <c r="H53" s="302"/>
      <c r="I53" s="302"/>
      <c r="J53" s="302"/>
      <c r="K53" s="302"/>
      <c r="L53" s="302"/>
      <c r="M53" s="302"/>
      <c r="N53" s="302"/>
      <c r="O53" s="302"/>
      <c r="P53" s="302"/>
      <c r="Q53" s="302"/>
      <c r="R53" s="302"/>
      <c r="S53" s="302"/>
      <c r="T53" s="302"/>
      <c r="U53" s="302"/>
      <c r="V53" s="302"/>
    </row>
    <row r="54" spans="2:22" ht="33" customHeight="1" x14ac:dyDescent="0.35">
      <c r="B54" s="271" t="s">
        <v>179</v>
      </c>
      <c r="C54" s="257" t="s">
        <v>150</v>
      </c>
      <c r="D54" s="257" t="s">
        <v>145</v>
      </c>
      <c r="E54" s="257" t="s">
        <v>180</v>
      </c>
      <c r="F54" s="257" t="s">
        <v>181</v>
      </c>
      <c r="G54" s="257" t="s">
        <v>182</v>
      </c>
      <c r="H54" s="257" t="s">
        <v>183</v>
      </c>
      <c r="I54" s="230" t="s">
        <v>184</v>
      </c>
      <c r="J54" s="303" t="s">
        <v>185</v>
      </c>
      <c r="K54" s="303"/>
      <c r="L54" s="303"/>
      <c r="M54" s="303"/>
      <c r="N54" s="303"/>
      <c r="O54" s="303"/>
      <c r="P54" s="303"/>
      <c r="Q54" s="303"/>
      <c r="R54" s="303"/>
      <c r="S54" s="303"/>
      <c r="T54" s="303"/>
      <c r="U54" s="303"/>
      <c r="V54" s="303"/>
    </row>
    <row r="55" spans="2:22" ht="15" customHeight="1" x14ac:dyDescent="0.35">
      <c r="B55" s="8" t="s">
        <v>197</v>
      </c>
      <c r="C55" s="276"/>
      <c r="D55" s="276"/>
      <c r="E55" s="276"/>
      <c r="F55" s="276"/>
      <c r="G55" s="276"/>
      <c r="H55" s="275" t="s">
        <v>198</v>
      </c>
      <c r="I55" s="275" t="s">
        <v>566</v>
      </c>
      <c r="J55" s="314" t="s">
        <v>1510</v>
      </c>
      <c r="K55" s="315"/>
      <c r="L55" s="315"/>
      <c r="M55" s="315"/>
      <c r="N55" s="315"/>
      <c r="O55" s="315"/>
      <c r="P55" s="315"/>
      <c r="Q55" s="315"/>
      <c r="R55" s="315"/>
      <c r="S55" s="315"/>
      <c r="T55" s="315"/>
      <c r="U55" s="315"/>
      <c r="V55" s="316"/>
    </row>
    <row r="56" spans="2:22" ht="15" customHeight="1" x14ac:dyDescent="0.35">
      <c r="B56" s="308" t="s">
        <v>1184</v>
      </c>
      <c r="C56" s="305" t="s">
        <v>537</v>
      </c>
      <c r="D56" s="305" t="s">
        <v>1035</v>
      </c>
      <c r="E56" s="305" t="s">
        <v>1036</v>
      </c>
      <c r="F56" s="276" t="s">
        <v>1037</v>
      </c>
      <c r="G56" s="54">
        <v>766</v>
      </c>
      <c r="H56" s="311" t="s">
        <v>204</v>
      </c>
      <c r="I56" s="311" t="s">
        <v>421</v>
      </c>
      <c r="J56" s="317" t="s">
        <v>1134</v>
      </c>
      <c r="K56" s="318"/>
      <c r="L56" s="318"/>
      <c r="M56" s="318"/>
      <c r="N56" s="318"/>
      <c r="O56" s="318"/>
      <c r="P56" s="318"/>
      <c r="Q56" s="318"/>
      <c r="R56" s="318"/>
      <c r="S56" s="318"/>
      <c r="T56" s="318"/>
      <c r="U56" s="318"/>
      <c r="V56" s="319"/>
    </row>
    <row r="57" spans="2:22" ht="28.5" customHeight="1" x14ac:dyDescent="0.35">
      <c r="B57" s="309"/>
      <c r="C57" s="306"/>
      <c r="D57" s="306"/>
      <c r="E57" s="306"/>
      <c r="F57" s="276" t="s">
        <v>1039</v>
      </c>
      <c r="G57" s="54">
        <v>883</v>
      </c>
      <c r="H57" s="312"/>
      <c r="I57" s="312"/>
      <c r="J57" s="320"/>
      <c r="K57" s="321"/>
      <c r="L57" s="321"/>
      <c r="M57" s="321"/>
      <c r="N57" s="321"/>
      <c r="O57" s="321"/>
      <c r="P57" s="321"/>
      <c r="Q57" s="321"/>
      <c r="R57" s="321"/>
      <c r="S57" s="321"/>
      <c r="T57" s="321"/>
      <c r="U57" s="321"/>
      <c r="V57" s="322"/>
    </row>
    <row r="58" spans="2:22" ht="15" customHeight="1" x14ac:dyDescent="0.35">
      <c r="B58" s="309"/>
      <c r="C58" s="306"/>
      <c r="D58" s="306"/>
      <c r="E58" s="306"/>
      <c r="F58" s="276" t="s">
        <v>1040</v>
      </c>
      <c r="G58" s="65">
        <v>534</v>
      </c>
      <c r="H58" s="312"/>
      <c r="I58" s="312"/>
      <c r="J58" s="320"/>
      <c r="K58" s="321"/>
      <c r="L58" s="321"/>
      <c r="M58" s="321"/>
      <c r="N58" s="321"/>
      <c r="O58" s="321"/>
      <c r="P58" s="321"/>
      <c r="Q58" s="321"/>
      <c r="R58" s="321"/>
      <c r="S58" s="321"/>
      <c r="T58" s="321"/>
      <c r="U58" s="321"/>
      <c r="V58" s="322"/>
    </row>
    <row r="59" spans="2:22" ht="29.25" customHeight="1" x14ac:dyDescent="0.35">
      <c r="B59" s="309"/>
      <c r="C59" s="306"/>
      <c r="D59" s="306"/>
      <c r="E59" s="306"/>
      <c r="F59" s="276" t="s">
        <v>1041</v>
      </c>
      <c r="G59" s="65">
        <v>750</v>
      </c>
      <c r="H59" s="312"/>
      <c r="I59" s="312"/>
      <c r="J59" s="320"/>
      <c r="K59" s="321"/>
      <c r="L59" s="321"/>
      <c r="M59" s="321"/>
      <c r="N59" s="321"/>
      <c r="O59" s="321"/>
      <c r="P59" s="321"/>
      <c r="Q59" s="321"/>
      <c r="R59" s="321"/>
      <c r="S59" s="321"/>
      <c r="T59" s="321"/>
      <c r="U59" s="321"/>
      <c r="V59" s="322"/>
    </row>
    <row r="60" spans="2:22" ht="15" customHeight="1" x14ac:dyDescent="0.35">
      <c r="B60" s="309"/>
      <c r="C60" s="306"/>
      <c r="D60" s="306"/>
      <c r="E60" s="306"/>
      <c r="F60" s="276" t="s">
        <v>1042</v>
      </c>
      <c r="G60" s="65">
        <v>651</v>
      </c>
      <c r="H60" s="312"/>
      <c r="I60" s="312"/>
      <c r="J60" s="320"/>
      <c r="K60" s="321"/>
      <c r="L60" s="321"/>
      <c r="M60" s="321"/>
      <c r="N60" s="321"/>
      <c r="O60" s="321"/>
      <c r="P60" s="321"/>
      <c r="Q60" s="321"/>
      <c r="R60" s="321"/>
      <c r="S60" s="321"/>
      <c r="T60" s="321"/>
      <c r="U60" s="321"/>
      <c r="V60" s="322"/>
    </row>
    <row r="61" spans="2:22" ht="33" customHeight="1" x14ac:dyDescent="0.35">
      <c r="B61" s="309"/>
      <c r="C61" s="306"/>
      <c r="D61" s="307"/>
      <c r="E61" s="306"/>
      <c r="F61" s="276" t="s">
        <v>1043</v>
      </c>
      <c r="G61" s="65">
        <v>904</v>
      </c>
      <c r="H61" s="312"/>
      <c r="I61" s="312"/>
      <c r="J61" s="320"/>
      <c r="K61" s="321"/>
      <c r="L61" s="321"/>
      <c r="M61" s="321"/>
      <c r="N61" s="321"/>
      <c r="O61" s="321"/>
      <c r="P61" s="321"/>
      <c r="Q61" s="321"/>
      <c r="R61" s="321"/>
      <c r="S61" s="321"/>
      <c r="T61" s="321"/>
      <c r="U61" s="321"/>
      <c r="V61" s="322"/>
    </row>
    <row r="62" spans="2:22" ht="15" customHeight="1" x14ac:dyDescent="0.35">
      <c r="B62" s="309"/>
      <c r="C62" s="306"/>
      <c r="D62" s="326" t="s">
        <v>1044</v>
      </c>
      <c r="E62" s="306"/>
      <c r="F62" s="276" t="s">
        <v>1037</v>
      </c>
      <c r="G62" s="65">
        <v>1090</v>
      </c>
      <c r="H62" s="312"/>
      <c r="I62" s="312"/>
      <c r="J62" s="320"/>
      <c r="K62" s="321"/>
      <c r="L62" s="321"/>
      <c r="M62" s="321"/>
      <c r="N62" s="321"/>
      <c r="O62" s="321"/>
      <c r="P62" s="321"/>
      <c r="Q62" s="321"/>
      <c r="R62" s="321"/>
      <c r="S62" s="321"/>
      <c r="T62" s="321"/>
      <c r="U62" s="321"/>
      <c r="V62" s="322"/>
    </row>
    <row r="63" spans="2:22" ht="30.75" customHeight="1" x14ac:dyDescent="0.35">
      <c r="B63" s="309"/>
      <c r="C63" s="306"/>
      <c r="D63" s="327"/>
      <c r="E63" s="306"/>
      <c r="F63" s="276" t="s">
        <v>1039</v>
      </c>
      <c r="G63" s="65">
        <v>1253</v>
      </c>
      <c r="H63" s="312"/>
      <c r="I63" s="312"/>
      <c r="J63" s="320"/>
      <c r="K63" s="321"/>
      <c r="L63" s="321"/>
      <c r="M63" s="321"/>
      <c r="N63" s="321"/>
      <c r="O63" s="321"/>
      <c r="P63" s="321"/>
      <c r="Q63" s="321"/>
      <c r="R63" s="321"/>
      <c r="S63" s="321"/>
      <c r="T63" s="321"/>
      <c r="U63" s="321"/>
      <c r="V63" s="322"/>
    </row>
    <row r="64" spans="2:22" ht="15" customHeight="1" x14ac:dyDescent="0.35">
      <c r="B64" s="309"/>
      <c r="C64" s="306"/>
      <c r="D64" s="327"/>
      <c r="E64" s="306"/>
      <c r="F64" s="276" t="s">
        <v>1040</v>
      </c>
      <c r="G64" s="65">
        <v>759</v>
      </c>
      <c r="H64" s="312"/>
      <c r="I64" s="312"/>
      <c r="J64" s="320"/>
      <c r="K64" s="321"/>
      <c r="L64" s="321"/>
      <c r="M64" s="321"/>
      <c r="N64" s="321"/>
      <c r="O64" s="321"/>
      <c r="P64" s="321"/>
      <c r="Q64" s="321"/>
      <c r="R64" s="321"/>
      <c r="S64" s="321"/>
      <c r="T64" s="321"/>
      <c r="U64" s="321"/>
      <c r="V64" s="322"/>
    </row>
    <row r="65" spans="2:22" ht="31.5" customHeight="1" x14ac:dyDescent="0.35">
      <c r="B65" s="309"/>
      <c r="C65" s="306"/>
      <c r="D65" s="327"/>
      <c r="E65" s="306"/>
      <c r="F65" s="276" t="s">
        <v>1041</v>
      </c>
      <c r="G65" s="65">
        <v>1065</v>
      </c>
      <c r="H65" s="312"/>
      <c r="I65" s="312"/>
      <c r="J65" s="320"/>
      <c r="K65" s="321"/>
      <c r="L65" s="321"/>
      <c r="M65" s="321"/>
      <c r="N65" s="321"/>
      <c r="O65" s="321"/>
      <c r="P65" s="321"/>
      <c r="Q65" s="321"/>
      <c r="R65" s="321"/>
      <c r="S65" s="321"/>
      <c r="T65" s="321"/>
      <c r="U65" s="321"/>
      <c r="V65" s="322"/>
    </row>
    <row r="66" spans="2:22" ht="15" customHeight="1" x14ac:dyDescent="0.35">
      <c r="B66" s="309"/>
      <c r="C66" s="306"/>
      <c r="D66" s="327"/>
      <c r="E66" s="306"/>
      <c r="F66" s="276" t="s">
        <v>1042</v>
      </c>
      <c r="G66" s="65">
        <v>926</v>
      </c>
      <c r="H66" s="312"/>
      <c r="I66" s="312"/>
      <c r="J66" s="320"/>
      <c r="K66" s="321"/>
      <c r="L66" s="321"/>
      <c r="M66" s="321"/>
      <c r="N66" s="321"/>
      <c r="O66" s="321"/>
      <c r="P66" s="321"/>
      <c r="Q66" s="321"/>
      <c r="R66" s="321"/>
      <c r="S66" s="321"/>
      <c r="T66" s="321"/>
      <c r="U66" s="321"/>
      <c r="V66" s="322"/>
    </row>
    <row r="67" spans="2:22" ht="28.5" customHeight="1" x14ac:dyDescent="0.35">
      <c r="B67" s="309"/>
      <c r="C67" s="306"/>
      <c r="D67" s="328"/>
      <c r="E67" s="306"/>
      <c r="F67" s="276" t="s">
        <v>1043</v>
      </c>
      <c r="G67" s="65">
        <v>1284</v>
      </c>
      <c r="H67" s="312"/>
      <c r="I67" s="312"/>
      <c r="J67" s="320"/>
      <c r="K67" s="321"/>
      <c r="L67" s="321"/>
      <c r="M67" s="321"/>
      <c r="N67" s="321"/>
      <c r="O67" s="321"/>
      <c r="P67" s="321"/>
      <c r="Q67" s="321"/>
      <c r="R67" s="321"/>
      <c r="S67" s="321"/>
      <c r="T67" s="321"/>
      <c r="U67" s="321"/>
      <c r="V67" s="322"/>
    </row>
    <row r="68" spans="2:22" ht="30" customHeight="1" x14ac:dyDescent="0.35">
      <c r="B68" s="309"/>
      <c r="C68" s="306"/>
      <c r="D68" s="305" t="s">
        <v>1045</v>
      </c>
      <c r="E68" s="306"/>
      <c r="F68" s="276" t="s">
        <v>1037</v>
      </c>
      <c r="G68" s="54">
        <v>861</v>
      </c>
      <c r="H68" s="312"/>
      <c r="I68" s="312"/>
      <c r="J68" s="320"/>
      <c r="K68" s="321"/>
      <c r="L68" s="321"/>
      <c r="M68" s="321"/>
      <c r="N68" s="321"/>
      <c r="O68" s="321"/>
      <c r="P68" s="321"/>
      <c r="Q68" s="321"/>
      <c r="R68" s="321"/>
      <c r="S68" s="321"/>
      <c r="T68" s="321"/>
      <c r="U68" s="321"/>
      <c r="V68" s="322"/>
    </row>
    <row r="69" spans="2:22" ht="31.5" customHeight="1" x14ac:dyDescent="0.35">
      <c r="B69" s="309"/>
      <c r="C69" s="306"/>
      <c r="D69" s="306"/>
      <c r="E69" s="306"/>
      <c r="F69" s="276" t="s">
        <v>1039</v>
      </c>
      <c r="G69" s="65">
        <v>991</v>
      </c>
      <c r="H69" s="312"/>
      <c r="I69" s="312"/>
      <c r="J69" s="320"/>
      <c r="K69" s="321"/>
      <c r="L69" s="321"/>
      <c r="M69" s="321"/>
      <c r="N69" s="321"/>
      <c r="O69" s="321"/>
      <c r="P69" s="321"/>
      <c r="Q69" s="321"/>
      <c r="R69" s="321"/>
      <c r="S69" s="321"/>
      <c r="T69" s="321"/>
      <c r="U69" s="321"/>
      <c r="V69" s="322"/>
    </row>
    <row r="70" spans="2:22" ht="15" customHeight="1" x14ac:dyDescent="0.35">
      <c r="B70" s="309"/>
      <c r="C70" s="306"/>
      <c r="D70" s="306"/>
      <c r="E70" s="306"/>
      <c r="F70" s="276" t="s">
        <v>1040</v>
      </c>
      <c r="G70" s="65">
        <v>601</v>
      </c>
      <c r="H70" s="312"/>
      <c r="I70" s="312"/>
      <c r="J70" s="320"/>
      <c r="K70" s="321"/>
      <c r="L70" s="321"/>
      <c r="M70" s="321"/>
      <c r="N70" s="321"/>
      <c r="O70" s="321"/>
      <c r="P70" s="321"/>
      <c r="Q70" s="321"/>
      <c r="R70" s="321"/>
      <c r="S70" s="321"/>
      <c r="T70" s="321"/>
      <c r="U70" s="321"/>
      <c r="V70" s="322"/>
    </row>
    <row r="71" spans="2:22" ht="30" customHeight="1" x14ac:dyDescent="0.35">
      <c r="B71" s="309"/>
      <c r="C71" s="306"/>
      <c r="D71" s="306"/>
      <c r="E71" s="306"/>
      <c r="F71" s="276" t="s">
        <v>1041</v>
      </c>
      <c r="G71" s="65">
        <v>842</v>
      </c>
      <c r="H71" s="312"/>
      <c r="I71" s="312"/>
      <c r="J71" s="320"/>
      <c r="K71" s="321"/>
      <c r="L71" s="321"/>
      <c r="M71" s="321"/>
      <c r="N71" s="321"/>
      <c r="O71" s="321"/>
      <c r="P71" s="321"/>
      <c r="Q71" s="321"/>
      <c r="R71" s="321"/>
      <c r="S71" s="321"/>
      <c r="T71" s="321"/>
      <c r="U71" s="321"/>
      <c r="V71" s="322"/>
    </row>
    <row r="72" spans="2:22" ht="15" customHeight="1" x14ac:dyDescent="0.35">
      <c r="B72" s="309"/>
      <c r="C72" s="306"/>
      <c r="D72" s="306"/>
      <c r="E72" s="306"/>
      <c r="F72" s="276" t="s">
        <v>1042</v>
      </c>
      <c r="G72" s="65">
        <v>732</v>
      </c>
      <c r="H72" s="312"/>
      <c r="I72" s="312"/>
      <c r="J72" s="320"/>
      <c r="K72" s="321"/>
      <c r="L72" s="321"/>
      <c r="M72" s="321"/>
      <c r="N72" s="321"/>
      <c r="O72" s="321"/>
      <c r="P72" s="321"/>
      <c r="Q72" s="321"/>
      <c r="R72" s="321"/>
      <c r="S72" s="321"/>
      <c r="T72" s="321"/>
      <c r="U72" s="321"/>
      <c r="V72" s="322"/>
    </row>
    <row r="73" spans="2:22" ht="30.75" customHeight="1" x14ac:dyDescent="0.35">
      <c r="B73" s="310"/>
      <c r="C73" s="307"/>
      <c r="D73" s="307"/>
      <c r="E73" s="307"/>
      <c r="F73" s="276" t="s">
        <v>1043</v>
      </c>
      <c r="G73" s="65">
        <v>1015</v>
      </c>
      <c r="H73" s="313"/>
      <c r="I73" s="313"/>
      <c r="J73" s="323"/>
      <c r="K73" s="324"/>
      <c r="L73" s="324"/>
      <c r="M73" s="324"/>
      <c r="N73" s="324"/>
      <c r="O73" s="324"/>
      <c r="P73" s="324"/>
      <c r="Q73" s="324"/>
      <c r="R73" s="324"/>
      <c r="S73" s="324"/>
      <c r="T73" s="324"/>
      <c r="U73" s="324"/>
      <c r="V73" s="325"/>
    </row>
    <row r="74" spans="2:22" ht="15" customHeight="1" x14ac:dyDescent="0.35">
      <c r="B74" s="8" t="s">
        <v>1511</v>
      </c>
      <c r="C74" s="276"/>
      <c r="D74" s="290"/>
      <c r="E74" s="276"/>
      <c r="F74" s="290"/>
      <c r="G74" s="290"/>
      <c r="H74" s="275" t="s">
        <v>198</v>
      </c>
      <c r="I74" s="275"/>
      <c r="J74" s="314" t="s">
        <v>1512</v>
      </c>
      <c r="K74" s="315"/>
      <c r="L74" s="315"/>
      <c r="M74" s="315"/>
      <c r="N74" s="315"/>
      <c r="O74" s="315"/>
      <c r="P74" s="315"/>
      <c r="Q74" s="315"/>
      <c r="R74" s="315"/>
      <c r="S74" s="315"/>
      <c r="T74" s="315"/>
      <c r="U74" s="315"/>
      <c r="V74" s="316"/>
    </row>
    <row r="75" spans="2:22" ht="15" customHeight="1" x14ac:dyDescent="0.35">
      <c r="B75" s="8" t="s">
        <v>1513</v>
      </c>
      <c r="C75" s="276"/>
      <c r="D75" s="290"/>
      <c r="E75" s="276"/>
      <c r="F75" s="290"/>
      <c r="G75" s="290"/>
      <c r="H75" s="275" t="s">
        <v>198</v>
      </c>
      <c r="I75" s="275"/>
      <c r="J75" s="314" t="s">
        <v>1514</v>
      </c>
      <c r="K75" s="315"/>
      <c r="L75" s="315"/>
      <c r="M75" s="315"/>
      <c r="N75" s="315"/>
      <c r="O75" s="315"/>
      <c r="P75" s="315"/>
      <c r="Q75" s="315"/>
      <c r="R75" s="315"/>
      <c r="S75" s="315"/>
      <c r="T75" s="315"/>
      <c r="U75" s="315"/>
      <c r="V75" s="316"/>
    </row>
    <row r="76" spans="2:22" ht="15" customHeight="1" x14ac:dyDescent="0.35">
      <c r="B76" s="8" t="s">
        <v>703</v>
      </c>
      <c r="C76" s="276"/>
      <c r="D76" s="290"/>
      <c r="E76" s="276"/>
      <c r="F76" s="290"/>
      <c r="G76" s="290"/>
      <c r="H76" s="275" t="s">
        <v>204</v>
      </c>
      <c r="I76" s="275" t="s">
        <v>981</v>
      </c>
      <c r="J76" s="314" t="s">
        <v>1148</v>
      </c>
      <c r="K76" s="315"/>
      <c r="L76" s="315"/>
      <c r="M76" s="315"/>
      <c r="N76" s="315"/>
      <c r="O76" s="315"/>
      <c r="P76" s="315"/>
      <c r="Q76" s="315"/>
      <c r="R76" s="315"/>
      <c r="S76" s="315"/>
      <c r="T76" s="315"/>
      <c r="U76" s="315"/>
      <c r="V76" s="316"/>
    </row>
    <row r="77" spans="2:22" ht="15" customHeight="1" x14ac:dyDescent="0.35">
      <c r="B77" s="8" t="s">
        <v>528</v>
      </c>
      <c r="C77" s="276"/>
      <c r="D77" s="290"/>
      <c r="E77" s="276"/>
      <c r="F77" s="276"/>
      <c r="G77" s="290"/>
      <c r="H77" s="275" t="s">
        <v>233</v>
      </c>
      <c r="I77" s="275" t="s">
        <v>529</v>
      </c>
      <c r="J77" s="314" t="s">
        <v>547</v>
      </c>
      <c r="K77" s="315"/>
      <c r="L77" s="315"/>
      <c r="M77" s="315"/>
      <c r="N77" s="315"/>
      <c r="O77" s="315"/>
      <c r="P77" s="315"/>
      <c r="Q77" s="315"/>
      <c r="R77" s="315"/>
      <c r="S77" s="315"/>
      <c r="T77" s="315"/>
      <c r="U77" s="315"/>
      <c r="V77" s="316"/>
    </row>
    <row r="78" spans="2:22" ht="15" customHeight="1" x14ac:dyDescent="0.35">
      <c r="B78" s="8" t="s">
        <v>808</v>
      </c>
      <c r="C78" s="276"/>
      <c r="D78" s="290"/>
      <c r="E78" s="276"/>
      <c r="F78" s="276"/>
      <c r="G78" s="77">
        <v>1.4378E-2</v>
      </c>
      <c r="H78" s="275" t="s">
        <v>204</v>
      </c>
      <c r="I78" s="275"/>
      <c r="J78" s="314" t="s">
        <v>1515</v>
      </c>
      <c r="K78" s="315"/>
      <c r="L78" s="315"/>
      <c r="M78" s="315"/>
      <c r="N78" s="315"/>
      <c r="O78" s="315"/>
      <c r="P78" s="315"/>
      <c r="Q78" s="315"/>
      <c r="R78" s="315"/>
      <c r="S78" s="315"/>
      <c r="T78" s="315"/>
      <c r="U78" s="315"/>
      <c r="V78" s="316"/>
    </row>
    <row r="80" spans="2:22" ht="45" customHeight="1" x14ac:dyDescent="0.35"/>
    <row r="81" ht="15" customHeight="1" x14ac:dyDescent="0.35"/>
    <row r="82" ht="15" customHeight="1" x14ac:dyDescent="0.35"/>
  </sheetData>
  <mergeCells count="37">
    <mergeCell ref="A31:A40"/>
    <mergeCell ref="C31:H31"/>
    <mergeCell ref="C32:H32"/>
    <mergeCell ref="C33:H33"/>
    <mergeCell ref="C34:H34"/>
    <mergeCell ref="C35:H35"/>
    <mergeCell ref="C36:H36"/>
    <mergeCell ref="C37:H37"/>
    <mergeCell ref="C38:H38"/>
    <mergeCell ref="C39:H39"/>
    <mergeCell ref="C40:H40"/>
    <mergeCell ref="C25:H25"/>
    <mergeCell ref="A26:A30"/>
    <mergeCell ref="C26:H26"/>
    <mergeCell ref="C27:H27"/>
    <mergeCell ref="C28:H28"/>
    <mergeCell ref="C29:H29"/>
    <mergeCell ref="C30:H30"/>
    <mergeCell ref="E43:I43"/>
    <mergeCell ref="E44:I44"/>
    <mergeCell ref="B53:V53"/>
    <mergeCell ref="J54:V54"/>
    <mergeCell ref="J77:V77"/>
    <mergeCell ref="B56:B73"/>
    <mergeCell ref="C56:C73"/>
    <mergeCell ref="I56:I73"/>
    <mergeCell ref="J56:V73"/>
    <mergeCell ref="J55:V55"/>
    <mergeCell ref="J78:V78"/>
    <mergeCell ref="J74:V74"/>
    <mergeCell ref="J75:V75"/>
    <mergeCell ref="J76:V76"/>
    <mergeCell ref="D56:D61"/>
    <mergeCell ref="D62:D67"/>
    <mergeCell ref="D68:D73"/>
    <mergeCell ref="E56:E73"/>
    <mergeCell ref="H56:H73"/>
  </mergeCells>
  <conditionalFormatting sqref="C55:G55 C74:G78 D62 D68 C56:E56">
    <cfRule type="cellIs" dxfId="734" priority="4" operator="notEqual">
      <formula>""</formula>
    </cfRule>
  </conditionalFormatting>
  <conditionalFormatting sqref="F68:F73">
    <cfRule type="cellIs" dxfId="733" priority="1" operator="notEqual">
      <formula>""</formula>
    </cfRule>
  </conditionalFormatting>
  <conditionalFormatting sqref="F56:G61 G62:G73">
    <cfRule type="cellIs" dxfId="732" priority="3" operator="notEqual">
      <formula>""</formula>
    </cfRule>
  </conditionalFormatting>
  <conditionalFormatting sqref="F62:F67">
    <cfRule type="cellIs" dxfId="731" priority="2" operator="notEqual">
      <formula>""</formula>
    </cfRule>
  </conditionalFormatting>
  <hyperlinks>
    <hyperlink ref="H11" location="_ftn1" display="_ftn1" xr:uid="{00000000-0004-0000-2400-000000000000}"/>
    <hyperlink ref="I11" location="_ftn2" display="_ftn2" xr:uid="{00000000-0004-0000-2400-000001000000}"/>
  </hyperlinks>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5" tint="0.39997558519241921"/>
  </sheetPr>
  <dimension ref="A1:V85"/>
  <sheetViews>
    <sheetView topLeftCell="A19" workbookViewId="0">
      <selection activeCell="B11" sqref="B11"/>
    </sheetView>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18.5429687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9" ht="23.5" x14ac:dyDescent="0.35">
      <c r="B1" s="59" t="str">
        <f ca="1">MID(CELL("Filename",I6),SEARCH("]",CELL("Filename",I6),1)+1,100)</f>
        <v>Furnace TuneUp HVAC SAVE Custom</v>
      </c>
    </row>
    <row r="2" spans="2:9" x14ac:dyDescent="0.35">
      <c r="B2" s="41" t="s">
        <v>141</v>
      </c>
      <c r="C2" s="58" t="s">
        <v>1516</v>
      </c>
    </row>
    <row r="4" spans="2:9" x14ac:dyDescent="0.35">
      <c r="B4" s="58" t="s">
        <v>142</v>
      </c>
      <c r="G4" s="58" t="s">
        <v>143</v>
      </c>
    </row>
    <row r="5" spans="2:9" ht="26" x14ac:dyDescent="0.35">
      <c r="B5" s="226" t="s">
        <v>144</v>
      </c>
      <c r="C5" s="226" t="s">
        <v>145</v>
      </c>
      <c r="D5" s="44" t="s">
        <v>146</v>
      </c>
      <c r="G5" s="226" t="s">
        <v>144</v>
      </c>
      <c r="H5" s="226" t="s">
        <v>145</v>
      </c>
      <c r="I5" s="44" t="s">
        <v>147</v>
      </c>
    </row>
    <row r="6" spans="2:9" x14ac:dyDescent="0.35">
      <c r="B6" s="8"/>
      <c r="C6" s="8"/>
      <c r="D6" s="275">
        <v>10</v>
      </c>
    </row>
    <row r="10" spans="2:9" x14ac:dyDescent="0.35">
      <c r="B10" s="58" t="s">
        <v>148</v>
      </c>
      <c r="C10" s="61"/>
      <c r="D10" s="60"/>
      <c r="G10" s="58" t="s">
        <v>149</v>
      </c>
      <c r="H10" s="15"/>
      <c r="I10" s="15"/>
    </row>
    <row r="11" spans="2:9" ht="45.75" customHeight="1" x14ac:dyDescent="0.35">
      <c r="B11" s="226" t="s">
        <v>150</v>
      </c>
      <c r="C11" s="226" t="s">
        <v>145</v>
      </c>
      <c r="D11" s="44" t="s">
        <v>151</v>
      </c>
      <c r="E11" s="44" t="s">
        <v>152</v>
      </c>
      <c r="G11" s="226" t="s">
        <v>144</v>
      </c>
      <c r="H11" s="226" t="s">
        <v>145</v>
      </c>
      <c r="I11" s="44" t="s">
        <v>153</v>
      </c>
    </row>
    <row r="12" spans="2:9" x14ac:dyDescent="0.35">
      <c r="B12" s="252"/>
      <c r="C12" s="252"/>
      <c r="D12" s="252" t="s">
        <v>478</v>
      </c>
      <c r="E12" s="252"/>
      <c r="G12" s="252"/>
      <c r="H12" s="252"/>
      <c r="I12" s="22"/>
    </row>
    <row r="13" spans="2:9" x14ac:dyDescent="0.35">
      <c r="B13" s="15"/>
      <c r="C13" s="15"/>
      <c r="D13" s="15"/>
      <c r="E13" s="15"/>
    </row>
    <row r="14" spans="2:9" x14ac:dyDescent="0.35">
      <c r="B14" s="15"/>
      <c r="C14" s="15"/>
      <c r="D14" s="15"/>
      <c r="E14" s="15"/>
    </row>
    <row r="15" spans="2:9" x14ac:dyDescent="0.35">
      <c r="B15" s="15"/>
      <c r="C15" s="15"/>
      <c r="D15" s="15"/>
      <c r="E15" s="15"/>
      <c r="F15" s="15"/>
    </row>
    <row r="16" spans="2:9" x14ac:dyDescent="0.35">
      <c r="B16" s="58" t="s">
        <v>154</v>
      </c>
      <c r="E16" s="15"/>
      <c r="F16" s="15"/>
    </row>
    <row r="17" spans="1:17" x14ac:dyDescent="0.35">
      <c r="E17" s="15"/>
      <c r="F17" s="15"/>
    </row>
    <row r="18" spans="1:17" x14ac:dyDescent="0.35">
      <c r="E18" s="15"/>
      <c r="F18" s="15"/>
    </row>
    <row r="21" spans="1:17" x14ac:dyDescent="0.35">
      <c r="B21" s="9"/>
    </row>
    <row r="22" spans="1:17" x14ac:dyDescent="0.35">
      <c r="B22" s="9"/>
    </row>
    <row r="23" spans="1:17" x14ac:dyDescent="0.35">
      <c r="B23" s="58" t="s">
        <v>155</v>
      </c>
    </row>
    <row r="24" spans="1:17" x14ac:dyDescent="0.35">
      <c r="B24" s="62" t="s">
        <v>156</v>
      </c>
      <c r="C24" s="298" t="s">
        <v>157</v>
      </c>
      <c r="D24" s="298"/>
      <c r="E24" s="298"/>
      <c r="F24" s="298"/>
      <c r="G24" s="298"/>
      <c r="H24" s="298"/>
    </row>
    <row r="25" spans="1:17" x14ac:dyDescent="0.35">
      <c r="A25" s="304" t="s">
        <v>158</v>
      </c>
      <c r="B25" s="52" t="s">
        <v>159</v>
      </c>
      <c r="C25" s="405" t="s">
        <v>1517</v>
      </c>
      <c r="D25" s="297"/>
      <c r="E25" s="297"/>
      <c r="F25" s="297"/>
      <c r="G25" s="297"/>
      <c r="H25" s="297"/>
      <c r="P25" s="63"/>
      <c r="Q25" s="63"/>
    </row>
    <row r="26" spans="1:17" x14ac:dyDescent="0.35">
      <c r="A26" s="304"/>
      <c r="B26" s="52" t="s">
        <v>160</v>
      </c>
      <c r="C26" s="297"/>
      <c r="D26" s="297"/>
      <c r="E26" s="297"/>
      <c r="F26" s="297"/>
      <c r="G26" s="297"/>
      <c r="H26" s="297"/>
      <c r="P26" s="63"/>
      <c r="Q26" s="63"/>
    </row>
    <row r="27" spans="1:17" ht="45" customHeight="1" x14ac:dyDescent="0.35">
      <c r="A27" s="304"/>
      <c r="B27" s="52" t="s">
        <v>161</v>
      </c>
      <c r="C27" s="339" t="s">
        <v>1518</v>
      </c>
      <c r="D27" s="340"/>
      <c r="E27" s="340"/>
      <c r="F27" s="340"/>
      <c r="G27" s="340"/>
      <c r="H27" s="340"/>
      <c r="P27" s="63"/>
      <c r="Q27" s="63"/>
    </row>
    <row r="28" spans="1:17" x14ac:dyDescent="0.35">
      <c r="A28" s="304"/>
      <c r="B28" s="52" t="s">
        <v>162</v>
      </c>
      <c r="C28" s="405" t="s">
        <v>1130</v>
      </c>
      <c r="D28" s="297"/>
      <c r="E28" s="297"/>
      <c r="F28" s="297"/>
      <c r="G28" s="297"/>
      <c r="H28" s="297"/>
      <c r="P28" s="4"/>
      <c r="Q28" s="4"/>
    </row>
    <row r="29" spans="1:17" x14ac:dyDescent="0.35">
      <c r="A29" s="304"/>
      <c r="B29" s="52" t="s">
        <v>163</v>
      </c>
      <c r="C29" s="297"/>
      <c r="D29" s="297"/>
      <c r="E29" s="297"/>
      <c r="F29" s="297"/>
      <c r="G29" s="297"/>
      <c r="H29" s="297"/>
      <c r="P29" s="63"/>
      <c r="Q29" s="63"/>
    </row>
    <row r="30" spans="1:17" x14ac:dyDescent="0.35">
      <c r="A30" s="304" t="s">
        <v>164</v>
      </c>
      <c r="B30" s="52" t="s">
        <v>165</v>
      </c>
      <c r="C30" s="297"/>
      <c r="D30" s="297"/>
      <c r="E30" s="297"/>
      <c r="F30" s="297"/>
      <c r="G30" s="297"/>
      <c r="H30" s="297"/>
      <c r="P30" s="63"/>
      <c r="Q30" s="63"/>
    </row>
    <row r="31" spans="1:17" x14ac:dyDescent="0.35">
      <c r="A31" s="304"/>
      <c r="B31" s="52" t="s">
        <v>166</v>
      </c>
      <c r="C31" s="297"/>
      <c r="D31" s="297"/>
      <c r="E31" s="297"/>
      <c r="F31" s="297"/>
      <c r="G31" s="297"/>
      <c r="H31" s="297"/>
      <c r="P31" s="63"/>
      <c r="Q31" s="63"/>
    </row>
    <row r="32" spans="1:17" x14ac:dyDescent="0.35">
      <c r="A32" s="304"/>
      <c r="B32" s="52" t="s">
        <v>167</v>
      </c>
      <c r="C32" s="297"/>
      <c r="D32" s="297"/>
      <c r="E32" s="297"/>
      <c r="F32" s="297"/>
      <c r="G32" s="297"/>
      <c r="H32" s="297"/>
      <c r="P32" s="63"/>
      <c r="Q32" s="63"/>
    </row>
    <row r="33" spans="1:17" x14ac:dyDescent="0.35">
      <c r="A33" s="304"/>
      <c r="B33" s="52" t="s">
        <v>168</v>
      </c>
      <c r="C33" s="297"/>
      <c r="D33" s="297"/>
      <c r="E33" s="297"/>
      <c r="F33" s="297"/>
      <c r="G33" s="297"/>
      <c r="H33" s="297"/>
      <c r="P33" s="63"/>
      <c r="Q33" s="63"/>
    </row>
    <row r="34" spans="1:17" x14ac:dyDescent="0.35">
      <c r="A34" s="304"/>
      <c r="B34" s="52" t="s">
        <v>169</v>
      </c>
      <c r="C34" s="297"/>
      <c r="D34" s="297"/>
      <c r="E34" s="297"/>
      <c r="F34" s="297"/>
      <c r="G34" s="297"/>
      <c r="H34" s="297"/>
      <c r="P34" s="63"/>
      <c r="Q34" s="63"/>
    </row>
    <row r="35" spans="1:17" x14ac:dyDescent="0.35">
      <c r="A35" s="304"/>
      <c r="B35" s="52" t="s">
        <v>170</v>
      </c>
      <c r="C35" s="297"/>
      <c r="D35" s="297"/>
      <c r="E35" s="297"/>
      <c r="F35" s="297"/>
      <c r="G35" s="297"/>
      <c r="H35" s="297"/>
      <c r="P35" s="63"/>
      <c r="Q35" s="63"/>
    </row>
    <row r="36" spans="1:17" x14ac:dyDescent="0.35">
      <c r="A36" s="304"/>
      <c r="B36" s="52" t="s">
        <v>171</v>
      </c>
      <c r="C36" s="297"/>
      <c r="D36" s="297"/>
      <c r="E36" s="297"/>
      <c r="F36" s="297"/>
      <c r="G36" s="297"/>
      <c r="H36" s="297"/>
      <c r="P36" s="63"/>
      <c r="Q36" s="63"/>
    </row>
    <row r="37" spans="1:17" x14ac:dyDescent="0.35">
      <c r="A37" s="304"/>
      <c r="B37" s="52" t="s">
        <v>172</v>
      </c>
      <c r="C37" s="297"/>
      <c r="D37" s="297"/>
      <c r="E37" s="297"/>
      <c r="F37" s="297"/>
      <c r="G37" s="297"/>
      <c r="H37" s="297"/>
    </row>
    <row r="38" spans="1:17" x14ac:dyDescent="0.35">
      <c r="A38" s="304"/>
      <c r="B38" s="52" t="s">
        <v>173</v>
      </c>
      <c r="C38" s="297"/>
      <c r="D38" s="297"/>
      <c r="E38" s="297"/>
      <c r="F38" s="297"/>
      <c r="G38" s="297"/>
      <c r="H38" s="297"/>
    </row>
    <row r="39" spans="1:17" x14ac:dyDescent="0.35">
      <c r="A39" s="304"/>
      <c r="B39" s="52" t="s">
        <v>174</v>
      </c>
      <c r="C39" s="297"/>
      <c r="D39" s="297"/>
      <c r="E39" s="297"/>
      <c r="F39" s="297"/>
      <c r="G39" s="297"/>
      <c r="H39" s="297"/>
    </row>
    <row r="40" spans="1:17" x14ac:dyDescent="0.35">
      <c r="L40" s="63"/>
      <c r="M40" s="63"/>
    </row>
    <row r="41" spans="1:17" x14ac:dyDescent="0.35">
      <c r="B41" s="58" t="s">
        <v>175</v>
      </c>
      <c r="L41" s="63"/>
      <c r="M41" s="63"/>
    </row>
    <row r="42" spans="1:17" ht="25" x14ac:dyDescent="0.35">
      <c r="B42" s="62" t="s">
        <v>176</v>
      </c>
      <c r="C42" s="226" t="s">
        <v>144</v>
      </c>
      <c r="D42" s="226" t="s">
        <v>145</v>
      </c>
      <c r="E42" s="298" t="s">
        <v>177</v>
      </c>
      <c r="F42" s="298"/>
      <c r="G42" s="298"/>
      <c r="H42" s="298"/>
      <c r="I42" s="298"/>
      <c r="L42" s="63"/>
      <c r="M42" s="63"/>
    </row>
    <row r="43" spans="1:17" ht="15" customHeight="1" x14ac:dyDescent="0.35">
      <c r="B43" s="113"/>
      <c r="C43" s="8"/>
      <c r="D43" s="8"/>
      <c r="E43" s="299"/>
      <c r="F43" s="300"/>
      <c r="G43" s="300"/>
      <c r="H43" s="300"/>
      <c r="I43" s="301"/>
      <c r="L43" s="4"/>
      <c r="M43" s="4"/>
    </row>
    <row r="44" spans="1:17" x14ac:dyDescent="0.35">
      <c r="L44" s="63"/>
      <c r="M44" s="63"/>
    </row>
    <row r="47" spans="1:17" x14ac:dyDescent="0.35">
      <c r="L47" s="63"/>
      <c r="M47" s="63"/>
    </row>
    <row r="48" spans="1:17" x14ac:dyDescent="0.35">
      <c r="L48" s="4"/>
      <c r="M48" s="4"/>
    </row>
    <row r="49" spans="2:22" x14ac:dyDescent="0.35">
      <c r="L49" s="63"/>
      <c r="M49" s="63"/>
    </row>
    <row r="50" spans="2:22" x14ac:dyDescent="0.35">
      <c r="L50" s="63"/>
      <c r="M50" s="63"/>
    </row>
    <row r="52" spans="2:22" x14ac:dyDescent="0.35">
      <c r="B52" s="302" t="s">
        <v>178</v>
      </c>
      <c r="C52" s="302"/>
      <c r="D52" s="302"/>
      <c r="E52" s="302"/>
      <c r="F52" s="302"/>
      <c r="G52" s="302"/>
      <c r="H52" s="302"/>
      <c r="I52" s="302"/>
      <c r="J52" s="302"/>
      <c r="K52" s="302"/>
      <c r="L52" s="302"/>
      <c r="M52" s="302"/>
      <c r="N52" s="302"/>
      <c r="O52" s="302"/>
      <c r="P52" s="302"/>
      <c r="Q52" s="302"/>
      <c r="R52" s="302"/>
      <c r="S52" s="302"/>
      <c r="T52" s="302"/>
      <c r="U52" s="302"/>
      <c r="V52" s="302"/>
    </row>
    <row r="53" spans="2:22" ht="33" customHeight="1" x14ac:dyDescent="0.35">
      <c r="B53" s="271" t="s">
        <v>179</v>
      </c>
      <c r="C53" s="257" t="s">
        <v>150</v>
      </c>
      <c r="D53" s="257" t="s">
        <v>145</v>
      </c>
      <c r="E53" s="257" t="s">
        <v>180</v>
      </c>
      <c r="F53" s="257" t="s">
        <v>181</v>
      </c>
      <c r="G53" s="257" t="s">
        <v>182</v>
      </c>
      <c r="H53" s="257" t="s">
        <v>183</v>
      </c>
      <c r="I53" s="230" t="s">
        <v>184</v>
      </c>
      <c r="J53" s="303" t="s">
        <v>185</v>
      </c>
      <c r="K53" s="303"/>
      <c r="L53" s="303"/>
      <c r="M53" s="303"/>
      <c r="N53" s="303"/>
      <c r="O53" s="303"/>
      <c r="P53" s="303"/>
      <c r="Q53" s="303"/>
      <c r="R53" s="303"/>
      <c r="S53" s="303"/>
      <c r="T53" s="303"/>
      <c r="U53" s="303"/>
      <c r="V53" s="303"/>
    </row>
    <row r="54" spans="2:22" ht="15" customHeight="1" x14ac:dyDescent="0.35">
      <c r="B54" s="8" t="s">
        <v>1519</v>
      </c>
      <c r="C54" s="276"/>
      <c r="D54" s="276"/>
      <c r="E54" s="276"/>
      <c r="F54" s="276"/>
      <c r="G54" s="276"/>
      <c r="H54" s="275" t="s">
        <v>233</v>
      </c>
      <c r="I54" s="275" t="s">
        <v>529</v>
      </c>
      <c r="J54" s="314" t="s">
        <v>1520</v>
      </c>
      <c r="K54" s="315"/>
      <c r="L54" s="315"/>
      <c r="M54" s="315"/>
      <c r="N54" s="315"/>
      <c r="O54" s="315"/>
      <c r="P54" s="315"/>
      <c r="Q54" s="315"/>
      <c r="R54" s="315"/>
      <c r="S54" s="315"/>
      <c r="T54" s="315"/>
      <c r="U54" s="315"/>
      <c r="V54" s="316"/>
    </row>
    <row r="55" spans="2:22" ht="15" customHeight="1" x14ac:dyDescent="0.35">
      <c r="B55" s="8" t="s">
        <v>1521</v>
      </c>
      <c r="C55" s="276"/>
      <c r="D55" s="276"/>
      <c r="E55" s="276"/>
      <c r="F55" s="276"/>
      <c r="G55" s="109">
        <v>3.1399999999999997E-2</v>
      </c>
      <c r="H55" s="275" t="s">
        <v>204</v>
      </c>
      <c r="I55" s="275" t="s">
        <v>610</v>
      </c>
      <c r="J55" s="314" t="s">
        <v>1522</v>
      </c>
      <c r="K55" s="315"/>
      <c r="L55" s="315"/>
      <c r="M55" s="315"/>
      <c r="N55" s="315"/>
      <c r="O55" s="315"/>
      <c r="P55" s="315"/>
      <c r="Q55" s="315"/>
      <c r="R55" s="315"/>
      <c r="S55" s="315"/>
      <c r="T55" s="315"/>
      <c r="U55" s="315"/>
      <c r="V55" s="316"/>
    </row>
    <row r="56" spans="2:22" ht="15" customHeight="1" x14ac:dyDescent="0.35">
      <c r="B56" s="8" t="s">
        <v>1523</v>
      </c>
      <c r="C56" s="276"/>
      <c r="D56" s="276"/>
      <c r="E56" s="276"/>
      <c r="F56" s="276"/>
      <c r="G56" s="64">
        <v>29.3</v>
      </c>
      <c r="H56" s="275" t="s">
        <v>204</v>
      </c>
      <c r="I56" s="275" t="s">
        <v>1524</v>
      </c>
      <c r="J56" s="314" t="s">
        <v>1524</v>
      </c>
      <c r="K56" s="315"/>
      <c r="L56" s="315"/>
      <c r="M56" s="315"/>
      <c r="N56" s="315"/>
      <c r="O56" s="315"/>
      <c r="P56" s="315"/>
      <c r="Q56" s="315"/>
      <c r="R56" s="315"/>
      <c r="S56" s="315"/>
      <c r="T56" s="315"/>
      <c r="U56" s="315"/>
      <c r="V56" s="316"/>
    </row>
    <row r="57" spans="2:22" ht="15" customHeight="1" x14ac:dyDescent="0.35">
      <c r="B57" s="308" t="s">
        <v>1184</v>
      </c>
      <c r="C57" s="305" t="s">
        <v>537</v>
      </c>
      <c r="D57" s="305" t="s">
        <v>1035</v>
      </c>
      <c r="E57" s="305" t="s">
        <v>1036</v>
      </c>
      <c r="F57" s="276" t="s">
        <v>1037</v>
      </c>
      <c r="G57" s="54">
        <v>766</v>
      </c>
      <c r="H57" s="311" t="s">
        <v>204</v>
      </c>
      <c r="I57" s="311" t="s">
        <v>421</v>
      </c>
      <c r="J57" s="317" t="s">
        <v>1134</v>
      </c>
      <c r="K57" s="318"/>
      <c r="L57" s="318"/>
      <c r="M57" s="318"/>
      <c r="N57" s="318"/>
      <c r="O57" s="318"/>
      <c r="P57" s="318"/>
      <c r="Q57" s="318"/>
      <c r="R57" s="318"/>
      <c r="S57" s="318"/>
      <c r="T57" s="318"/>
      <c r="U57" s="318"/>
      <c r="V57" s="319"/>
    </row>
    <row r="58" spans="2:22" ht="15" customHeight="1" x14ac:dyDescent="0.35">
      <c r="B58" s="309"/>
      <c r="C58" s="306"/>
      <c r="D58" s="306"/>
      <c r="E58" s="306"/>
      <c r="F58" s="276" t="s">
        <v>1039</v>
      </c>
      <c r="G58" s="54">
        <v>883</v>
      </c>
      <c r="H58" s="312"/>
      <c r="I58" s="312"/>
      <c r="J58" s="320"/>
      <c r="K58" s="321"/>
      <c r="L58" s="321"/>
      <c r="M58" s="321"/>
      <c r="N58" s="321"/>
      <c r="O58" s="321"/>
      <c r="P58" s="321"/>
      <c r="Q58" s="321"/>
      <c r="R58" s="321"/>
      <c r="S58" s="321"/>
      <c r="T58" s="321"/>
      <c r="U58" s="321"/>
      <c r="V58" s="322"/>
    </row>
    <row r="59" spans="2:22" ht="15" customHeight="1" x14ac:dyDescent="0.35">
      <c r="B59" s="309"/>
      <c r="C59" s="306"/>
      <c r="D59" s="306"/>
      <c r="E59" s="306"/>
      <c r="F59" s="276" t="s">
        <v>1040</v>
      </c>
      <c r="G59" s="65">
        <v>534</v>
      </c>
      <c r="H59" s="312"/>
      <c r="I59" s="312"/>
      <c r="J59" s="320"/>
      <c r="K59" s="321"/>
      <c r="L59" s="321"/>
      <c r="M59" s="321"/>
      <c r="N59" s="321"/>
      <c r="O59" s="321"/>
      <c r="P59" s="321"/>
      <c r="Q59" s="321"/>
      <c r="R59" s="321"/>
      <c r="S59" s="321"/>
      <c r="T59" s="321"/>
      <c r="U59" s="321"/>
      <c r="V59" s="322"/>
    </row>
    <row r="60" spans="2:22" ht="15" customHeight="1" x14ac:dyDescent="0.35">
      <c r="B60" s="309"/>
      <c r="C60" s="306"/>
      <c r="D60" s="306"/>
      <c r="E60" s="306"/>
      <c r="F60" s="276" t="s">
        <v>1041</v>
      </c>
      <c r="G60" s="65">
        <v>750</v>
      </c>
      <c r="H60" s="312"/>
      <c r="I60" s="312"/>
      <c r="J60" s="320"/>
      <c r="K60" s="321"/>
      <c r="L60" s="321"/>
      <c r="M60" s="321"/>
      <c r="N60" s="321"/>
      <c r="O60" s="321"/>
      <c r="P60" s="321"/>
      <c r="Q60" s="321"/>
      <c r="R60" s="321"/>
      <c r="S60" s="321"/>
      <c r="T60" s="321"/>
      <c r="U60" s="321"/>
      <c r="V60" s="322"/>
    </row>
    <row r="61" spans="2:22" ht="15" customHeight="1" x14ac:dyDescent="0.35">
      <c r="B61" s="309"/>
      <c r="C61" s="306"/>
      <c r="D61" s="306"/>
      <c r="E61" s="306"/>
      <c r="F61" s="276" t="s">
        <v>1042</v>
      </c>
      <c r="G61" s="65">
        <v>651</v>
      </c>
      <c r="H61" s="312"/>
      <c r="I61" s="312"/>
      <c r="J61" s="320"/>
      <c r="K61" s="321"/>
      <c r="L61" s="321"/>
      <c r="M61" s="321"/>
      <c r="N61" s="321"/>
      <c r="O61" s="321"/>
      <c r="P61" s="321"/>
      <c r="Q61" s="321"/>
      <c r="R61" s="321"/>
      <c r="S61" s="321"/>
      <c r="T61" s="321"/>
      <c r="U61" s="321"/>
      <c r="V61" s="322"/>
    </row>
    <row r="62" spans="2:22" ht="15" customHeight="1" x14ac:dyDescent="0.35">
      <c r="B62" s="309"/>
      <c r="C62" s="306"/>
      <c r="D62" s="307"/>
      <c r="E62" s="306"/>
      <c r="F62" s="276" t="s">
        <v>1043</v>
      </c>
      <c r="G62" s="65">
        <v>904</v>
      </c>
      <c r="H62" s="312"/>
      <c r="I62" s="312"/>
      <c r="J62" s="320"/>
      <c r="K62" s="321"/>
      <c r="L62" s="321"/>
      <c r="M62" s="321"/>
      <c r="N62" s="321"/>
      <c r="O62" s="321"/>
      <c r="P62" s="321"/>
      <c r="Q62" s="321"/>
      <c r="R62" s="321"/>
      <c r="S62" s="321"/>
      <c r="T62" s="321"/>
      <c r="U62" s="321"/>
      <c r="V62" s="322"/>
    </row>
    <row r="63" spans="2:22" ht="15" customHeight="1" x14ac:dyDescent="0.35">
      <c r="B63" s="309"/>
      <c r="C63" s="306"/>
      <c r="D63" s="326" t="s">
        <v>1044</v>
      </c>
      <c r="E63" s="306"/>
      <c r="F63" s="276" t="s">
        <v>1037</v>
      </c>
      <c r="G63" s="65">
        <v>1090</v>
      </c>
      <c r="H63" s="312"/>
      <c r="I63" s="312"/>
      <c r="J63" s="320"/>
      <c r="K63" s="321"/>
      <c r="L63" s="321"/>
      <c r="M63" s="321"/>
      <c r="N63" s="321"/>
      <c r="O63" s="321"/>
      <c r="P63" s="321"/>
      <c r="Q63" s="321"/>
      <c r="R63" s="321"/>
      <c r="S63" s="321"/>
      <c r="T63" s="321"/>
      <c r="U63" s="321"/>
      <c r="V63" s="322"/>
    </row>
    <row r="64" spans="2:22" ht="15" customHeight="1" x14ac:dyDescent="0.35">
      <c r="B64" s="309"/>
      <c r="C64" s="306"/>
      <c r="D64" s="327"/>
      <c r="E64" s="306"/>
      <c r="F64" s="276" t="s">
        <v>1039</v>
      </c>
      <c r="G64" s="65">
        <v>1253</v>
      </c>
      <c r="H64" s="312"/>
      <c r="I64" s="312"/>
      <c r="J64" s="320"/>
      <c r="K64" s="321"/>
      <c r="L64" s="321"/>
      <c r="M64" s="321"/>
      <c r="N64" s="321"/>
      <c r="O64" s="321"/>
      <c r="P64" s="321"/>
      <c r="Q64" s="321"/>
      <c r="R64" s="321"/>
      <c r="S64" s="321"/>
      <c r="T64" s="321"/>
      <c r="U64" s="321"/>
      <c r="V64" s="322"/>
    </row>
    <row r="65" spans="2:22" ht="15" customHeight="1" x14ac:dyDescent="0.35">
      <c r="B65" s="309"/>
      <c r="C65" s="306"/>
      <c r="D65" s="327"/>
      <c r="E65" s="306"/>
      <c r="F65" s="276" t="s">
        <v>1040</v>
      </c>
      <c r="G65" s="65">
        <v>759</v>
      </c>
      <c r="H65" s="312"/>
      <c r="I65" s="312"/>
      <c r="J65" s="320"/>
      <c r="K65" s="321"/>
      <c r="L65" s="321"/>
      <c r="M65" s="321"/>
      <c r="N65" s="321"/>
      <c r="O65" s="321"/>
      <c r="P65" s="321"/>
      <c r="Q65" s="321"/>
      <c r="R65" s="321"/>
      <c r="S65" s="321"/>
      <c r="T65" s="321"/>
      <c r="U65" s="321"/>
      <c r="V65" s="322"/>
    </row>
    <row r="66" spans="2:22" ht="15" customHeight="1" x14ac:dyDescent="0.35">
      <c r="B66" s="309"/>
      <c r="C66" s="306"/>
      <c r="D66" s="327"/>
      <c r="E66" s="306"/>
      <c r="F66" s="276" t="s">
        <v>1041</v>
      </c>
      <c r="G66" s="65">
        <v>1065</v>
      </c>
      <c r="H66" s="312"/>
      <c r="I66" s="312"/>
      <c r="J66" s="320"/>
      <c r="K66" s="321"/>
      <c r="L66" s="321"/>
      <c r="M66" s="321"/>
      <c r="N66" s="321"/>
      <c r="O66" s="321"/>
      <c r="P66" s="321"/>
      <c r="Q66" s="321"/>
      <c r="R66" s="321"/>
      <c r="S66" s="321"/>
      <c r="T66" s="321"/>
      <c r="U66" s="321"/>
      <c r="V66" s="322"/>
    </row>
    <row r="67" spans="2:22" ht="15" customHeight="1" x14ac:dyDescent="0.35">
      <c r="B67" s="309"/>
      <c r="C67" s="306"/>
      <c r="D67" s="327"/>
      <c r="E67" s="306"/>
      <c r="F67" s="276" t="s">
        <v>1042</v>
      </c>
      <c r="G67" s="65">
        <v>926</v>
      </c>
      <c r="H67" s="312"/>
      <c r="I67" s="312"/>
      <c r="J67" s="320"/>
      <c r="K67" s="321"/>
      <c r="L67" s="321"/>
      <c r="M67" s="321"/>
      <c r="N67" s="321"/>
      <c r="O67" s="321"/>
      <c r="P67" s="321"/>
      <c r="Q67" s="321"/>
      <c r="R67" s="321"/>
      <c r="S67" s="321"/>
      <c r="T67" s="321"/>
      <c r="U67" s="321"/>
      <c r="V67" s="322"/>
    </row>
    <row r="68" spans="2:22" ht="15" customHeight="1" x14ac:dyDescent="0.35">
      <c r="B68" s="309"/>
      <c r="C68" s="306"/>
      <c r="D68" s="328"/>
      <c r="E68" s="306"/>
      <c r="F68" s="276" t="s">
        <v>1043</v>
      </c>
      <c r="G68" s="65">
        <v>1284</v>
      </c>
      <c r="H68" s="312"/>
      <c r="I68" s="312"/>
      <c r="J68" s="320"/>
      <c r="K68" s="321"/>
      <c r="L68" s="321"/>
      <c r="M68" s="321"/>
      <c r="N68" s="321"/>
      <c r="O68" s="321"/>
      <c r="P68" s="321"/>
      <c r="Q68" s="321"/>
      <c r="R68" s="321"/>
      <c r="S68" s="321"/>
      <c r="T68" s="321"/>
      <c r="U68" s="321"/>
      <c r="V68" s="322"/>
    </row>
    <row r="69" spans="2:22" ht="15" customHeight="1" x14ac:dyDescent="0.35">
      <c r="B69" s="309"/>
      <c r="C69" s="306"/>
      <c r="D69" s="305" t="s">
        <v>1525</v>
      </c>
      <c r="E69" s="306"/>
      <c r="F69" s="276" t="s">
        <v>1037</v>
      </c>
      <c r="G69" s="54">
        <v>861</v>
      </c>
      <c r="H69" s="312"/>
      <c r="I69" s="312"/>
      <c r="J69" s="320"/>
      <c r="K69" s="321"/>
      <c r="L69" s="321"/>
      <c r="M69" s="321"/>
      <c r="N69" s="321"/>
      <c r="O69" s="321"/>
      <c r="P69" s="321"/>
      <c r="Q69" s="321"/>
      <c r="R69" s="321"/>
      <c r="S69" s="321"/>
      <c r="T69" s="321"/>
      <c r="U69" s="321"/>
      <c r="V69" s="322"/>
    </row>
    <row r="70" spans="2:22" ht="15" customHeight="1" x14ac:dyDescent="0.35">
      <c r="B70" s="309"/>
      <c r="C70" s="306"/>
      <c r="D70" s="306"/>
      <c r="E70" s="306"/>
      <c r="F70" s="276" t="s">
        <v>1039</v>
      </c>
      <c r="G70" s="65">
        <v>991</v>
      </c>
      <c r="H70" s="312"/>
      <c r="I70" s="312"/>
      <c r="J70" s="320"/>
      <c r="K70" s="321"/>
      <c r="L70" s="321"/>
      <c r="M70" s="321"/>
      <c r="N70" s="321"/>
      <c r="O70" s="321"/>
      <c r="P70" s="321"/>
      <c r="Q70" s="321"/>
      <c r="R70" s="321"/>
      <c r="S70" s="321"/>
      <c r="T70" s="321"/>
      <c r="U70" s="321"/>
      <c r="V70" s="322"/>
    </row>
    <row r="71" spans="2:22" ht="15" customHeight="1" x14ac:dyDescent="0.35">
      <c r="B71" s="309"/>
      <c r="C71" s="306"/>
      <c r="D71" s="306"/>
      <c r="E71" s="306"/>
      <c r="F71" s="276" t="s">
        <v>1040</v>
      </c>
      <c r="G71" s="65">
        <v>601</v>
      </c>
      <c r="H71" s="312"/>
      <c r="I71" s="312"/>
      <c r="J71" s="320"/>
      <c r="K71" s="321"/>
      <c r="L71" s="321"/>
      <c r="M71" s="321"/>
      <c r="N71" s="321"/>
      <c r="O71" s="321"/>
      <c r="P71" s="321"/>
      <c r="Q71" s="321"/>
      <c r="R71" s="321"/>
      <c r="S71" s="321"/>
      <c r="T71" s="321"/>
      <c r="U71" s="321"/>
      <c r="V71" s="322"/>
    </row>
    <row r="72" spans="2:22" ht="15" customHeight="1" x14ac:dyDescent="0.35">
      <c r="B72" s="309"/>
      <c r="C72" s="306"/>
      <c r="D72" s="306"/>
      <c r="E72" s="306"/>
      <c r="F72" s="276" t="s">
        <v>1041</v>
      </c>
      <c r="G72" s="65">
        <v>842</v>
      </c>
      <c r="H72" s="312"/>
      <c r="I72" s="312"/>
      <c r="J72" s="320"/>
      <c r="K72" s="321"/>
      <c r="L72" s="321"/>
      <c r="M72" s="321"/>
      <c r="N72" s="321"/>
      <c r="O72" s="321"/>
      <c r="P72" s="321"/>
      <c r="Q72" s="321"/>
      <c r="R72" s="321"/>
      <c r="S72" s="321"/>
      <c r="T72" s="321"/>
      <c r="U72" s="321"/>
      <c r="V72" s="322"/>
    </row>
    <row r="73" spans="2:22" ht="15" customHeight="1" x14ac:dyDescent="0.35">
      <c r="B73" s="309"/>
      <c r="C73" s="306"/>
      <c r="D73" s="306"/>
      <c r="E73" s="306"/>
      <c r="F73" s="276" t="s">
        <v>1042</v>
      </c>
      <c r="G73" s="65">
        <v>732</v>
      </c>
      <c r="H73" s="312"/>
      <c r="I73" s="312"/>
      <c r="J73" s="320"/>
      <c r="K73" s="321"/>
      <c r="L73" s="321"/>
      <c r="M73" s="321"/>
      <c r="N73" s="321"/>
      <c r="O73" s="321"/>
      <c r="P73" s="321"/>
      <c r="Q73" s="321"/>
      <c r="R73" s="321"/>
      <c r="S73" s="321"/>
      <c r="T73" s="321"/>
      <c r="U73" s="321"/>
      <c r="V73" s="322"/>
    </row>
    <row r="74" spans="2:22" ht="15" customHeight="1" x14ac:dyDescent="0.35">
      <c r="B74" s="310"/>
      <c r="C74" s="307"/>
      <c r="D74" s="307"/>
      <c r="E74" s="307"/>
      <c r="F74" s="276" t="s">
        <v>1043</v>
      </c>
      <c r="G74" s="65">
        <v>1015</v>
      </c>
      <c r="H74" s="313"/>
      <c r="I74" s="313"/>
      <c r="J74" s="323"/>
      <c r="K74" s="324"/>
      <c r="L74" s="324"/>
      <c r="M74" s="324"/>
      <c r="N74" s="324"/>
      <c r="O74" s="324"/>
      <c r="P74" s="324"/>
      <c r="Q74" s="324"/>
      <c r="R74" s="324"/>
      <c r="S74" s="324"/>
      <c r="T74" s="324"/>
      <c r="U74" s="324"/>
      <c r="V74" s="325"/>
    </row>
    <row r="75" spans="2:22" ht="15" customHeight="1" x14ac:dyDescent="0.35">
      <c r="B75" s="236" t="s">
        <v>1526</v>
      </c>
      <c r="C75" s="233"/>
      <c r="D75" s="233"/>
      <c r="E75" s="233"/>
      <c r="F75" s="276"/>
      <c r="G75" s="65"/>
      <c r="H75" s="239" t="s">
        <v>198</v>
      </c>
      <c r="I75" s="239" t="s">
        <v>566</v>
      </c>
      <c r="J75" s="314" t="s">
        <v>1527</v>
      </c>
      <c r="K75" s="315"/>
      <c r="L75" s="315"/>
      <c r="M75" s="315"/>
      <c r="N75" s="315"/>
      <c r="O75" s="315"/>
      <c r="P75" s="315"/>
      <c r="Q75" s="315"/>
      <c r="R75" s="315"/>
      <c r="S75" s="315"/>
      <c r="T75" s="315"/>
      <c r="U75" s="315"/>
      <c r="V75" s="316"/>
    </row>
    <row r="76" spans="2:22" ht="15" customHeight="1" x14ac:dyDescent="0.35">
      <c r="B76" s="236" t="s">
        <v>1528</v>
      </c>
      <c r="C76" s="233"/>
      <c r="D76" s="233"/>
      <c r="E76" s="233"/>
      <c r="F76" s="276"/>
      <c r="G76" s="65"/>
      <c r="H76" s="239" t="s">
        <v>198</v>
      </c>
      <c r="I76" s="239" t="s">
        <v>566</v>
      </c>
      <c r="J76" s="314" t="s">
        <v>1529</v>
      </c>
      <c r="K76" s="315"/>
      <c r="L76" s="315"/>
      <c r="M76" s="315"/>
      <c r="N76" s="315"/>
      <c r="O76" s="315"/>
      <c r="P76" s="315"/>
      <c r="Q76" s="315"/>
      <c r="R76" s="315"/>
      <c r="S76" s="315"/>
      <c r="T76" s="315"/>
      <c r="U76" s="315"/>
      <c r="V76" s="316"/>
    </row>
    <row r="77" spans="2:22" ht="15" customHeight="1" x14ac:dyDescent="0.35">
      <c r="B77" s="236" t="s">
        <v>1530</v>
      </c>
      <c r="C77" s="233"/>
      <c r="D77" s="233"/>
      <c r="E77" s="233"/>
      <c r="F77" s="276"/>
      <c r="G77" s="65"/>
      <c r="H77" s="239" t="s">
        <v>198</v>
      </c>
      <c r="I77" s="239" t="s">
        <v>566</v>
      </c>
      <c r="J77" s="314" t="s">
        <v>1531</v>
      </c>
      <c r="K77" s="315"/>
      <c r="L77" s="315"/>
      <c r="M77" s="315"/>
      <c r="N77" s="315"/>
      <c r="O77" s="315"/>
      <c r="P77" s="315"/>
      <c r="Q77" s="315"/>
      <c r="R77" s="315"/>
      <c r="S77" s="315"/>
      <c r="T77" s="315"/>
      <c r="U77" s="315"/>
      <c r="V77" s="316"/>
    </row>
    <row r="78" spans="2:22" ht="15" customHeight="1" x14ac:dyDescent="0.35">
      <c r="B78" s="236" t="s">
        <v>1532</v>
      </c>
      <c r="C78" s="233"/>
      <c r="D78" s="233"/>
      <c r="E78" s="233"/>
      <c r="F78" s="276"/>
      <c r="G78" s="65"/>
      <c r="H78" s="239" t="s">
        <v>198</v>
      </c>
      <c r="I78" s="239" t="s">
        <v>566</v>
      </c>
      <c r="J78" s="314" t="s">
        <v>1533</v>
      </c>
      <c r="K78" s="315"/>
      <c r="L78" s="315"/>
      <c r="M78" s="315"/>
      <c r="N78" s="315"/>
      <c r="O78" s="315"/>
      <c r="P78" s="315"/>
      <c r="Q78" s="315"/>
      <c r="R78" s="315"/>
      <c r="S78" s="315"/>
      <c r="T78" s="315"/>
      <c r="U78" s="315"/>
      <c r="V78" s="316"/>
    </row>
    <row r="79" spans="2:22" ht="15" customHeight="1" x14ac:dyDescent="0.35">
      <c r="B79" s="8" t="s">
        <v>703</v>
      </c>
      <c r="C79" s="276"/>
      <c r="D79" s="290"/>
      <c r="E79" s="276"/>
      <c r="F79" s="290"/>
      <c r="G79" s="290"/>
      <c r="H79" s="275" t="s">
        <v>204</v>
      </c>
      <c r="I79" s="275" t="s">
        <v>981</v>
      </c>
      <c r="J79" s="314" t="s">
        <v>1148</v>
      </c>
      <c r="K79" s="315"/>
      <c r="L79" s="315"/>
      <c r="M79" s="315"/>
      <c r="N79" s="315"/>
      <c r="O79" s="315"/>
      <c r="P79" s="315"/>
      <c r="Q79" s="315"/>
      <c r="R79" s="315"/>
      <c r="S79" s="315"/>
      <c r="T79" s="315"/>
      <c r="U79" s="315"/>
      <c r="V79" s="316"/>
    </row>
    <row r="80" spans="2:22" ht="15" customHeight="1" x14ac:dyDescent="0.35">
      <c r="B80" s="225" t="s">
        <v>528</v>
      </c>
      <c r="C80" s="276"/>
      <c r="D80" s="276"/>
      <c r="E80" s="276"/>
      <c r="F80" s="276"/>
      <c r="G80" s="276"/>
      <c r="H80" s="275" t="s">
        <v>233</v>
      </c>
      <c r="I80" s="275" t="s">
        <v>529</v>
      </c>
      <c r="J80" s="314" t="s">
        <v>253</v>
      </c>
      <c r="K80" s="315"/>
      <c r="L80" s="315"/>
      <c r="M80" s="315"/>
      <c r="N80" s="315"/>
      <c r="O80" s="315"/>
      <c r="P80" s="315"/>
      <c r="Q80" s="315"/>
      <c r="R80" s="315"/>
      <c r="S80" s="315"/>
      <c r="T80" s="315"/>
      <c r="U80" s="315"/>
      <c r="V80" s="316"/>
    </row>
    <row r="81" spans="2:22" ht="15" customHeight="1" x14ac:dyDescent="0.35">
      <c r="B81" s="8" t="s">
        <v>808</v>
      </c>
      <c r="C81" s="276"/>
      <c r="D81" s="290"/>
      <c r="E81" s="276"/>
      <c r="F81" s="276"/>
      <c r="G81" s="77">
        <v>1.6525000000000001E-2</v>
      </c>
      <c r="H81" s="275" t="s">
        <v>204</v>
      </c>
      <c r="I81" s="275"/>
      <c r="J81" s="314" t="s">
        <v>1534</v>
      </c>
      <c r="K81" s="315"/>
      <c r="L81" s="315"/>
      <c r="M81" s="315"/>
      <c r="N81" s="315"/>
      <c r="O81" s="315"/>
      <c r="P81" s="315"/>
      <c r="Q81" s="315"/>
      <c r="R81" s="315"/>
      <c r="S81" s="315"/>
      <c r="T81" s="315"/>
      <c r="U81" s="315"/>
      <c r="V81" s="316"/>
    </row>
    <row r="83" spans="2:22" ht="45" customHeight="1" x14ac:dyDescent="0.35"/>
    <row r="84" spans="2:22" ht="15" customHeight="1" x14ac:dyDescent="0.35"/>
    <row r="85" spans="2:22" ht="15" customHeight="1" x14ac:dyDescent="0.35"/>
  </sheetData>
  <mergeCells count="41">
    <mergeCell ref="J80:V80"/>
    <mergeCell ref="J81:V81"/>
    <mergeCell ref="J79:V79"/>
    <mergeCell ref="J75:V75"/>
    <mergeCell ref="J76:V76"/>
    <mergeCell ref="J77:V77"/>
    <mergeCell ref="J78:V78"/>
    <mergeCell ref="E57:E74"/>
    <mergeCell ref="H57:H74"/>
    <mergeCell ref="I57:I74"/>
    <mergeCell ref="J57:V74"/>
    <mergeCell ref="J55:V55"/>
    <mergeCell ref="J56:V56"/>
    <mergeCell ref="B57:B74"/>
    <mergeCell ref="C57:C74"/>
    <mergeCell ref="D57:D62"/>
    <mergeCell ref="D63:D68"/>
    <mergeCell ref="D69:D74"/>
    <mergeCell ref="J54:V54"/>
    <mergeCell ref="A30:A39"/>
    <mergeCell ref="C30:H30"/>
    <mergeCell ref="C31:H31"/>
    <mergeCell ref="C32:H32"/>
    <mergeCell ref="C33:H33"/>
    <mergeCell ref="C34:H34"/>
    <mergeCell ref="C35:H35"/>
    <mergeCell ref="C36:H36"/>
    <mergeCell ref="C37:H37"/>
    <mergeCell ref="C38:H38"/>
    <mergeCell ref="C39:H39"/>
    <mergeCell ref="E42:I42"/>
    <mergeCell ref="E43:I43"/>
    <mergeCell ref="B52:V52"/>
    <mergeCell ref="J53:V53"/>
    <mergeCell ref="C24:H24"/>
    <mergeCell ref="A25:A29"/>
    <mergeCell ref="C25:H25"/>
    <mergeCell ref="C26:H26"/>
    <mergeCell ref="C27:H27"/>
    <mergeCell ref="C28:H28"/>
    <mergeCell ref="C29:H29"/>
  </mergeCells>
  <conditionalFormatting sqref="C54:G56 C80:G81">
    <cfRule type="cellIs" dxfId="730" priority="8" operator="notEqual">
      <formula>""</formula>
    </cfRule>
  </conditionalFormatting>
  <conditionalFormatting sqref="C57 F75:G76">
    <cfRule type="cellIs" dxfId="729" priority="7" operator="notEqual">
      <formula>""</formula>
    </cfRule>
  </conditionalFormatting>
  <conditionalFormatting sqref="C79:G79">
    <cfRule type="cellIs" dxfId="728" priority="6" operator="notEqual">
      <formula>""</formula>
    </cfRule>
  </conditionalFormatting>
  <conditionalFormatting sqref="F77:G78">
    <cfRule type="cellIs" dxfId="727" priority="5" operator="notEqual">
      <formula>""</formula>
    </cfRule>
  </conditionalFormatting>
  <conditionalFormatting sqref="D57:E57 D63 D69">
    <cfRule type="cellIs" dxfId="726" priority="4" operator="notEqual">
      <formula>""</formula>
    </cfRule>
  </conditionalFormatting>
  <conditionalFormatting sqref="F69:F74">
    <cfRule type="cellIs" dxfId="725" priority="1" operator="notEqual">
      <formula>""</formula>
    </cfRule>
  </conditionalFormatting>
  <conditionalFormatting sqref="F57:G62 G63:G74">
    <cfRule type="cellIs" dxfId="724" priority="3" operator="notEqual">
      <formula>""</formula>
    </cfRule>
  </conditionalFormatting>
  <conditionalFormatting sqref="F63:F68">
    <cfRule type="cellIs" dxfId="723" priority="2" operator="notEqual">
      <formula>""</formula>
    </cfRule>
  </conditionalFormatting>
  <hyperlinks>
    <hyperlink ref="H10" location="_ftn1" display="_ftn1" xr:uid="{00000000-0004-0000-2500-000000000000}"/>
    <hyperlink ref="I10" location="_ftn2" display="_ftn2" xr:uid="{00000000-0004-0000-2500-000001000000}"/>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5" tint="0.39997558519241921"/>
  </sheetPr>
  <dimension ref="A1:V85"/>
  <sheetViews>
    <sheetView workbookViewId="0">
      <selection activeCell="D6" sqref="D6"/>
    </sheetView>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18.5429687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9" ht="23.5" x14ac:dyDescent="0.35">
      <c r="B1" s="59" t="str">
        <f ca="1">MID(CELL("Filename",I6),SEARCH("]",CELL("Filename",I6),1)+1,100)</f>
        <v>Furnace TuneUp HVAC SAVE Deemed</v>
      </c>
    </row>
    <row r="2" spans="2:9" x14ac:dyDescent="0.35">
      <c r="B2" s="41" t="s">
        <v>141</v>
      </c>
      <c r="C2" s="58" t="s">
        <v>1516</v>
      </c>
    </row>
    <row r="4" spans="2:9" x14ac:dyDescent="0.35">
      <c r="B4" s="58" t="s">
        <v>142</v>
      </c>
      <c r="G4" s="58" t="s">
        <v>143</v>
      </c>
    </row>
    <row r="5" spans="2:9" ht="37.5" x14ac:dyDescent="0.35">
      <c r="B5" s="226" t="s">
        <v>144</v>
      </c>
      <c r="C5" s="226" t="s">
        <v>145</v>
      </c>
      <c r="D5" s="44" t="s">
        <v>146</v>
      </c>
      <c r="G5" s="226" t="s">
        <v>144</v>
      </c>
      <c r="H5" s="226" t="s">
        <v>145</v>
      </c>
      <c r="I5" s="44" t="s">
        <v>147</v>
      </c>
    </row>
    <row r="6" spans="2:9" x14ac:dyDescent="0.35">
      <c r="B6" s="8"/>
      <c r="C6" s="8"/>
      <c r="D6" s="275">
        <v>10</v>
      </c>
    </row>
    <row r="10" spans="2:9" x14ac:dyDescent="0.35">
      <c r="B10" s="58" t="s">
        <v>148</v>
      </c>
      <c r="C10" s="61"/>
      <c r="D10" s="60"/>
      <c r="G10" s="58" t="s">
        <v>149</v>
      </c>
      <c r="H10" s="15"/>
      <c r="I10" s="15"/>
    </row>
    <row r="11" spans="2:9" ht="45.75" customHeight="1" x14ac:dyDescent="0.35">
      <c r="B11" s="226" t="s">
        <v>150</v>
      </c>
      <c r="C11" s="226" t="s">
        <v>145</v>
      </c>
      <c r="D11" s="44" t="s">
        <v>151</v>
      </c>
      <c r="E11" s="44" t="s">
        <v>152</v>
      </c>
      <c r="G11" s="226" t="s">
        <v>144</v>
      </c>
      <c r="H11" s="226" t="s">
        <v>145</v>
      </c>
      <c r="I11" s="44" t="s">
        <v>153</v>
      </c>
    </row>
    <row r="12" spans="2:9" x14ac:dyDescent="0.35">
      <c r="B12" s="252"/>
      <c r="C12" s="252"/>
      <c r="D12" s="252" t="s">
        <v>478</v>
      </c>
      <c r="E12" s="252"/>
      <c r="G12" s="252"/>
      <c r="H12" s="252"/>
      <c r="I12" s="22"/>
    </row>
    <row r="13" spans="2:9" x14ac:dyDescent="0.35">
      <c r="B13" s="15"/>
      <c r="C13" s="15"/>
      <c r="D13" s="15"/>
      <c r="E13" s="15"/>
    </row>
    <row r="14" spans="2:9" x14ac:dyDescent="0.35">
      <c r="B14" s="15"/>
      <c r="C14" s="15"/>
      <c r="D14" s="15"/>
      <c r="E14" s="15"/>
    </row>
    <row r="15" spans="2:9" x14ac:dyDescent="0.35">
      <c r="B15" s="15"/>
      <c r="C15" s="15"/>
      <c r="D15" s="15"/>
      <c r="E15" s="15"/>
      <c r="F15" s="15"/>
    </row>
    <row r="16" spans="2:9" x14ac:dyDescent="0.35">
      <c r="B16" s="58" t="s">
        <v>154</v>
      </c>
      <c r="E16" s="15"/>
      <c r="F16" s="15"/>
    </row>
    <row r="17" spans="1:17" x14ac:dyDescent="0.35">
      <c r="E17" s="15"/>
      <c r="F17" s="15"/>
    </row>
    <row r="18" spans="1:17" x14ac:dyDescent="0.35">
      <c r="E18" s="15"/>
      <c r="F18" s="15"/>
    </row>
    <row r="21" spans="1:17" x14ac:dyDescent="0.35">
      <c r="B21" s="9"/>
    </row>
    <row r="22" spans="1:17" x14ac:dyDescent="0.35">
      <c r="B22" s="9"/>
    </row>
    <row r="23" spans="1:17" x14ac:dyDescent="0.35">
      <c r="B23" s="58" t="s">
        <v>155</v>
      </c>
    </row>
    <row r="24" spans="1:17" x14ac:dyDescent="0.35">
      <c r="B24" s="62" t="s">
        <v>156</v>
      </c>
      <c r="C24" s="298" t="s">
        <v>157</v>
      </c>
      <c r="D24" s="298"/>
      <c r="E24" s="298"/>
      <c r="F24" s="298"/>
      <c r="G24" s="298"/>
      <c r="H24" s="298"/>
    </row>
    <row r="25" spans="1:17" x14ac:dyDescent="0.35">
      <c r="A25" s="304" t="s">
        <v>158</v>
      </c>
      <c r="B25" s="52" t="s">
        <v>159</v>
      </c>
      <c r="C25" s="405" t="s">
        <v>1517</v>
      </c>
      <c r="D25" s="297"/>
      <c r="E25" s="297"/>
      <c r="F25" s="297"/>
      <c r="G25" s="297"/>
      <c r="H25" s="297"/>
      <c r="P25" s="63"/>
      <c r="Q25" s="63"/>
    </row>
    <row r="26" spans="1:17" x14ac:dyDescent="0.35">
      <c r="A26" s="304"/>
      <c r="B26" s="52" t="s">
        <v>160</v>
      </c>
      <c r="C26" s="297"/>
      <c r="D26" s="297"/>
      <c r="E26" s="297"/>
      <c r="F26" s="297"/>
      <c r="G26" s="297"/>
      <c r="H26" s="297"/>
      <c r="P26" s="63"/>
      <c r="Q26" s="63"/>
    </row>
    <row r="27" spans="1:17" ht="45" customHeight="1" x14ac:dyDescent="0.35">
      <c r="A27" s="304"/>
      <c r="B27" s="52" t="s">
        <v>161</v>
      </c>
      <c r="C27" s="339" t="s">
        <v>1535</v>
      </c>
      <c r="D27" s="340"/>
      <c r="E27" s="340"/>
      <c r="F27" s="340"/>
      <c r="G27" s="340"/>
      <c r="H27" s="340"/>
      <c r="P27" s="63"/>
      <c r="Q27" s="63"/>
    </row>
    <row r="28" spans="1:17" x14ac:dyDescent="0.35">
      <c r="A28" s="304"/>
      <c r="B28" s="52" t="s">
        <v>162</v>
      </c>
      <c r="C28" s="405" t="s">
        <v>1130</v>
      </c>
      <c r="D28" s="297"/>
      <c r="E28" s="297"/>
      <c r="F28" s="297"/>
      <c r="G28" s="297"/>
      <c r="H28" s="297"/>
      <c r="P28" s="4"/>
      <c r="Q28" s="4"/>
    </row>
    <row r="29" spans="1:17" x14ac:dyDescent="0.35">
      <c r="A29" s="304"/>
      <c r="B29" s="52" t="s">
        <v>163</v>
      </c>
      <c r="C29" s="297"/>
      <c r="D29" s="297"/>
      <c r="E29" s="297"/>
      <c r="F29" s="297"/>
      <c r="G29" s="297"/>
      <c r="H29" s="297"/>
      <c r="P29" s="63"/>
      <c r="Q29" s="63"/>
    </row>
    <row r="30" spans="1:17" x14ac:dyDescent="0.35">
      <c r="A30" s="304" t="s">
        <v>164</v>
      </c>
      <c r="B30" s="52" t="s">
        <v>165</v>
      </c>
      <c r="C30" s="297"/>
      <c r="D30" s="297"/>
      <c r="E30" s="297"/>
      <c r="F30" s="297"/>
      <c r="G30" s="297"/>
      <c r="H30" s="297"/>
      <c r="P30" s="63"/>
      <c r="Q30" s="63"/>
    </row>
    <row r="31" spans="1:17" x14ac:dyDescent="0.35">
      <c r="A31" s="304"/>
      <c r="B31" s="52" t="s">
        <v>166</v>
      </c>
      <c r="C31" s="297"/>
      <c r="D31" s="297"/>
      <c r="E31" s="297"/>
      <c r="F31" s="297"/>
      <c r="G31" s="297"/>
      <c r="H31" s="297"/>
      <c r="P31" s="63"/>
      <c r="Q31" s="63"/>
    </row>
    <row r="32" spans="1:17" x14ac:dyDescent="0.35">
      <c r="A32" s="304"/>
      <c r="B32" s="52" t="s">
        <v>167</v>
      </c>
      <c r="C32" s="297"/>
      <c r="D32" s="297"/>
      <c r="E32" s="297"/>
      <c r="F32" s="297"/>
      <c r="G32" s="297"/>
      <c r="H32" s="297"/>
      <c r="P32" s="63"/>
      <c r="Q32" s="63"/>
    </row>
    <row r="33" spans="1:17" x14ac:dyDescent="0.35">
      <c r="A33" s="304"/>
      <c r="B33" s="52" t="s">
        <v>168</v>
      </c>
      <c r="C33" s="297"/>
      <c r="D33" s="297"/>
      <c r="E33" s="297"/>
      <c r="F33" s="297"/>
      <c r="G33" s="297"/>
      <c r="H33" s="297"/>
      <c r="P33" s="63"/>
      <c r="Q33" s="63"/>
    </row>
    <row r="34" spans="1:17" x14ac:dyDescent="0.35">
      <c r="A34" s="304"/>
      <c r="B34" s="52" t="s">
        <v>169</v>
      </c>
      <c r="C34" s="297"/>
      <c r="D34" s="297"/>
      <c r="E34" s="297"/>
      <c r="F34" s="297"/>
      <c r="G34" s="297"/>
      <c r="H34" s="297"/>
      <c r="P34" s="63"/>
      <c r="Q34" s="63"/>
    </row>
    <row r="35" spans="1:17" x14ac:dyDescent="0.35">
      <c r="A35" s="304"/>
      <c r="B35" s="52" t="s">
        <v>170</v>
      </c>
      <c r="C35" s="297"/>
      <c r="D35" s="297"/>
      <c r="E35" s="297"/>
      <c r="F35" s="297"/>
      <c r="G35" s="297"/>
      <c r="H35" s="297"/>
      <c r="P35" s="63"/>
      <c r="Q35" s="63"/>
    </row>
    <row r="36" spans="1:17" x14ac:dyDescent="0.35">
      <c r="A36" s="304"/>
      <c r="B36" s="52" t="s">
        <v>171</v>
      </c>
      <c r="C36" s="297"/>
      <c r="D36" s="297"/>
      <c r="E36" s="297"/>
      <c r="F36" s="297"/>
      <c r="G36" s="297"/>
      <c r="H36" s="297"/>
      <c r="P36" s="63"/>
      <c r="Q36" s="63"/>
    </row>
    <row r="37" spans="1:17" x14ac:dyDescent="0.35">
      <c r="A37" s="304"/>
      <c r="B37" s="52" t="s">
        <v>172</v>
      </c>
      <c r="C37" s="297"/>
      <c r="D37" s="297"/>
      <c r="E37" s="297"/>
      <c r="F37" s="297"/>
      <c r="G37" s="297"/>
      <c r="H37" s="297"/>
    </row>
    <row r="38" spans="1:17" x14ac:dyDescent="0.35">
      <c r="A38" s="304"/>
      <c r="B38" s="52" t="s">
        <v>173</v>
      </c>
      <c r="C38" s="297"/>
      <c r="D38" s="297"/>
      <c r="E38" s="297"/>
      <c r="F38" s="297"/>
      <c r="G38" s="297"/>
      <c r="H38" s="297"/>
    </row>
    <row r="39" spans="1:17" x14ac:dyDescent="0.35">
      <c r="A39" s="304"/>
      <c r="B39" s="52" t="s">
        <v>174</v>
      </c>
      <c r="C39" s="297"/>
      <c r="D39" s="297"/>
      <c r="E39" s="297"/>
      <c r="F39" s="297"/>
      <c r="G39" s="297"/>
      <c r="H39" s="297"/>
    </row>
    <row r="40" spans="1:17" x14ac:dyDescent="0.35">
      <c r="L40" s="63"/>
      <c r="M40" s="63"/>
    </row>
    <row r="41" spans="1:17" x14ac:dyDescent="0.35">
      <c r="B41" s="58" t="s">
        <v>175</v>
      </c>
      <c r="L41" s="63"/>
      <c r="M41" s="63"/>
    </row>
    <row r="42" spans="1:17" ht="25" x14ac:dyDescent="0.35">
      <c r="B42" s="62" t="s">
        <v>176</v>
      </c>
      <c r="C42" s="226" t="s">
        <v>144</v>
      </c>
      <c r="D42" s="226" t="s">
        <v>145</v>
      </c>
      <c r="E42" s="298" t="s">
        <v>177</v>
      </c>
      <c r="F42" s="298"/>
      <c r="G42" s="298"/>
      <c r="H42" s="298"/>
      <c r="I42" s="298"/>
      <c r="L42" s="63"/>
      <c r="M42" s="63"/>
    </row>
    <row r="43" spans="1:17" ht="15" customHeight="1" x14ac:dyDescent="0.35">
      <c r="B43" s="113"/>
      <c r="C43" s="8"/>
      <c r="D43" s="8"/>
      <c r="E43" s="299"/>
      <c r="F43" s="300"/>
      <c r="G43" s="300"/>
      <c r="H43" s="300"/>
      <c r="I43" s="301"/>
      <c r="L43" s="4"/>
      <c r="M43" s="4"/>
    </row>
    <row r="44" spans="1:17" x14ac:dyDescent="0.35">
      <c r="L44" s="63"/>
      <c r="M44" s="63"/>
    </row>
    <row r="47" spans="1:17" x14ac:dyDescent="0.35">
      <c r="L47" s="63"/>
      <c r="M47" s="63"/>
    </row>
    <row r="48" spans="1:17" x14ac:dyDescent="0.35">
      <c r="L48" s="4"/>
      <c r="M48" s="4"/>
    </row>
    <row r="49" spans="2:22" x14ac:dyDescent="0.35">
      <c r="L49" s="63"/>
      <c r="M49" s="63"/>
    </row>
    <row r="50" spans="2:22" x14ac:dyDescent="0.35">
      <c r="L50" s="63"/>
      <c r="M50" s="63"/>
    </row>
    <row r="52" spans="2:22" x14ac:dyDescent="0.35">
      <c r="B52" s="302" t="s">
        <v>178</v>
      </c>
      <c r="C52" s="302"/>
      <c r="D52" s="302"/>
      <c r="E52" s="302"/>
      <c r="F52" s="302"/>
      <c r="G52" s="302"/>
      <c r="H52" s="302"/>
      <c r="I52" s="302"/>
      <c r="J52" s="302"/>
      <c r="K52" s="302"/>
      <c r="L52" s="302"/>
      <c r="M52" s="302"/>
      <c r="N52" s="302"/>
      <c r="O52" s="302"/>
      <c r="P52" s="302"/>
      <c r="Q52" s="302"/>
      <c r="R52" s="302"/>
      <c r="S52" s="302"/>
      <c r="T52" s="302"/>
      <c r="U52" s="302"/>
      <c r="V52" s="302"/>
    </row>
    <row r="53" spans="2:22" ht="33" customHeight="1" x14ac:dyDescent="0.35">
      <c r="B53" s="271" t="s">
        <v>179</v>
      </c>
      <c r="C53" s="257" t="s">
        <v>150</v>
      </c>
      <c r="D53" s="257" t="s">
        <v>145</v>
      </c>
      <c r="E53" s="257" t="s">
        <v>180</v>
      </c>
      <c r="F53" s="257" t="s">
        <v>181</v>
      </c>
      <c r="G53" s="257" t="s">
        <v>182</v>
      </c>
      <c r="H53" s="257" t="s">
        <v>183</v>
      </c>
      <c r="I53" s="230" t="s">
        <v>184</v>
      </c>
      <c r="J53" s="303" t="s">
        <v>185</v>
      </c>
      <c r="K53" s="303"/>
      <c r="L53" s="303"/>
      <c r="M53" s="303"/>
      <c r="N53" s="303"/>
      <c r="O53" s="303"/>
      <c r="P53" s="303"/>
      <c r="Q53" s="303"/>
      <c r="R53" s="303"/>
      <c r="S53" s="303"/>
      <c r="T53" s="303"/>
      <c r="U53" s="303"/>
      <c r="V53" s="303"/>
    </row>
    <row r="54" spans="2:22" ht="15" customHeight="1" x14ac:dyDescent="0.35">
      <c r="B54" s="8" t="s">
        <v>1519</v>
      </c>
      <c r="C54" s="276"/>
      <c r="D54" s="276"/>
      <c r="E54" s="276"/>
      <c r="F54" s="276"/>
      <c r="G54" s="276"/>
      <c r="H54" s="275" t="s">
        <v>233</v>
      </c>
      <c r="I54" s="275" t="s">
        <v>529</v>
      </c>
      <c r="J54" s="314" t="s">
        <v>1520</v>
      </c>
      <c r="K54" s="315"/>
      <c r="L54" s="315"/>
      <c r="M54" s="315"/>
      <c r="N54" s="315"/>
      <c r="O54" s="315"/>
      <c r="P54" s="315"/>
      <c r="Q54" s="315"/>
      <c r="R54" s="315"/>
      <c r="S54" s="315"/>
      <c r="T54" s="315"/>
      <c r="U54" s="315"/>
      <c r="V54" s="316"/>
    </row>
    <row r="55" spans="2:22" ht="15" customHeight="1" x14ac:dyDescent="0.35">
      <c r="B55" s="8" t="s">
        <v>1521</v>
      </c>
      <c r="C55" s="276"/>
      <c r="D55" s="276"/>
      <c r="E55" s="276"/>
      <c r="F55" s="276"/>
      <c r="G55" s="109">
        <v>3.1399999999999997E-2</v>
      </c>
      <c r="H55" s="275" t="s">
        <v>204</v>
      </c>
      <c r="I55" s="275" t="s">
        <v>610</v>
      </c>
      <c r="J55" s="314" t="s">
        <v>1522</v>
      </c>
      <c r="K55" s="315"/>
      <c r="L55" s="315"/>
      <c r="M55" s="315"/>
      <c r="N55" s="315"/>
      <c r="O55" s="315"/>
      <c r="P55" s="315"/>
      <c r="Q55" s="315"/>
      <c r="R55" s="315"/>
      <c r="S55" s="315"/>
      <c r="T55" s="315"/>
      <c r="U55" s="315"/>
      <c r="V55" s="316"/>
    </row>
    <row r="56" spans="2:22" ht="15" customHeight="1" x14ac:dyDescent="0.35">
      <c r="B56" s="8" t="s">
        <v>1523</v>
      </c>
      <c r="C56" s="276"/>
      <c r="D56" s="276"/>
      <c r="E56" s="276"/>
      <c r="F56" s="276"/>
      <c r="G56" s="64">
        <v>29.3</v>
      </c>
      <c r="H56" s="275" t="s">
        <v>204</v>
      </c>
      <c r="I56" s="275" t="s">
        <v>1524</v>
      </c>
      <c r="J56" s="314" t="s">
        <v>1524</v>
      </c>
      <c r="K56" s="315"/>
      <c r="L56" s="315"/>
      <c r="M56" s="315"/>
      <c r="N56" s="315"/>
      <c r="O56" s="315"/>
      <c r="P56" s="315"/>
      <c r="Q56" s="315"/>
      <c r="R56" s="315"/>
      <c r="S56" s="315"/>
      <c r="T56" s="315"/>
      <c r="U56" s="315"/>
      <c r="V56" s="316"/>
    </row>
    <row r="57" spans="2:22" ht="15" customHeight="1" x14ac:dyDescent="0.35">
      <c r="B57" s="308" t="s">
        <v>1184</v>
      </c>
      <c r="C57" s="305" t="s">
        <v>537</v>
      </c>
      <c r="D57" s="305" t="s">
        <v>1035</v>
      </c>
      <c r="E57" s="305" t="s">
        <v>1036</v>
      </c>
      <c r="F57" s="276" t="s">
        <v>1037</v>
      </c>
      <c r="G57" s="54">
        <v>766</v>
      </c>
      <c r="H57" s="311" t="s">
        <v>204</v>
      </c>
      <c r="I57" s="311" t="s">
        <v>421</v>
      </c>
      <c r="J57" s="317" t="s">
        <v>1134</v>
      </c>
      <c r="K57" s="318"/>
      <c r="L57" s="318"/>
      <c r="M57" s="318"/>
      <c r="N57" s="318"/>
      <c r="O57" s="318"/>
      <c r="P57" s="318"/>
      <c r="Q57" s="318"/>
      <c r="R57" s="318"/>
      <c r="S57" s="318"/>
      <c r="T57" s="318"/>
      <c r="U57" s="318"/>
      <c r="V57" s="319"/>
    </row>
    <row r="58" spans="2:22" ht="28.5" customHeight="1" x14ac:dyDescent="0.35">
      <c r="B58" s="309"/>
      <c r="C58" s="306"/>
      <c r="D58" s="306"/>
      <c r="E58" s="306"/>
      <c r="F58" s="276" t="s">
        <v>1039</v>
      </c>
      <c r="G58" s="54">
        <v>883</v>
      </c>
      <c r="H58" s="312"/>
      <c r="I58" s="312"/>
      <c r="J58" s="320"/>
      <c r="K58" s="321"/>
      <c r="L58" s="321"/>
      <c r="M58" s="321"/>
      <c r="N58" s="321"/>
      <c r="O58" s="321"/>
      <c r="P58" s="321"/>
      <c r="Q58" s="321"/>
      <c r="R58" s="321"/>
      <c r="S58" s="321"/>
      <c r="T58" s="321"/>
      <c r="U58" s="321"/>
      <c r="V58" s="322"/>
    </row>
    <row r="59" spans="2:22" ht="15" customHeight="1" x14ac:dyDescent="0.35">
      <c r="B59" s="309"/>
      <c r="C59" s="306"/>
      <c r="D59" s="306"/>
      <c r="E59" s="306"/>
      <c r="F59" s="276" t="s">
        <v>1040</v>
      </c>
      <c r="G59" s="65">
        <v>534</v>
      </c>
      <c r="H59" s="312"/>
      <c r="I59" s="312"/>
      <c r="J59" s="320"/>
      <c r="K59" s="321"/>
      <c r="L59" s="321"/>
      <c r="M59" s="321"/>
      <c r="N59" s="321"/>
      <c r="O59" s="321"/>
      <c r="P59" s="321"/>
      <c r="Q59" s="321"/>
      <c r="R59" s="321"/>
      <c r="S59" s="321"/>
      <c r="T59" s="321"/>
      <c r="U59" s="321"/>
      <c r="V59" s="322"/>
    </row>
    <row r="60" spans="2:22" ht="30" customHeight="1" x14ac:dyDescent="0.35">
      <c r="B60" s="309"/>
      <c r="C60" s="306"/>
      <c r="D60" s="306"/>
      <c r="E60" s="306"/>
      <c r="F60" s="276" t="s">
        <v>1041</v>
      </c>
      <c r="G60" s="65">
        <v>750</v>
      </c>
      <c r="H60" s="312"/>
      <c r="I60" s="312"/>
      <c r="J60" s="320"/>
      <c r="K60" s="321"/>
      <c r="L60" s="321"/>
      <c r="M60" s="321"/>
      <c r="N60" s="321"/>
      <c r="O60" s="321"/>
      <c r="P60" s="321"/>
      <c r="Q60" s="321"/>
      <c r="R60" s="321"/>
      <c r="S60" s="321"/>
      <c r="T60" s="321"/>
      <c r="U60" s="321"/>
      <c r="V60" s="322"/>
    </row>
    <row r="61" spans="2:22" ht="15" customHeight="1" x14ac:dyDescent="0.35">
      <c r="B61" s="309"/>
      <c r="C61" s="306"/>
      <c r="D61" s="306"/>
      <c r="E61" s="306"/>
      <c r="F61" s="276" t="s">
        <v>1042</v>
      </c>
      <c r="G61" s="65">
        <v>651</v>
      </c>
      <c r="H61" s="312"/>
      <c r="I61" s="312"/>
      <c r="J61" s="320"/>
      <c r="K61" s="321"/>
      <c r="L61" s="321"/>
      <c r="M61" s="321"/>
      <c r="N61" s="321"/>
      <c r="O61" s="321"/>
      <c r="P61" s="321"/>
      <c r="Q61" s="321"/>
      <c r="R61" s="321"/>
      <c r="S61" s="321"/>
      <c r="T61" s="321"/>
      <c r="U61" s="321"/>
      <c r="V61" s="322"/>
    </row>
    <row r="62" spans="2:22" ht="32.25" customHeight="1" x14ac:dyDescent="0.35">
      <c r="B62" s="309"/>
      <c r="C62" s="306"/>
      <c r="D62" s="307"/>
      <c r="E62" s="306"/>
      <c r="F62" s="276" t="s">
        <v>1043</v>
      </c>
      <c r="G62" s="65">
        <v>904</v>
      </c>
      <c r="H62" s="312"/>
      <c r="I62" s="312"/>
      <c r="J62" s="320"/>
      <c r="K62" s="321"/>
      <c r="L62" s="321"/>
      <c r="M62" s="321"/>
      <c r="N62" s="321"/>
      <c r="O62" s="321"/>
      <c r="P62" s="321"/>
      <c r="Q62" s="321"/>
      <c r="R62" s="321"/>
      <c r="S62" s="321"/>
      <c r="T62" s="321"/>
      <c r="U62" s="321"/>
      <c r="V62" s="322"/>
    </row>
    <row r="63" spans="2:22" ht="15" customHeight="1" x14ac:dyDescent="0.35">
      <c r="B63" s="309"/>
      <c r="C63" s="306"/>
      <c r="D63" s="326" t="s">
        <v>1044</v>
      </c>
      <c r="E63" s="306"/>
      <c r="F63" s="276" t="s">
        <v>1037</v>
      </c>
      <c r="G63" s="65">
        <v>1090</v>
      </c>
      <c r="H63" s="312"/>
      <c r="I63" s="312"/>
      <c r="J63" s="320"/>
      <c r="K63" s="321"/>
      <c r="L63" s="321"/>
      <c r="M63" s="321"/>
      <c r="N63" s="321"/>
      <c r="O63" s="321"/>
      <c r="P63" s="321"/>
      <c r="Q63" s="321"/>
      <c r="R63" s="321"/>
      <c r="S63" s="321"/>
      <c r="T63" s="321"/>
      <c r="U63" s="321"/>
      <c r="V63" s="322"/>
    </row>
    <row r="64" spans="2:22" ht="29.25" customHeight="1" x14ac:dyDescent="0.35">
      <c r="B64" s="309"/>
      <c r="C64" s="306"/>
      <c r="D64" s="327"/>
      <c r="E64" s="306"/>
      <c r="F64" s="276" t="s">
        <v>1039</v>
      </c>
      <c r="G64" s="65">
        <v>1253</v>
      </c>
      <c r="H64" s="312"/>
      <c r="I64" s="312"/>
      <c r="J64" s="320"/>
      <c r="K64" s="321"/>
      <c r="L64" s="321"/>
      <c r="M64" s="321"/>
      <c r="N64" s="321"/>
      <c r="O64" s="321"/>
      <c r="P64" s="321"/>
      <c r="Q64" s="321"/>
      <c r="R64" s="321"/>
      <c r="S64" s="321"/>
      <c r="T64" s="321"/>
      <c r="U64" s="321"/>
      <c r="V64" s="322"/>
    </row>
    <row r="65" spans="2:22" ht="15" customHeight="1" x14ac:dyDescent="0.35">
      <c r="B65" s="309"/>
      <c r="C65" s="306"/>
      <c r="D65" s="327"/>
      <c r="E65" s="306"/>
      <c r="F65" s="276" t="s">
        <v>1040</v>
      </c>
      <c r="G65" s="65">
        <v>759</v>
      </c>
      <c r="H65" s="312"/>
      <c r="I65" s="312"/>
      <c r="J65" s="320"/>
      <c r="K65" s="321"/>
      <c r="L65" s="321"/>
      <c r="M65" s="321"/>
      <c r="N65" s="321"/>
      <c r="O65" s="321"/>
      <c r="P65" s="321"/>
      <c r="Q65" s="321"/>
      <c r="R65" s="321"/>
      <c r="S65" s="321"/>
      <c r="T65" s="321"/>
      <c r="U65" s="321"/>
      <c r="V65" s="322"/>
    </row>
    <row r="66" spans="2:22" ht="30" customHeight="1" x14ac:dyDescent="0.35">
      <c r="B66" s="309"/>
      <c r="C66" s="306"/>
      <c r="D66" s="327"/>
      <c r="E66" s="306"/>
      <c r="F66" s="276" t="s">
        <v>1041</v>
      </c>
      <c r="G66" s="65">
        <v>1065</v>
      </c>
      <c r="H66" s="312"/>
      <c r="I66" s="312"/>
      <c r="J66" s="320"/>
      <c r="K66" s="321"/>
      <c r="L66" s="321"/>
      <c r="M66" s="321"/>
      <c r="N66" s="321"/>
      <c r="O66" s="321"/>
      <c r="P66" s="321"/>
      <c r="Q66" s="321"/>
      <c r="R66" s="321"/>
      <c r="S66" s="321"/>
      <c r="T66" s="321"/>
      <c r="U66" s="321"/>
      <c r="V66" s="322"/>
    </row>
    <row r="67" spans="2:22" ht="15" customHeight="1" x14ac:dyDescent="0.35">
      <c r="B67" s="309"/>
      <c r="C67" s="306"/>
      <c r="D67" s="327"/>
      <c r="E67" s="306"/>
      <c r="F67" s="276" t="s">
        <v>1042</v>
      </c>
      <c r="G67" s="65">
        <v>926</v>
      </c>
      <c r="H67" s="312"/>
      <c r="I67" s="312"/>
      <c r="J67" s="320"/>
      <c r="K67" s="321"/>
      <c r="L67" s="321"/>
      <c r="M67" s="321"/>
      <c r="N67" s="321"/>
      <c r="O67" s="321"/>
      <c r="P67" s="321"/>
      <c r="Q67" s="321"/>
      <c r="R67" s="321"/>
      <c r="S67" s="321"/>
      <c r="T67" s="321"/>
      <c r="U67" s="321"/>
      <c r="V67" s="322"/>
    </row>
    <row r="68" spans="2:22" ht="30" customHeight="1" x14ac:dyDescent="0.35">
      <c r="B68" s="309"/>
      <c r="C68" s="306"/>
      <c r="D68" s="328"/>
      <c r="E68" s="306"/>
      <c r="F68" s="276" t="s">
        <v>1043</v>
      </c>
      <c r="G68" s="65">
        <v>1284</v>
      </c>
      <c r="H68" s="312"/>
      <c r="I68" s="312"/>
      <c r="J68" s="320"/>
      <c r="K68" s="321"/>
      <c r="L68" s="321"/>
      <c r="M68" s="321"/>
      <c r="N68" s="321"/>
      <c r="O68" s="321"/>
      <c r="P68" s="321"/>
      <c r="Q68" s="321"/>
      <c r="R68" s="321"/>
      <c r="S68" s="321"/>
      <c r="T68" s="321"/>
      <c r="U68" s="321"/>
      <c r="V68" s="322"/>
    </row>
    <row r="69" spans="2:22" ht="15" customHeight="1" x14ac:dyDescent="0.35">
      <c r="B69" s="309"/>
      <c r="C69" s="306"/>
      <c r="D69" s="305" t="s">
        <v>1525</v>
      </c>
      <c r="E69" s="306"/>
      <c r="F69" s="276" t="s">
        <v>1037</v>
      </c>
      <c r="G69" s="54">
        <v>861</v>
      </c>
      <c r="H69" s="312"/>
      <c r="I69" s="312"/>
      <c r="J69" s="320"/>
      <c r="K69" s="321"/>
      <c r="L69" s="321"/>
      <c r="M69" s="321"/>
      <c r="N69" s="321"/>
      <c r="O69" s="321"/>
      <c r="P69" s="321"/>
      <c r="Q69" s="321"/>
      <c r="R69" s="321"/>
      <c r="S69" s="321"/>
      <c r="T69" s="321"/>
      <c r="U69" s="321"/>
      <c r="V69" s="322"/>
    </row>
    <row r="70" spans="2:22" ht="30" customHeight="1" x14ac:dyDescent="0.35">
      <c r="B70" s="309"/>
      <c r="C70" s="306"/>
      <c r="D70" s="306"/>
      <c r="E70" s="306"/>
      <c r="F70" s="276" t="s">
        <v>1039</v>
      </c>
      <c r="G70" s="65">
        <v>991</v>
      </c>
      <c r="H70" s="312"/>
      <c r="I70" s="312"/>
      <c r="J70" s="320"/>
      <c r="K70" s="321"/>
      <c r="L70" s="321"/>
      <c r="M70" s="321"/>
      <c r="N70" s="321"/>
      <c r="O70" s="321"/>
      <c r="P70" s="321"/>
      <c r="Q70" s="321"/>
      <c r="R70" s="321"/>
      <c r="S70" s="321"/>
      <c r="T70" s="321"/>
      <c r="U70" s="321"/>
      <c r="V70" s="322"/>
    </row>
    <row r="71" spans="2:22" ht="15" customHeight="1" x14ac:dyDescent="0.35">
      <c r="B71" s="309"/>
      <c r="C71" s="306"/>
      <c r="D71" s="306"/>
      <c r="E71" s="306"/>
      <c r="F71" s="276" t="s">
        <v>1040</v>
      </c>
      <c r="G71" s="65">
        <v>601</v>
      </c>
      <c r="H71" s="312"/>
      <c r="I71" s="312"/>
      <c r="J71" s="320"/>
      <c r="K71" s="321"/>
      <c r="L71" s="321"/>
      <c r="M71" s="321"/>
      <c r="N71" s="321"/>
      <c r="O71" s="321"/>
      <c r="P71" s="321"/>
      <c r="Q71" s="321"/>
      <c r="R71" s="321"/>
      <c r="S71" s="321"/>
      <c r="T71" s="321"/>
      <c r="U71" s="321"/>
      <c r="V71" s="322"/>
    </row>
    <row r="72" spans="2:22" ht="27.75" customHeight="1" x14ac:dyDescent="0.35">
      <c r="B72" s="309"/>
      <c r="C72" s="306"/>
      <c r="D72" s="306"/>
      <c r="E72" s="306"/>
      <c r="F72" s="276" t="s">
        <v>1041</v>
      </c>
      <c r="G72" s="65">
        <v>842</v>
      </c>
      <c r="H72" s="312"/>
      <c r="I72" s="312"/>
      <c r="J72" s="320"/>
      <c r="K72" s="321"/>
      <c r="L72" s="321"/>
      <c r="M72" s="321"/>
      <c r="N72" s="321"/>
      <c r="O72" s="321"/>
      <c r="P72" s="321"/>
      <c r="Q72" s="321"/>
      <c r="R72" s="321"/>
      <c r="S72" s="321"/>
      <c r="T72" s="321"/>
      <c r="U72" s="321"/>
      <c r="V72" s="322"/>
    </row>
    <row r="73" spans="2:22" ht="15" customHeight="1" x14ac:dyDescent="0.35">
      <c r="B73" s="309"/>
      <c r="C73" s="306"/>
      <c r="D73" s="306"/>
      <c r="E73" s="306"/>
      <c r="F73" s="276" t="s">
        <v>1042</v>
      </c>
      <c r="G73" s="65">
        <v>732</v>
      </c>
      <c r="H73" s="312"/>
      <c r="I73" s="312"/>
      <c r="J73" s="320"/>
      <c r="K73" s="321"/>
      <c r="L73" s="321"/>
      <c r="M73" s="321"/>
      <c r="N73" s="321"/>
      <c r="O73" s="321"/>
      <c r="P73" s="321"/>
      <c r="Q73" s="321"/>
      <c r="R73" s="321"/>
      <c r="S73" s="321"/>
      <c r="T73" s="321"/>
      <c r="U73" s="321"/>
      <c r="V73" s="322"/>
    </row>
    <row r="74" spans="2:22" ht="28.5" customHeight="1" x14ac:dyDescent="0.35">
      <c r="B74" s="310"/>
      <c r="C74" s="307"/>
      <c r="D74" s="307"/>
      <c r="E74" s="307"/>
      <c r="F74" s="276" t="s">
        <v>1043</v>
      </c>
      <c r="G74" s="65">
        <v>1015</v>
      </c>
      <c r="H74" s="313"/>
      <c r="I74" s="313"/>
      <c r="J74" s="323"/>
      <c r="K74" s="324"/>
      <c r="L74" s="324"/>
      <c r="M74" s="324"/>
      <c r="N74" s="324"/>
      <c r="O74" s="324"/>
      <c r="P74" s="324"/>
      <c r="Q74" s="324"/>
      <c r="R74" s="324"/>
      <c r="S74" s="324"/>
      <c r="T74" s="324"/>
      <c r="U74" s="324"/>
      <c r="V74" s="325"/>
    </row>
    <row r="75" spans="2:22" ht="15" customHeight="1" x14ac:dyDescent="0.35">
      <c r="B75" s="8" t="s">
        <v>1536</v>
      </c>
      <c r="C75" s="276"/>
      <c r="D75" s="290"/>
      <c r="E75" s="276"/>
      <c r="F75" s="276"/>
      <c r="G75" s="290"/>
      <c r="H75" s="275" t="s">
        <v>198</v>
      </c>
      <c r="I75" s="275" t="s">
        <v>566</v>
      </c>
      <c r="J75" s="314" t="s">
        <v>1537</v>
      </c>
      <c r="K75" s="315"/>
      <c r="L75" s="315"/>
      <c r="M75" s="315"/>
      <c r="N75" s="315"/>
      <c r="O75" s="315"/>
      <c r="P75" s="315"/>
      <c r="Q75" s="315"/>
      <c r="R75" s="315"/>
      <c r="S75" s="315"/>
      <c r="T75" s="315"/>
      <c r="U75" s="315"/>
      <c r="V75" s="316"/>
    </row>
    <row r="76" spans="2:22" ht="15" customHeight="1" x14ac:dyDescent="0.35">
      <c r="B76" s="8" t="s">
        <v>1251</v>
      </c>
      <c r="C76" s="276"/>
      <c r="D76" s="290"/>
      <c r="E76" s="276"/>
      <c r="F76" s="276"/>
      <c r="G76" s="290"/>
      <c r="H76" s="275" t="s">
        <v>198</v>
      </c>
      <c r="I76" s="275" t="s">
        <v>610</v>
      </c>
      <c r="J76" s="314" t="s">
        <v>1538</v>
      </c>
      <c r="K76" s="315"/>
      <c r="L76" s="315"/>
      <c r="M76" s="315"/>
      <c r="N76" s="315"/>
      <c r="O76" s="315"/>
      <c r="P76" s="315"/>
      <c r="Q76" s="315"/>
      <c r="R76" s="315"/>
      <c r="S76" s="315"/>
      <c r="T76" s="315"/>
      <c r="U76" s="315"/>
      <c r="V76" s="316"/>
    </row>
    <row r="77" spans="2:22" ht="15" customHeight="1" x14ac:dyDescent="0.35">
      <c r="B77" s="8" t="s">
        <v>1190</v>
      </c>
      <c r="C77" s="276"/>
      <c r="D77" s="290"/>
      <c r="E77" s="276"/>
      <c r="F77" s="276"/>
      <c r="G77" s="50">
        <v>0</v>
      </c>
      <c r="H77" s="275" t="s">
        <v>204</v>
      </c>
      <c r="I77" s="275" t="s">
        <v>610</v>
      </c>
      <c r="J77" s="314" t="s">
        <v>1539</v>
      </c>
      <c r="K77" s="315"/>
      <c r="L77" s="315"/>
      <c r="M77" s="315"/>
      <c r="N77" s="315"/>
      <c r="O77" s="315"/>
      <c r="P77" s="315"/>
      <c r="Q77" s="315"/>
      <c r="R77" s="315"/>
      <c r="S77" s="315"/>
      <c r="T77" s="315"/>
      <c r="U77" s="315"/>
      <c r="V77" s="316"/>
    </row>
    <row r="78" spans="2:22" ht="15" customHeight="1" x14ac:dyDescent="0.35">
      <c r="B78" s="8" t="s">
        <v>1192</v>
      </c>
      <c r="C78" s="276"/>
      <c r="D78" s="290"/>
      <c r="E78" s="276"/>
      <c r="F78" s="276"/>
      <c r="G78" s="71">
        <v>6.4000000000000001E-2</v>
      </c>
      <c r="H78" s="275" t="s">
        <v>204</v>
      </c>
      <c r="I78" s="275" t="s">
        <v>610</v>
      </c>
      <c r="J78" s="314" t="s">
        <v>1540</v>
      </c>
      <c r="K78" s="315"/>
      <c r="L78" s="315"/>
      <c r="M78" s="315"/>
      <c r="N78" s="315"/>
      <c r="O78" s="315"/>
      <c r="P78" s="315"/>
      <c r="Q78" s="315"/>
      <c r="R78" s="315"/>
      <c r="S78" s="315"/>
      <c r="T78" s="315"/>
      <c r="U78" s="315"/>
      <c r="V78" s="316"/>
    </row>
    <row r="79" spans="2:22" ht="15" customHeight="1" x14ac:dyDescent="0.35">
      <c r="B79" s="8" t="s">
        <v>703</v>
      </c>
      <c r="C79" s="276"/>
      <c r="D79" s="290"/>
      <c r="E79" s="276"/>
      <c r="F79" s="290"/>
      <c r="G79" s="290"/>
      <c r="H79" s="275" t="s">
        <v>204</v>
      </c>
      <c r="I79" s="275" t="s">
        <v>981</v>
      </c>
      <c r="J79" s="314" t="s">
        <v>1148</v>
      </c>
      <c r="K79" s="315"/>
      <c r="L79" s="315"/>
      <c r="M79" s="315"/>
      <c r="N79" s="315"/>
      <c r="O79" s="315"/>
      <c r="P79" s="315"/>
      <c r="Q79" s="315"/>
      <c r="R79" s="315"/>
      <c r="S79" s="315"/>
      <c r="T79" s="315"/>
      <c r="U79" s="315"/>
      <c r="V79" s="316"/>
    </row>
    <row r="80" spans="2:22" ht="15" customHeight="1" x14ac:dyDescent="0.35">
      <c r="B80" s="225" t="s">
        <v>528</v>
      </c>
      <c r="C80" s="276"/>
      <c r="D80" s="276"/>
      <c r="E80" s="276"/>
      <c r="F80" s="276"/>
      <c r="G80" s="276"/>
      <c r="H80" s="275" t="s">
        <v>233</v>
      </c>
      <c r="I80" s="275" t="s">
        <v>529</v>
      </c>
      <c r="J80" s="314" t="s">
        <v>253</v>
      </c>
      <c r="K80" s="315"/>
      <c r="L80" s="315"/>
      <c r="M80" s="315"/>
      <c r="N80" s="315"/>
      <c r="O80" s="315"/>
      <c r="P80" s="315"/>
      <c r="Q80" s="315"/>
      <c r="R80" s="315"/>
      <c r="S80" s="315"/>
      <c r="T80" s="315"/>
      <c r="U80" s="315"/>
      <c r="V80" s="316"/>
    </row>
    <row r="81" spans="2:22" ht="15" customHeight="1" x14ac:dyDescent="0.35">
      <c r="B81" s="8" t="s">
        <v>808</v>
      </c>
      <c r="C81" s="276"/>
      <c r="D81" s="290"/>
      <c r="E81" s="276"/>
      <c r="F81" s="276"/>
      <c r="G81" s="77">
        <v>1.6525000000000001E-2</v>
      </c>
      <c r="H81" s="275" t="s">
        <v>204</v>
      </c>
      <c r="I81" s="275"/>
      <c r="J81" s="314" t="s">
        <v>1534</v>
      </c>
      <c r="K81" s="315"/>
      <c r="L81" s="315"/>
      <c r="M81" s="315"/>
      <c r="N81" s="315"/>
      <c r="O81" s="315"/>
      <c r="P81" s="315"/>
      <c r="Q81" s="315"/>
      <c r="R81" s="315"/>
      <c r="S81" s="315"/>
      <c r="T81" s="315"/>
      <c r="U81" s="315"/>
      <c r="V81" s="316"/>
    </row>
    <row r="83" spans="2:22" ht="45" customHeight="1" x14ac:dyDescent="0.35"/>
    <row r="84" spans="2:22" ht="15" customHeight="1" x14ac:dyDescent="0.35"/>
    <row r="85" spans="2:22" ht="15" customHeight="1" x14ac:dyDescent="0.35"/>
  </sheetData>
  <mergeCells count="41">
    <mergeCell ref="J80:V80"/>
    <mergeCell ref="J81:V81"/>
    <mergeCell ref="B57:B74"/>
    <mergeCell ref="C57:C74"/>
    <mergeCell ref="D57:D62"/>
    <mergeCell ref="D63:D68"/>
    <mergeCell ref="D69:D74"/>
    <mergeCell ref="E57:E74"/>
    <mergeCell ref="H57:H74"/>
    <mergeCell ref="I57:I74"/>
    <mergeCell ref="J76:V76"/>
    <mergeCell ref="J77:V77"/>
    <mergeCell ref="J78:V78"/>
    <mergeCell ref="J79:V79"/>
    <mergeCell ref="J57:V74"/>
    <mergeCell ref="J55:V55"/>
    <mergeCell ref="J56:V56"/>
    <mergeCell ref="J75:V75"/>
    <mergeCell ref="C39:H39"/>
    <mergeCell ref="E42:I42"/>
    <mergeCell ref="E43:I43"/>
    <mergeCell ref="B52:V52"/>
    <mergeCell ref="J53:V53"/>
    <mergeCell ref="J54:V54"/>
    <mergeCell ref="A30:A39"/>
    <mergeCell ref="C30:H30"/>
    <mergeCell ref="C31:H31"/>
    <mergeCell ref="C32:H32"/>
    <mergeCell ref="C33:H33"/>
    <mergeCell ref="C34:H34"/>
    <mergeCell ref="C35:H35"/>
    <mergeCell ref="C36:H36"/>
    <mergeCell ref="C37:H37"/>
    <mergeCell ref="C38:H38"/>
    <mergeCell ref="C24:H24"/>
    <mergeCell ref="A25:A29"/>
    <mergeCell ref="C25:H25"/>
    <mergeCell ref="C26:H26"/>
    <mergeCell ref="C27:H27"/>
    <mergeCell ref="C28:H28"/>
    <mergeCell ref="C29:H29"/>
  </mergeCells>
  <conditionalFormatting sqref="C80:G81 C54:G56 C75:G78">
    <cfRule type="cellIs" dxfId="722" priority="6" operator="notEqual">
      <formula>""</formula>
    </cfRule>
  </conditionalFormatting>
  <conditionalFormatting sqref="C57:E57 D63 F75:G75 D69">
    <cfRule type="cellIs" dxfId="721" priority="5" operator="notEqual">
      <formula>""</formula>
    </cfRule>
  </conditionalFormatting>
  <conditionalFormatting sqref="C79:G79">
    <cfRule type="cellIs" dxfId="720" priority="4" operator="notEqual">
      <formula>""</formula>
    </cfRule>
  </conditionalFormatting>
  <conditionalFormatting sqref="F69:F74">
    <cfRule type="cellIs" dxfId="719" priority="1" operator="notEqual">
      <formula>""</formula>
    </cfRule>
  </conditionalFormatting>
  <conditionalFormatting sqref="F57:G62 G63:G74">
    <cfRule type="cellIs" dxfId="718" priority="3" operator="notEqual">
      <formula>""</formula>
    </cfRule>
  </conditionalFormatting>
  <conditionalFormatting sqref="F63:F68">
    <cfRule type="cellIs" dxfId="717" priority="2" operator="notEqual">
      <formula>""</formula>
    </cfRule>
  </conditionalFormatting>
  <hyperlinks>
    <hyperlink ref="H10" location="_ftn1" display="_ftn1" xr:uid="{00000000-0004-0000-2600-000000000000}"/>
    <hyperlink ref="I10" location="_ftn2" display="_ftn2" xr:uid="{00000000-0004-0000-2600-000001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V210"/>
  <sheetViews>
    <sheetView workbookViewId="0"/>
  </sheetViews>
  <sheetFormatPr defaultRowHeight="14.5" x14ac:dyDescent="0.35"/>
  <cols>
    <col min="1" max="1" customWidth="true" width="4.81640625" collapsed="false"/>
    <col min="2" max="2" customWidth="true" width="37.26953125" collapsed="false"/>
    <col min="3" max="3" customWidth="true" width="15.81640625" collapsed="false"/>
    <col min="4" max="4" customWidth="true" width="20.7265625" collapsed="false"/>
    <col min="5" max="5" customWidth="true" width="17.0" collapsed="false"/>
    <col min="6" max="6" customWidth="true" width="17.81640625" collapsed="false"/>
    <col min="7" max="7" customWidth="true" width="16.453125" collapsed="false"/>
    <col min="8" max="8" customWidth="true" width="18.26953125" collapsed="false"/>
    <col min="9" max="9" customWidth="true" width="17.453125" collapsed="false"/>
    <col min="10" max="10" customWidth="true" width="12.81640625" collapsed="false"/>
    <col min="11" max="12" customWidth="true" width="12.7265625" collapsed="false"/>
    <col min="13" max="13" customWidth="true" width="12.81640625" collapsed="false"/>
    <col min="14" max="14" customWidth="true" width="13.453125" collapsed="false"/>
    <col min="15" max="15" customWidth="true" width="9.26953125" collapsed="false"/>
    <col min="28" max="28" customWidth="true" width="4.54296875" collapsed="false"/>
    <col min="29" max="29" customWidth="true" width="5.26953125" collapsed="false"/>
  </cols>
  <sheetData>
    <row r="1" spans="2:9" ht="23.5" x14ac:dyDescent="0.55000000000000004">
      <c r="B1" s="1" t="str">
        <f ca="1">MID(CELL("Filename",I7),SEARCH("]",CELL("Filename",I7),1)+1,100)</f>
        <v>Clothes Dryer</v>
      </c>
    </row>
    <row r="2" spans="2:9" x14ac:dyDescent="0.35">
      <c r="B2" t="s">
        <v>141</v>
      </c>
      <c r="C2" s="177" t="s">
        <v>263</v>
      </c>
    </row>
    <row r="4" spans="2:9" x14ac:dyDescent="0.35">
      <c r="B4" s="2" t="s">
        <v>142</v>
      </c>
      <c r="G4" s="2" t="s">
        <v>143</v>
      </c>
    </row>
    <row r="5" spans="2:9" ht="37.5" x14ac:dyDescent="0.35">
      <c r="B5" s="226" t="s">
        <v>144</v>
      </c>
      <c r="C5" s="226" t="s">
        <v>145</v>
      </c>
      <c r="D5" s="44" t="s">
        <v>264</v>
      </c>
      <c r="E5" s="41"/>
      <c r="F5" s="41"/>
      <c r="G5" s="226" t="s">
        <v>144</v>
      </c>
      <c r="H5" s="226" t="s">
        <v>145</v>
      </c>
      <c r="I5" s="44" t="s">
        <v>265</v>
      </c>
    </row>
    <row r="6" spans="2:9" ht="15" customHeight="1" x14ac:dyDescent="0.35">
      <c r="B6" s="25"/>
      <c r="C6" s="25"/>
      <c r="D6" s="18">
        <v>16</v>
      </c>
      <c r="G6" s="25"/>
      <c r="H6" s="25"/>
      <c r="I6" s="18"/>
    </row>
    <row r="7" spans="2:9" x14ac:dyDescent="0.35">
      <c r="D7" s="11"/>
    </row>
    <row r="11" spans="2:9" x14ac:dyDescent="0.35">
      <c r="B11" s="2" t="s">
        <v>148</v>
      </c>
      <c r="C11" s="176"/>
      <c r="D11" s="11"/>
      <c r="G11" s="2" t="s">
        <v>149</v>
      </c>
      <c r="H11" s="173"/>
      <c r="I11" s="173"/>
    </row>
    <row r="12" spans="2:9" ht="45.75" customHeight="1" x14ac:dyDescent="0.35">
      <c r="B12" s="226" t="s">
        <v>150</v>
      </c>
      <c r="C12" s="226" t="s">
        <v>145</v>
      </c>
      <c r="D12" s="44" t="s">
        <v>151</v>
      </c>
      <c r="E12" s="44" t="s">
        <v>152</v>
      </c>
      <c r="F12" s="41"/>
      <c r="G12" s="226" t="s">
        <v>144</v>
      </c>
      <c r="H12" s="226" t="s">
        <v>145</v>
      </c>
      <c r="I12" s="44" t="s">
        <v>153</v>
      </c>
    </row>
    <row r="13" spans="2:9" x14ac:dyDescent="0.35">
      <c r="B13" s="252" t="s">
        <v>266</v>
      </c>
      <c r="C13" s="252"/>
      <c r="D13" s="43">
        <v>61</v>
      </c>
      <c r="E13" s="252"/>
      <c r="G13" s="252"/>
      <c r="H13" s="252"/>
      <c r="I13" s="22"/>
    </row>
    <row r="14" spans="2:9" x14ac:dyDescent="0.35">
      <c r="B14" s="252" t="s">
        <v>267</v>
      </c>
      <c r="C14" s="252"/>
      <c r="D14" s="43">
        <v>61</v>
      </c>
      <c r="E14" s="252"/>
      <c r="G14" s="173"/>
      <c r="H14" s="173"/>
      <c r="I14" s="16"/>
    </row>
    <row r="15" spans="2:9" x14ac:dyDescent="0.35">
      <c r="B15" s="252" t="s">
        <v>268</v>
      </c>
      <c r="C15" s="252"/>
      <c r="D15" s="43">
        <v>127</v>
      </c>
      <c r="E15" s="252"/>
      <c r="G15" s="173"/>
      <c r="H15" s="173"/>
      <c r="I15" s="16"/>
    </row>
    <row r="16" spans="2:9" x14ac:dyDescent="0.35">
      <c r="B16" s="252" t="s">
        <v>269</v>
      </c>
      <c r="C16" s="252"/>
      <c r="D16" s="43">
        <v>127</v>
      </c>
      <c r="E16" s="252"/>
      <c r="G16" s="173"/>
      <c r="H16" s="173"/>
      <c r="I16" s="16"/>
    </row>
    <row r="17" spans="2:9" x14ac:dyDescent="0.35">
      <c r="B17" s="252" t="s">
        <v>270</v>
      </c>
      <c r="C17" s="252"/>
      <c r="D17" s="43">
        <v>412</v>
      </c>
      <c r="E17" s="252"/>
      <c r="G17" s="173"/>
      <c r="H17" s="173"/>
      <c r="I17" s="16"/>
    </row>
    <row r="18" spans="2:9" ht="18" customHeight="1" x14ac:dyDescent="0.35">
      <c r="B18" s="252" t="s">
        <v>271</v>
      </c>
      <c r="C18" s="252"/>
      <c r="D18" s="43">
        <v>31</v>
      </c>
      <c r="E18" s="252"/>
      <c r="G18" s="173"/>
      <c r="H18" s="173"/>
      <c r="I18" s="16"/>
    </row>
    <row r="19" spans="2:9" ht="24.75" customHeight="1" x14ac:dyDescent="0.35">
      <c r="B19" s="252" t="s">
        <v>272</v>
      </c>
      <c r="C19" s="252"/>
      <c r="D19" s="43">
        <v>31</v>
      </c>
      <c r="E19" s="252"/>
      <c r="G19" s="173"/>
      <c r="H19" s="173"/>
      <c r="I19" s="16"/>
    </row>
    <row r="20" spans="2:9" x14ac:dyDescent="0.35">
      <c r="B20" s="252" t="s">
        <v>273</v>
      </c>
      <c r="C20" s="252"/>
      <c r="D20" s="43">
        <v>90</v>
      </c>
      <c r="E20" s="252"/>
      <c r="G20" s="173"/>
      <c r="H20" s="173"/>
      <c r="I20" s="16"/>
    </row>
    <row r="21" spans="2:9" ht="25" x14ac:dyDescent="0.35">
      <c r="B21" s="252" t="s">
        <v>274</v>
      </c>
      <c r="C21" s="252"/>
      <c r="D21" s="43">
        <v>90</v>
      </c>
      <c r="E21" s="252"/>
      <c r="G21" s="173"/>
      <c r="H21" s="173"/>
      <c r="I21" s="16"/>
    </row>
    <row r="22" spans="2:9" x14ac:dyDescent="0.35">
      <c r="B22" s="252" t="s">
        <v>275</v>
      </c>
      <c r="C22" s="252"/>
      <c r="D22" s="43">
        <v>104</v>
      </c>
      <c r="E22" s="252"/>
      <c r="G22" s="173"/>
      <c r="H22" s="173"/>
      <c r="I22" s="16"/>
    </row>
    <row r="23" spans="2:9" x14ac:dyDescent="0.35">
      <c r="B23" s="252" t="s">
        <v>276</v>
      </c>
      <c r="C23" s="252"/>
      <c r="D23" s="43">
        <v>158</v>
      </c>
      <c r="E23" s="252"/>
      <c r="G23" s="173"/>
      <c r="H23" s="173"/>
      <c r="I23" s="16"/>
    </row>
    <row r="24" spans="2:9" x14ac:dyDescent="0.35">
      <c r="B24" s="173"/>
      <c r="C24" s="173"/>
      <c r="D24" s="175"/>
      <c r="E24" s="173"/>
      <c r="G24" s="173"/>
      <c r="H24" s="173"/>
      <c r="I24" s="16"/>
    </row>
    <row r="25" spans="2:9" x14ac:dyDescent="0.35">
      <c r="B25" s="2" t="s">
        <v>154</v>
      </c>
      <c r="E25" s="173"/>
      <c r="F25" s="173"/>
    </row>
    <row r="26" spans="2:9" x14ac:dyDescent="0.35">
      <c r="E26" s="173"/>
      <c r="F26" s="173"/>
    </row>
    <row r="27" spans="2:9" ht="37.5" x14ac:dyDescent="0.35">
      <c r="B27" s="226" t="s">
        <v>150</v>
      </c>
      <c r="C27" s="226" t="s">
        <v>145</v>
      </c>
      <c r="D27" s="174" t="s">
        <v>277</v>
      </c>
      <c r="E27" s="174" t="s">
        <v>278</v>
      </c>
      <c r="F27" s="173"/>
    </row>
    <row r="28" spans="2:9" x14ac:dyDescent="0.35">
      <c r="B28" s="81"/>
      <c r="C28" s="25"/>
      <c r="D28" s="18"/>
      <c r="E28" s="172"/>
    </row>
    <row r="29" spans="2:9" x14ac:dyDescent="0.35">
      <c r="B29" s="81"/>
      <c r="C29" s="25"/>
      <c r="D29" s="18"/>
      <c r="E29" s="18"/>
    </row>
    <row r="30" spans="2:9" x14ac:dyDescent="0.35">
      <c r="B30" s="9"/>
    </row>
    <row r="31" spans="2:9" x14ac:dyDescent="0.35">
      <c r="B31" s="9"/>
    </row>
    <row r="32" spans="2:9" x14ac:dyDescent="0.35">
      <c r="B32" s="2" t="s">
        <v>155</v>
      </c>
    </row>
    <row r="33" spans="1:17" x14ac:dyDescent="0.35">
      <c r="B33" s="23" t="s">
        <v>156</v>
      </c>
      <c r="C33" s="354" t="s">
        <v>157</v>
      </c>
      <c r="D33" s="355"/>
      <c r="E33" s="355"/>
      <c r="F33" s="355"/>
      <c r="G33" s="355"/>
      <c r="H33" s="356"/>
    </row>
    <row r="34" spans="1:17" ht="33.75" customHeight="1" x14ac:dyDescent="0.35">
      <c r="A34" s="351" t="s">
        <v>158</v>
      </c>
      <c r="B34" s="171" t="s">
        <v>159</v>
      </c>
      <c r="C34" s="314" t="s">
        <v>279</v>
      </c>
      <c r="D34" s="357"/>
      <c r="E34" s="357"/>
      <c r="F34" s="357"/>
      <c r="G34" s="357"/>
      <c r="H34" s="358"/>
      <c r="P34" s="3"/>
      <c r="Q34" s="3"/>
    </row>
    <row r="35" spans="1:17" x14ac:dyDescent="0.35">
      <c r="A35" s="352"/>
      <c r="B35" s="171" t="s">
        <v>160</v>
      </c>
      <c r="C35" s="334" t="s">
        <v>280</v>
      </c>
      <c r="D35" s="346"/>
      <c r="E35" s="346"/>
      <c r="F35" s="346"/>
      <c r="G35" s="346"/>
      <c r="H35" s="347"/>
      <c r="P35" s="3"/>
      <c r="Q35" s="3"/>
    </row>
    <row r="36" spans="1:17" ht="29.25" customHeight="1" x14ac:dyDescent="0.35">
      <c r="A36" s="352"/>
      <c r="B36" s="171" t="s">
        <v>161</v>
      </c>
      <c r="C36" s="359" t="s">
        <v>281</v>
      </c>
      <c r="D36" s="360"/>
      <c r="E36" s="360"/>
      <c r="F36" s="360"/>
      <c r="G36" s="360"/>
      <c r="H36" s="361"/>
      <c r="P36" s="3"/>
      <c r="Q36" s="3"/>
    </row>
    <row r="37" spans="1:17" x14ac:dyDescent="0.35">
      <c r="A37" s="352"/>
      <c r="B37" s="171" t="s">
        <v>162</v>
      </c>
      <c r="C37" s="334" t="s">
        <v>282</v>
      </c>
      <c r="D37" s="346"/>
      <c r="E37" s="346"/>
      <c r="F37" s="346"/>
      <c r="G37" s="346"/>
      <c r="H37" s="347"/>
      <c r="P37" s="63"/>
      <c r="Q37" s="63"/>
    </row>
    <row r="38" spans="1:17" x14ac:dyDescent="0.35">
      <c r="A38" s="353"/>
      <c r="B38" s="171" t="s">
        <v>163</v>
      </c>
      <c r="C38" s="348"/>
      <c r="D38" s="349"/>
      <c r="E38" s="349"/>
      <c r="F38" s="349"/>
      <c r="G38" s="349"/>
      <c r="H38" s="350"/>
      <c r="P38" s="3"/>
      <c r="Q38" s="3"/>
    </row>
    <row r="39" spans="1:17" ht="15" customHeight="1" x14ac:dyDescent="0.35">
      <c r="A39" s="351" t="s">
        <v>164</v>
      </c>
      <c r="B39" s="171" t="s">
        <v>165</v>
      </c>
      <c r="C39" s="348"/>
      <c r="D39" s="349"/>
      <c r="E39" s="349"/>
      <c r="F39" s="349"/>
      <c r="G39" s="349"/>
      <c r="H39" s="350"/>
      <c r="P39" s="3"/>
      <c r="Q39" s="3"/>
    </row>
    <row r="40" spans="1:17" x14ac:dyDescent="0.35">
      <c r="A40" s="352"/>
      <c r="B40" s="171" t="s">
        <v>166</v>
      </c>
      <c r="C40" s="348"/>
      <c r="D40" s="349"/>
      <c r="E40" s="349"/>
      <c r="F40" s="349"/>
      <c r="G40" s="349"/>
      <c r="H40" s="350"/>
      <c r="P40" s="3"/>
      <c r="Q40" s="3"/>
    </row>
    <row r="41" spans="1:17" x14ac:dyDescent="0.35">
      <c r="A41" s="352"/>
      <c r="B41" s="171" t="s">
        <v>167</v>
      </c>
      <c r="C41" s="348"/>
      <c r="D41" s="349"/>
      <c r="E41" s="349"/>
      <c r="F41" s="349"/>
      <c r="G41" s="349"/>
      <c r="H41" s="350"/>
      <c r="P41" s="3"/>
      <c r="Q41" s="3"/>
    </row>
    <row r="42" spans="1:17" x14ac:dyDescent="0.35">
      <c r="A42" s="352"/>
      <c r="B42" s="171" t="s">
        <v>168</v>
      </c>
      <c r="C42" s="348"/>
      <c r="D42" s="349"/>
      <c r="E42" s="349"/>
      <c r="F42" s="349"/>
      <c r="G42" s="349"/>
      <c r="H42" s="350"/>
      <c r="P42" s="3"/>
      <c r="Q42" s="3"/>
    </row>
    <row r="43" spans="1:17" x14ac:dyDescent="0.35">
      <c r="A43" s="352"/>
      <c r="B43" s="171" t="s">
        <v>169</v>
      </c>
      <c r="C43" s="348"/>
      <c r="D43" s="349"/>
      <c r="E43" s="349"/>
      <c r="F43" s="349"/>
      <c r="G43" s="349"/>
      <c r="H43" s="350"/>
      <c r="P43" s="3"/>
      <c r="Q43" s="3"/>
    </row>
    <row r="44" spans="1:17" x14ac:dyDescent="0.35">
      <c r="A44" s="352"/>
      <c r="B44" s="171" t="s">
        <v>170</v>
      </c>
      <c r="C44" s="348"/>
      <c r="D44" s="349"/>
      <c r="E44" s="349"/>
      <c r="F44" s="349"/>
      <c r="G44" s="349"/>
      <c r="H44" s="350"/>
      <c r="P44" s="3"/>
      <c r="Q44" s="3"/>
    </row>
    <row r="45" spans="1:17" x14ac:dyDescent="0.35">
      <c r="A45" s="352"/>
      <c r="B45" s="171" t="s">
        <v>171</v>
      </c>
      <c r="C45" s="348"/>
      <c r="D45" s="349"/>
      <c r="E45" s="349"/>
      <c r="F45" s="349"/>
      <c r="G45" s="349"/>
      <c r="H45" s="350"/>
      <c r="P45" s="3"/>
      <c r="Q45" s="3"/>
    </row>
    <row r="46" spans="1:17" x14ac:dyDescent="0.35">
      <c r="A46" s="352"/>
      <c r="B46" s="171" t="s">
        <v>172</v>
      </c>
      <c r="C46" s="348"/>
      <c r="D46" s="349"/>
      <c r="E46" s="349"/>
      <c r="F46" s="349"/>
      <c r="G46" s="349"/>
      <c r="H46" s="350"/>
    </row>
    <row r="47" spans="1:17" x14ac:dyDescent="0.35">
      <c r="A47" s="352"/>
      <c r="B47" s="171" t="s">
        <v>173</v>
      </c>
      <c r="C47" s="348"/>
      <c r="D47" s="349"/>
      <c r="E47" s="349"/>
      <c r="F47" s="349"/>
      <c r="G47" s="349"/>
      <c r="H47" s="350"/>
    </row>
    <row r="48" spans="1:17" x14ac:dyDescent="0.35">
      <c r="A48" s="353"/>
      <c r="B48" s="171" t="s">
        <v>174</v>
      </c>
      <c r="C48" s="348"/>
      <c r="D48" s="349"/>
      <c r="E48" s="349"/>
      <c r="F48" s="349"/>
      <c r="G48" s="349"/>
      <c r="H48" s="350"/>
    </row>
    <row r="49" spans="2:22" x14ac:dyDescent="0.35">
      <c r="L49" s="3"/>
      <c r="M49" s="3"/>
    </row>
    <row r="50" spans="2:22" x14ac:dyDescent="0.35">
      <c r="B50" s="2" t="s">
        <v>175</v>
      </c>
      <c r="L50" s="3"/>
      <c r="M50" s="3"/>
    </row>
    <row r="51" spans="2:22" ht="25" x14ac:dyDescent="0.35">
      <c r="B51" s="62" t="s">
        <v>176</v>
      </c>
      <c r="C51" s="226" t="s">
        <v>144</v>
      </c>
      <c r="D51" s="226" t="s">
        <v>145</v>
      </c>
      <c r="E51" s="378" t="s">
        <v>177</v>
      </c>
      <c r="F51" s="379"/>
      <c r="G51" s="379"/>
      <c r="H51" s="379"/>
      <c r="I51" s="380"/>
      <c r="L51" s="3"/>
      <c r="M51" s="3"/>
    </row>
    <row r="52" spans="2:22" ht="15" customHeight="1" x14ac:dyDescent="0.35">
      <c r="B52" s="170" t="s">
        <v>283</v>
      </c>
      <c r="C52" s="25"/>
      <c r="D52" s="25"/>
      <c r="E52" s="254" t="s">
        <v>284</v>
      </c>
      <c r="F52" s="255"/>
      <c r="G52" s="255"/>
      <c r="H52" s="255"/>
      <c r="I52" s="256"/>
      <c r="L52" s="63"/>
      <c r="M52" s="63"/>
    </row>
    <row r="53" spans="2:22" x14ac:dyDescent="0.35">
      <c r="B53" s="169" t="s">
        <v>285</v>
      </c>
      <c r="C53" s="25"/>
      <c r="D53" s="25"/>
      <c r="E53" s="389" t="s">
        <v>286</v>
      </c>
      <c r="F53" s="389"/>
      <c r="G53" s="389"/>
      <c r="H53" s="389"/>
      <c r="I53" s="389"/>
      <c r="J53" s="5"/>
      <c r="L53" s="3"/>
      <c r="M53" s="3"/>
    </row>
    <row r="54" spans="2:22" x14ac:dyDescent="0.35">
      <c r="B54" s="169" t="s">
        <v>287</v>
      </c>
      <c r="C54" s="25"/>
      <c r="D54" s="25"/>
      <c r="E54" s="389" t="s">
        <v>288</v>
      </c>
      <c r="F54" s="389"/>
      <c r="G54" s="389"/>
      <c r="H54" s="389"/>
      <c r="I54" s="389"/>
    </row>
    <row r="56" spans="2:22" x14ac:dyDescent="0.35">
      <c r="L56" s="3"/>
      <c r="M56" s="3"/>
    </row>
    <row r="57" spans="2:22" x14ac:dyDescent="0.35">
      <c r="L57" s="63"/>
      <c r="M57" s="63"/>
    </row>
    <row r="58" spans="2:22" x14ac:dyDescent="0.35">
      <c r="L58" s="3"/>
      <c r="M58" s="3"/>
    </row>
    <row r="59" spans="2:22" x14ac:dyDescent="0.35">
      <c r="L59" s="3"/>
      <c r="M59" s="3"/>
    </row>
    <row r="61" spans="2:22" s="41" customFormat="1" x14ac:dyDescent="0.35">
      <c r="B61" s="381" t="s">
        <v>178</v>
      </c>
      <c r="C61" s="382"/>
      <c r="D61" s="382"/>
      <c r="E61" s="382"/>
      <c r="F61" s="382"/>
      <c r="G61" s="382"/>
      <c r="H61" s="382"/>
      <c r="I61" s="382"/>
      <c r="J61" s="382"/>
      <c r="K61" s="382"/>
      <c r="L61" s="382"/>
      <c r="M61" s="382"/>
      <c r="N61" s="382"/>
      <c r="O61" s="382"/>
      <c r="P61" s="382"/>
      <c r="Q61" s="382"/>
      <c r="R61" s="382"/>
      <c r="S61" s="382"/>
      <c r="T61" s="382"/>
      <c r="U61" s="382"/>
      <c r="V61" s="383"/>
    </row>
    <row r="62" spans="2:22" s="41" customFormat="1" ht="33" customHeight="1" x14ac:dyDescent="0.35">
      <c r="B62" s="230" t="s">
        <v>179</v>
      </c>
      <c r="C62" s="257" t="s">
        <v>150</v>
      </c>
      <c r="D62" s="257" t="s">
        <v>145</v>
      </c>
      <c r="E62" s="257" t="s">
        <v>180</v>
      </c>
      <c r="F62" s="257" t="s">
        <v>181</v>
      </c>
      <c r="G62" s="257" t="s">
        <v>182</v>
      </c>
      <c r="H62" s="257" t="s">
        <v>183</v>
      </c>
      <c r="I62" s="230" t="s">
        <v>184</v>
      </c>
      <c r="J62" s="384" t="s">
        <v>185</v>
      </c>
      <c r="K62" s="385"/>
      <c r="L62" s="385"/>
      <c r="M62" s="385"/>
      <c r="N62" s="385"/>
      <c r="O62" s="385"/>
      <c r="P62" s="385"/>
      <c r="Q62" s="385"/>
      <c r="R62" s="385"/>
      <c r="S62" s="385"/>
      <c r="T62" s="385"/>
      <c r="U62" s="385"/>
      <c r="V62" s="386"/>
    </row>
    <row r="63" spans="2:22" s="41" customFormat="1" ht="15" customHeight="1" x14ac:dyDescent="0.35">
      <c r="B63" s="308" t="s">
        <v>289</v>
      </c>
      <c r="C63" s="305" t="s">
        <v>290</v>
      </c>
      <c r="D63" s="276" t="s">
        <v>291</v>
      </c>
      <c r="E63" s="276"/>
      <c r="F63" s="276"/>
      <c r="G63" s="276">
        <v>8.4499999999999993</v>
      </c>
      <c r="H63" s="311" t="s">
        <v>198</v>
      </c>
      <c r="I63" s="311" t="s">
        <v>292</v>
      </c>
      <c r="J63" s="317" t="s">
        <v>293</v>
      </c>
      <c r="K63" s="318"/>
      <c r="L63" s="318"/>
      <c r="M63" s="318"/>
      <c r="N63" s="318"/>
      <c r="O63" s="318"/>
      <c r="P63" s="318"/>
      <c r="Q63" s="318"/>
      <c r="R63" s="318"/>
      <c r="S63" s="318"/>
      <c r="T63" s="318"/>
      <c r="U63" s="318"/>
      <c r="V63" s="319"/>
    </row>
    <row r="64" spans="2:22" s="41" customFormat="1" ht="15" customHeight="1" x14ac:dyDescent="0.35">
      <c r="B64" s="310"/>
      <c r="C64" s="307"/>
      <c r="D64" s="276" t="s">
        <v>294</v>
      </c>
      <c r="E64" s="276"/>
      <c r="F64" s="276"/>
      <c r="G64" s="54">
        <v>3</v>
      </c>
      <c r="H64" s="313"/>
      <c r="I64" s="313"/>
      <c r="J64" s="323"/>
      <c r="K64" s="324"/>
      <c r="L64" s="324"/>
      <c r="M64" s="324"/>
      <c r="N64" s="324"/>
      <c r="O64" s="324"/>
      <c r="P64" s="324"/>
      <c r="Q64" s="324"/>
      <c r="R64" s="324"/>
      <c r="S64" s="324"/>
      <c r="T64" s="324"/>
      <c r="U64" s="324"/>
      <c r="V64" s="325"/>
    </row>
    <row r="65" spans="2:22" s="41" customFormat="1" ht="30" customHeight="1" x14ac:dyDescent="0.35">
      <c r="B65" s="308" t="s">
        <v>295</v>
      </c>
      <c r="C65" s="305" t="s">
        <v>296</v>
      </c>
      <c r="D65" s="289" t="s">
        <v>266</v>
      </c>
      <c r="E65" s="276"/>
      <c r="F65" s="276"/>
      <c r="G65" s="290">
        <v>3.11</v>
      </c>
      <c r="H65" s="311" t="s">
        <v>204</v>
      </c>
      <c r="I65" s="311" t="s">
        <v>297</v>
      </c>
      <c r="J65" s="317" t="s">
        <v>298</v>
      </c>
      <c r="K65" s="318"/>
      <c r="L65" s="318"/>
      <c r="M65" s="318"/>
      <c r="N65" s="318"/>
      <c r="O65" s="318"/>
      <c r="P65" s="318"/>
      <c r="Q65" s="318"/>
      <c r="R65" s="318"/>
      <c r="S65" s="318"/>
      <c r="T65" s="318"/>
      <c r="U65" s="318"/>
      <c r="V65" s="319"/>
    </row>
    <row r="66" spans="2:22" s="41" customFormat="1" ht="43.5" x14ac:dyDescent="0.35">
      <c r="B66" s="309"/>
      <c r="C66" s="306"/>
      <c r="D66" s="289" t="s">
        <v>271</v>
      </c>
      <c r="E66" s="276"/>
      <c r="F66" s="276"/>
      <c r="G66" s="290">
        <v>3.01</v>
      </c>
      <c r="H66" s="312"/>
      <c r="I66" s="312"/>
      <c r="J66" s="320"/>
      <c r="K66" s="362"/>
      <c r="L66" s="362"/>
      <c r="M66" s="362"/>
      <c r="N66" s="362"/>
      <c r="O66" s="362"/>
      <c r="P66" s="362"/>
      <c r="Q66" s="362"/>
      <c r="R66" s="362"/>
      <c r="S66" s="362"/>
      <c r="T66" s="362"/>
      <c r="U66" s="362"/>
      <c r="V66" s="322"/>
    </row>
    <row r="67" spans="2:22" s="41" customFormat="1" ht="43.5" x14ac:dyDescent="0.35">
      <c r="B67" s="309"/>
      <c r="C67" s="306"/>
      <c r="D67" s="289" t="s">
        <v>299</v>
      </c>
      <c r="E67" s="276"/>
      <c r="F67" s="276"/>
      <c r="G67" s="290">
        <v>2.73</v>
      </c>
      <c r="H67" s="312"/>
      <c r="I67" s="312"/>
      <c r="J67" s="320"/>
      <c r="K67" s="362"/>
      <c r="L67" s="362"/>
      <c r="M67" s="362"/>
      <c r="N67" s="362"/>
      <c r="O67" s="362"/>
      <c r="P67" s="362"/>
      <c r="Q67" s="362"/>
      <c r="R67" s="362"/>
      <c r="S67" s="362"/>
      <c r="T67" s="362"/>
      <c r="U67" s="362"/>
      <c r="V67" s="322"/>
    </row>
    <row r="68" spans="2:22" s="41" customFormat="1" ht="43.5" x14ac:dyDescent="0.35">
      <c r="B68" s="309"/>
      <c r="C68" s="306"/>
      <c r="D68" s="289" t="s">
        <v>300</v>
      </c>
      <c r="E68" s="276"/>
      <c r="F68" s="276"/>
      <c r="G68" s="290">
        <v>2.13</v>
      </c>
      <c r="H68" s="312"/>
      <c r="I68" s="312"/>
      <c r="J68" s="320"/>
      <c r="K68" s="362"/>
      <c r="L68" s="362"/>
      <c r="M68" s="362"/>
      <c r="N68" s="362"/>
      <c r="O68" s="362"/>
      <c r="P68" s="362"/>
      <c r="Q68" s="362"/>
      <c r="R68" s="362"/>
      <c r="S68" s="362"/>
      <c r="T68" s="362"/>
      <c r="U68" s="362"/>
      <c r="V68" s="322"/>
    </row>
    <row r="69" spans="2:22" s="41" customFormat="1" ht="15" customHeight="1" x14ac:dyDescent="0.35">
      <c r="B69" s="310"/>
      <c r="C69" s="307"/>
      <c r="D69" s="289" t="s">
        <v>275</v>
      </c>
      <c r="E69" s="276"/>
      <c r="F69" s="276"/>
      <c r="G69" s="276">
        <v>2.84</v>
      </c>
      <c r="H69" s="313"/>
      <c r="I69" s="313"/>
      <c r="J69" s="323"/>
      <c r="K69" s="324"/>
      <c r="L69" s="324"/>
      <c r="M69" s="324"/>
      <c r="N69" s="324"/>
      <c r="O69" s="324"/>
      <c r="P69" s="324"/>
      <c r="Q69" s="324"/>
      <c r="R69" s="324"/>
      <c r="S69" s="324"/>
      <c r="T69" s="324"/>
      <c r="U69" s="324"/>
      <c r="V69" s="325"/>
    </row>
    <row r="70" spans="2:22" s="41" customFormat="1" ht="30" customHeight="1" x14ac:dyDescent="0.35">
      <c r="B70" s="375" t="s">
        <v>301</v>
      </c>
      <c r="C70" s="305" t="s">
        <v>296</v>
      </c>
      <c r="D70" s="276" t="s">
        <v>266</v>
      </c>
      <c r="E70" s="276"/>
      <c r="F70" s="276"/>
      <c r="G70" s="290">
        <v>3.93</v>
      </c>
      <c r="H70" s="311" t="s">
        <v>198</v>
      </c>
      <c r="I70" s="311" t="s">
        <v>297</v>
      </c>
      <c r="J70" s="317" t="s">
        <v>302</v>
      </c>
      <c r="K70" s="318"/>
      <c r="L70" s="318"/>
      <c r="M70" s="318"/>
      <c r="N70" s="318"/>
      <c r="O70" s="318"/>
      <c r="P70" s="318"/>
      <c r="Q70" s="318"/>
      <c r="R70" s="318"/>
      <c r="S70" s="318"/>
      <c r="T70" s="318"/>
      <c r="U70" s="318"/>
      <c r="V70" s="319"/>
    </row>
    <row r="71" spans="2:22" s="41" customFormat="1" ht="29" x14ac:dyDescent="0.35">
      <c r="B71" s="376"/>
      <c r="C71" s="306"/>
      <c r="D71" s="276" t="s">
        <v>303</v>
      </c>
      <c r="E71" s="276"/>
      <c r="F71" s="276"/>
      <c r="G71" s="290">
        <v>3.93</v>
      </c>
      <c r="H71" s="312"/>
      <c r="I71" s="312"/>
      <c r="J71" s="320"/>
      <c r="K71" s="362"/>
      <c r="L71" s="362"/>
      <c r="M71" s="362"/>
      <c r="N71" s="362"/>
      <c r="O71" s="362"/>
      <c r="P71" s="362"/>
      <c r="Q71" s="362"/>
      <c r="R71" s="362"/>
      <c r="S71" s="362"/>
      <c r="T71" s="362"/>
      <c r="U71" s="362"/>
      <c r="V71" s="322"/>
    </row>
    <row r="72" spans="2:22" s="41" customFormat="1" ht="29" x14ac:dyDescent="0.35">
      <c r="B72" s="376"/>
      <c r="C72" s="306"/>
      <c r="D72" s="276" t="s">
        <v>304</v>
      </c>
      <c r="E72" s="276"/>
      <c r="F72" s="276"/>
      <c r="G72" s="290">
        <v>4.3</v>
      </c>
      <c r="H72" s="312"/>
      <c r="I72" s="312"/>
      <c r="J72" s="320"/>
      <c r="K72" s="362"/>
      <c r="L72" s="362"/>
      <c r="M72" s="362"/>
      <c r="N72" s="362"/>
      <c r="O72" s="362"/>
      <c r="P72" s="362"/>
      <c r="Q72" s="362"/>
      <c r="R72" s="362"/>
      <c r="S72" s="362"/>
      <c r="T72" s="362"/>
      <c r="U72" s="362"/>
      <c r="V72" s="322"/>
    </row>
    <row r="73" spans="2:22" s="41" customFormat="1" ht="29" x14ac:dyDescent="0.35">
      <c r="B73" s="376"/>
      <c r="C73" s="306"/>
      <c r="D73" s="276" t="s">
        <v>305</v>
      </c>
      <c r="E73" s="276"/>
      <c r="F73" s="276"/>
      <c r="G73" s="290">
        <v>4.3</v>
      </c>
      <c r="H73" s="312"/>
      <c r="I73" s="312"/>
      <c r="J73" s="320"/>
      <c r="K73" s="362"/>
      <c r="L73" s="362"/>
      <c r="M73" s="362"/>
      <c r="N73" s="362"/>
      <c r="O73" s="362"/>
      <c r="P73" s="362"/>
      <c r="Q73" s="362"/>
      <c r="R73" s="362"/>
      <c r="S73" s="362"/>
      <c r="T73" s="362"/>
      <c r="U73" s="362"/>
      <c r="V73" s="322"/>
    </row>
    <row r="74" spans="2:22" s="41" customFormat="1" ht="29" x14ac:dyDescent="0.35">
      <c r="B74" s="376"/>
      <c r="C74" s="306"/>
      <c r="D74" s="276" t="s">
        <v>306</v>
      </c>
      <c r="E74" s="276"/>
      <c r="F74" s="276"/>
      <c r="G74" s="276">
        <v>10.4</v>
      </c>
      <c r="H74" s="312"/>
      <c r="I74" s="312"/>
      <c r="J74" s="320"/>
      <c r="K74" s="362"/>
      <c r="L74" s="362"/>
      <c r="M74" s="362"/>
      <c r="N74" s="362"/>
      <c r="O74" s="362"/>
      <c r="P74" s="362"/>
      <c r="Q74" s="362"/>
      <c r="R74" s="362"/>
      <c r="S74" s="362"/>
      <c r="T74" s="362"/>
      <c r="U74" s="362"/>
      <c r="V74" s="322"/>
    </row>
    <row r="75" spans="2:22" s="41" customFormat="1" ht="43.5" x14ac:dyDescent="0.35">
      <c r="B75" s="376"/>
      <c r="C75" s="306"/>
      <c r="D75" s="276" t="s">
        <v>271</v>
      </c>
      <c r="E75" s="276"/>
      <c r="F75" s="276"/>
      <c r="G75" s="276">
        <v>3.8</v>
      </c>
      <c r="H75" s="312"/>
      <c r="I75" s="312"/>
      <c r="J75" s="320"/>
      <c r="K75" s="362"/>
      <c r="L75" s="362"/>
      <c r="M75" s="362"/>
      <c r="N75" s="362"/>
      <c r="O75" s="362"/>
      <c r="P75" s="362"/>
      <c r="Q75" s="362"/>
      <c r="R75" s="362"/>
      <c r="S75" s="362"/>
      <c r="T75" s="362"/>
      <c r="U75" s="362"/>
      <c r="V75" s="322"/>
    </row>
    <row r="76" spans="2:22" s="41" customFormat="1" ht="43.5" x14ac:dyDescent="0.35">
      <c r="B76" s="376"/>
      <c r="C76" s="306"/>
      <c r="D76" s="276" t="s">
        <v>272</v>
      </c>
      <c r="E76" s="276"/>
      <c r="F76" s="276"/>
      <c r="G76" s="276">
        <v>3.8</v>
      </c>
      <c r="H76" s="312"/>
      <c r="I76" s="312"/>
      <c r="J76" s="320"/>
      <c r="K76" s="362"/>
      <c r="L76" s="362"/>
      <c r="M76" s="362"/>
      <c r="N76" s="362"/>
      <c r="O76" s="362"/>
      <c r="P76" s="362"/>
      <c r="Q76" s="362"/>
      <c r="R76" s="362"/>
      <c r="S76" s="362"/>
      <c r="T76" s="362"/>
      <c r="U76" s="362"/>
      <c r="V76" s="322"/>
    </row>
    <row r="77" spans="2:22" s="41" customFormat="1" ht="43.5" x14ac:dyDescent="0.35">
      <c r="B77" s="376"/>
      <c r="C77" s="306"/>
      <c r="D77" s="276" t="s">
        <v>273</v>
      </c>
      <c r="E77" s="276"/>
      <c r="F77" s="276"/>
      <c r="G77" s="276">
        <v>3.45</v>
      </c>
      <c r="H77" s="312"/>
      <c r="I77" s="312"/>
      <c r="J77" s="320"/>
      <c r="K77" s="362"/>
      <c r="L77" s="362"/>
      <c r="M77" s="362"/>
      <c r="N77" s="362"/>
      <c r="O77" s="362"/>
      <c r="P77" s="362"/>
      <c r="Q77" s="362"/>
      <c r="R77" s="362"/>
      <c r="S77" s="362"/>
      <c r="T77" s="362"/>
      <c r="U77" s="362"/>
      <c r="V77" s="322"/>
    </row>
    <row r="78" spans="2:22" s="41" customFormat="1" ht="43.5" x14ac:dyDescent="0.35">
      <c r="B78" s="376"/>
      <c r="C78" s="306"/>
      <c r="D78" s="276" t="s">
        <v>274</v>
      </c>
      <c r="E78" s="276"/>
      <c r="F78" s="276"/>
      <c r="G78" s="276">
        <v>2.68</v>
      </c>
      <c r="H78" s="312"/>
      <c r="I78" s="312"/>
      <c r="J78" s="320"/>
      <c r="K78" s="362"/>
      <c r="L78" s="362"/>
      <c r="M78" s="362"/>
      <c r="N78" s="362"/>
      <c r="O78" s="362"/>
      <c r="P78" s="362"/>
      <c r="Q78" s="362"/>
      <c r="R78" s="362"/>
      <c r="S78" s="362"/>
      <c r="T78" s="362"/>
      <c r="U78" s="362"/>
      <c r="V78" s="322"/>
    </row>
    <row r="79" spans="2:22" s="41" customFormat="1" x14ac:dyDescent="0.35">
      <c r="B79" s="376"/>
      <c r="C79" s="306"/>
      <c r="D79" s="276" t="s">
        <v>275</v>
      </c>
      <c r="E79" s="276"/>
      <c r="F79" s="276"/>
      <c r="G79" s="276">
        <v>3.48</v>
      </c>
      <c r="H79" s="312"/>
      <c r="I79" s="312"/>
      <c r="J79" s="320"/>
      <c r="K79" s="362"/>
      <c r="L79" s="362"/>
      <c r="M79" s="362"/>
      <c r="N79" s="362"/>
      <c r="O79" s="362"/>
      <c r="P79" s="362"/>
      <c r="Q79" s="362"/>
      <c r="R79" s="362"/>
      <c r="S79" s="362"/>
      <c r="T79" s="362"/>
      <c r="U79" s="362"/>
      <c r="V79" s="322"/>
    </row>
    <row r="80" spans="2:22" s="41" customFormat="1" ht="29" x14ac:dyDescent="0.35">
      <c r="B80" s="377"/>
      <c r="C80" s="307"/>
      <c r="D80" s="276" t="s">
        <v>276</v>
      </c>
      <c r="E80" s="276"/>
      <c r="F80" s="276"/>
      <c r="G80" s="276">
        <v>3.8</v>
      </c>
      <c r="H80" s="313"/>
      <c r="I80" s="313"/>
      <c r="J80" s="323"/>
      <c r="K80" s="324"/>
      <c r="L80" s="324"/>
      <c r="M80" s="324"/>
      <c r="N80" s="324"/>
      <c r="O80" s="324"/>
      <c r="P80" s="324"/>
      <c r="Q80" s="324"/>
      <c r="R80" s="324"/>
      <c r="S80" s="324"/>
      <c r="T80" s="324"/>
      <c r="U80" s="324"/>
      <c r="V80" s="325"/>
    </row>
    <row r="81" spans="2:22" s="41" customFormat="1" ht="15" customHeight="1" x14ac:dyDescent="0.35">
      <c r="B81" s="225" t="s">
        <v>213</v>
      </c>
      <c r="C81" s="276"/>
      <c r="D81" s="290"/>
      <c r="E81" s="276"/>
      <c r="F81" s="290"/>
      <c r="G81" s="65">
        <v>250</v>
      </c>
      <c r="H81" s="275" t="s">
        <v>198</v>
      </c>
      <c r="I81" s="275"/>
      <c r="J81" s="314" t="s">
        <v>307</v>
      </c>
      <c r="K81" s="315"/>
      <c r="L81" s="315"/>
      <c r="M81" s="315"/>
      <c r="N81" s="315"/>
      <c r="O81" s="315"/>
      <c r="P81" s="315"/>
      <c r="Q81" s="315"/>
      <c r="R81" s="315"/>
      <c r="S81" s="315"/>
      <c r="T81" s="315"/>
      <c r="U81" s="315"/>
      <c r="V81" s="316"/>
    </row>
    <row r="82" spans="2:22" s="41" customFormat="1" ht="15" customHeight="1" x14ac:dyDescent="0.35">
      <c r="B82" s="387" t="s">
        <v>308</v>
      </c>
      <c r="C82" s="305" t="s">
        <v>309</v>
      </c>
      <c r="D82" s="290" t="s">
        <v>225</v>
      </c>
      <c r="E82" s="276"/>
      <c r="F82" s="276"/>
      <c r="G82" s="50">
        <v>1</v>
      </c>
      <c r="H82" s="311" t="s">
        <v>204</v>
      </c>
      <c r="I82" s="311"/>
      <c r="J82" s="317" t="s">
        <v>310</v>
      </c>
      <c r="K82" s="318"/>
      <c r="L82" s="318"/>
      <c r="M82" s="318"/>
      <c r="N82" s="318"/>
      <c r="O82" s="318"/>
      <c r="P82" s="318"/>
      <c r="Q82" s="318"/>
      <c r="R82" s="318"/>
      <c r="S82" s="318"/>
      <c r="T82" s="318"/>
      <c r="U82" s="318"/>
      <c r="V82" s="319"/>
    </row>
    <row r="83" spans="2:22" s="41" customFormat="1" ht="15" customHeight="1" x14ac:dyDescent="0.35">
      <c r="B83" s="388"/>
      <c r="C83" s="307"/>
      <c r="D83" s="290" t="s">
        <v>311</v>
      </c>
      <c r="E83" s="276"/>
      <c r="F83" s="276"/>
      <c r="G83" s="50">
        <v>0.16</v>
      </c>
      <c r="H83" s="313"/>
      <c r="I83" s="313"/>
      <c r="J83" s="323"/>
      <c r="K83" s="324"/>
      <c r="L83" s="324"/>
      <c r="M83" s="324"/>
      <c r="N83" s="324"/>
      <c r="O83" s="324"/>
      <c r="P83" s="324"/>
      <c r="Q83" s="324"/>
      <c r="R83" s="324"/>
      <c r="S83" s="324"/>
      <c r="T83" s="324"/>
      <c r="U83" s="324"/>
      <c r="V83" s="325"/>
    </row>
    <row r="84" spans="2:22" s="41" customFormat="1" ht="29" x14ac:dyDescent="0.35">
      <c r="B84" s="308" t="s">
        <v>312</v>
      </c>
      <c r="C84" s="372" t="s">
        <v>296</v>
      </c>
      <c r="D84" s="276" t="s">
        <v>266</v>
      </c>
      <c r="E84" s="276"/>
      <c r="F84" s="276"/>
      <c r="G84" s="78">
        <v>44.6</v>
      </c>
      <c r="H84" s="311" t="s">
        <v>198</v>
      </c>
      <c r="I84" s="311" t="s">
        <v>234</v>
      </c>
      <c r="J84" s="317" t="s">
        <v>313</v>
      </c>
      <c r="K84" s="318"/>
      <c r="L84" s="318"/>
      <c r="M84" s="318"/>
      <c r="N84" s="318"/>
      <c r="O84" s="318"/>
      <c r="P84" s="318"/>
      <c r="Q84" s="318"/>
      <c r="R84" s="318"/>
      <c r="S84" s="318"/>
      <c r="T84" s="318"/>
      <c r="U84" s="318"/>
      <c r="V84" s="319"/>
    </row>
    <row r="85" spans="2:22" s="41" customFormat="1" ht="29" x14ac:dyDescent="0.35">
      <c r="B85" s="309"/>
      <c r="C85" s="373"/>
      <c r="D85" s="276" t="s">
        <v>303</v>
      </c>
      <c r="E85" s="276"/>
      <c r="F85" s="276"/>
      <c r="G85" s="78">
        <v>44.6</v>
      </c>
      <c r="H85" s="312"/>
      <c r="I85" s="312"/>
      <c r="J85" s="320"/>
      <c r="K85" s="362"/>
      <c r="L85" s="362"/>
      <c r="M85" s="362"/>
      <c r="N85" s="362"/>
      <c r="O85" s="362"/>
      <c r="P85" s="362"/>
      <c r="Q85" s="362"/>
      <c r="R85" s="362"/>
      <c r="S85" s="362"/>
      <c r="T85" s="362"/>
      <c r="U85" s="362"/>
      <c r="V85" s="322"/>
    </row>
    <row r="86" spans="2:22" s="41" customFormat="1" ht="29" x14ac:dyDescent="0.35">
      <c r="B86" s="309"/>
      <c r="C86" s="373"/>
      <c r="D86" s="276" t="s">
        <v>304</v>
      </c>
      <c r="E86" s="276"/>
      <c r="F86" s="276"/>
      <c r="G86" s="78">
        <v>44.6</v>
      </c>
      <c r="H86" s="312"/>
      <c r="I86" s="312"/>
      <c r="J86" s="320"/>
      <c r="K86" s="362"/>
      <c r="L86" s="362"/>
      <c r="M86" s="362"/>
      <c r="N86" s="362"/>
      <c r="O86" s="362"/>
      <c r="P86" s="362"/>
      <c r="Q86" s="362"/>
      <c r="R86" s="362"/>
      <c r="S86" s="362"/>
      <c r="T86" s="362"/>
      <c r="U86" s="362"/>
      <c r="V86" s="322"/>
    </row>
    <row r="87" spans="2:22" s="41" customFormat="1" ht="29" x14ac:dyDescent="0.35">
      <c r="B87" s="309"/>
      <c r="C87" s="373"/>
      <c r="D87" s="276" t="s">
        <v>305</v>
      </c>
      <c r="E87" s="276"/>
      <c r="F87" s="276"/>
      <c r="G87" s="78">
        <v>44.6</v>
      </c>
      <c r="H87" s="312"/>
      <c r="I87" s="312"/>
      <c r="J87" s="320"/>
      <c r="K87" s="362"/>
      <c r="L87" s="362"/>
      <c r="M87" s="362"/>
      <c r="N87" s="362"/>
      <c r="O87" s="362"/>
      <c r="P87" s="362"/>
      <c r="Q87" s="362"/>
      <c r="R87" s="362"/>
      <c r="S87" s="362"/>
      <c r="T87" s="362"/>
      <c r="U87" s="362"/>
      <c r="V87" s="322"/>
    </row>
    <row r="88" spans="2:22" s="41" customFormat="1" ht="29" x14ac:dyDescent="0.35">
      <c r="B88" s="309"/>
      <c r="C88" s="373"/>
      <c r="D88" s="276" t="s">
        <v>306</v>
      </c>
      <c r="E88" s="276"/>
      <c r="F88" s="276"/>
      <c r="G88" s="78">
        <v>44.6</v>
      </c>
      <c r="H88" s="312"/>
      <c r="I88" s="312"/>
      <c r="J88" s="320"/>
      <c r="K88" s="362"/>
      <c r="L88" s="362"/>
      <c r="M88" s="362"/>
      <c r="N88" s="362"/>
      <c r="O88" s="362"/>
      <c r="P88" s="362"/>
      <c r="Q88" s="362"/>
      <c r="R88" s="362"/>
      <c r="S88" s="362"/>
      <c r="T88" s="362"/>
      <c r="U88" s="362"/>
      <c r="V88" s="322"/>
    </row>
    <row r="89" spans="2:22" s="41" customFormat="1" ht="43.5" x14ac:dyDescent="0.35">
      <c r="B89" s="309"/>
      <c r="C89" s="373"/>
      <c r="D89" s="276" t="s">
        <v>271</v>
      </c>
      <c r="E89" s="276"/>
      <c r="F89" s="276"/>
      <c r="G89" s="78">
        <v>0</v>
      </c>
      <c r="H89" s="312"/>
      <c r="I89" s="312"/>
      <c r="J89" s="320"/>
      <c r="K89" s="362"/>
      <c r="L89" s="362"/>
      <c r="M89" s="362"/>
      <c r="N89" s="362"/>
      <c r="O89" s="362"/>
      <c r="P89" s="362"/>
      <c r="Q89" s="362"/>
      <c r="R89" s="362"/>
      <c r="S89" s="362"/>
      <c r="T89" s="362"/>
      <c r="U89" s="362"/>
      <c r="V89" s="322"/>
    </row>
    <row r="90" spans="2:22" s="41" customFormat="1" ht="43.5" x14ac:dyDescent="0.35">
      <c r="B90" s="309"/>
      <c r="C90" s="373"/>
      <c r="D90" s="276" t="s">
        <v>272</v>
      </c>
      <c r="E90" s="276"/>
      <c r="F90" s="276"/>
      <c r="G90" s="78">
        <v>0</v>
      </c>
      <c r="H90" s="312"/>
      <c r="I90" s="312"/>
      <c r="J90" s="320"/>
      <c r="K90" s="362"/>
      <c r="L90" s="362"/>
      <c r="M90" s="362"/>
      <c r="N90" s="362"/>
      <c r="O90" s="362"/>
      <c r="P90" s="362"/>
      <c r="Q90" s="362"/>
      <c r="R90" s="362"/>
      <c r="S90" s="362"/>
      <c r="T90" s="362"/>
      <c r="U90" s="362"/>
      <c r="V90" s="322"/>
    </row>
    <row r="91" spans="2:22" s="41" customFormat="1" ht="43.5" x14ac:dyDescent="0.35">
      <c r="B91" s="309"/>
      <c r="C91" s="373"/>
      <c r="D91" s="276" t="s">
        <v>273</v>
      </c>
      <c r="E91" s="276"/>
      <c r="F91" s="276"/>
      <c r="G91" s="78">
        <v>0</v>
      </c>
      <c r="H91" s="312"/>
      <c r="I91" s="312"/>
      <c r="J91" s="320"/>
      <c r="K91" s="362"/>
      <c r="L91" s="362"/>
      <c r="M91" s="362"/>
      <c r="N91" s="362"/>
      <c r="O91" s="362"/>
      <c r="P91" s="362"/>
      <c r="Q91" s="362"/>
      <c r="R91" s="362"/>
      <c r="S91" s="362"/>
      <c r="T91" s="362"/>
      <c r="U91" s="362"/>
      <c r="V91" s="322"/>
    </row>
    <row r="92" spans="2:22" s="41" customFormat="1" ht="43.5" x14ac:dyDescent="0.35">
      <c r="B92" s="309"/>
      <c r="C92" s="373"/>
      <c r="D92" s="276" t="s">
        <v>274</v>
      </c>
      <c r="E92" s="276"/>
      <c r="F92" s="276"/>
      <c r="G92" s="78">
        <v>0</v>
      </c>
      <c r="H92" s="312"/>
      <c r="I92" s="312"/>
      <c r="J92" s="320"/>
      <c r="K92" s="362"/>
      <c r="L92" s="362"/>
      <c r="M92" s="362"/>
      <c r="N92" s="362"/>
      <c r="O92" s="362"/>
      <c r="P92" s="362"/>
      <c r="Q92" s="362"/>
      <c r="R92" s="362"/>
      <c r="S92" s="362"/>
      <c r="T92" s="362"/>
      <c r="U92" s="362"/>
      <c r="V92" s="322"/>
    </row>
    <row r="93" spans="2:22" s="41" customFormat="1" x14ac:dyDescent="0.35">
      <c r="B93" s="309"/>
      <c r="C93" s="373"/>
      <c r="D93" s="276" t="s">
        <v>275</v>
      </c>
      <c r="E93" s="276"/>
      <c r="F93" s="276"/>
      <c r="G93" s="78">
        <v>0</v>
      </c>
      <c r="H93" s="312"/>
      <c r="I93" s="312"/>
      <c r="J93" s="320"/>
      <c r="K93" s="362"/>
      <c r="L93" s="362"/>
      <c r="M93" s="362"/>
      <c r="N93" s="362"/>
      <c r="O93" s="362"/>
      <c r="P93" s="362"/>
      <c r="Q93" s="362"/>
      <c r="R93" s="362"/>
      <c r="S93" s="362"/>
      <c r="T93" s="362"/>
      <c r="U93" s="362"/>
      <c r="V93" s="322"/>
    </row>
    <row r="94" spans="2:22" s="41" customFormat="1" ht="29" x14ac:dyDescent="0.35">
      <c r="B94" s="310"/>
      <c r="C94" s="374"/>
      <c r="D94" s="276" t="s">
        <v>276</v>
      </c>
      <c r="E94" s="276"/>
      <c r="F94" s="276"/>
      <c r="G94" s="78">
        <v>0</v>
      </c>
      <c r="H94" s="313"/>
      <c r="I94" s="313"/>
      <c r="J94" s="323"/>
      <c r="K94" s="324"/>
      <c r="L94" s="324"/>
      <c r="M94" s="324"/>
      <c r="N94" s="324"/>
      <c r="O94" s="324"/>
      <c r="P94" s="324"/>
      <c r="Q94" s="324"/>
      <c r="R94" s="324"/>
      <c r="S94" s="324"/>
      <c r="T94" s="324"/>
      <c r="U94" s="324"/>
      <c r="V94" s="325"/>
    </row>
    <row r="95" spans="2:22" s="41" customFormat="1" ht="15" customHeight="1" x14ac:dyDescent="0.35">
      <c r="B95" s="264" t="s">
        <v>314</v>
      </c>
      <c r="C95" s="233"/>
      <c r="D95" s="290"/>
      <c r="E95" s="276"/>
      <c r="F95" s="276"/>
      <c r="G95" s="50"/>
      <c r="H95" s="239" t="s">
        <v>233</v>
      </c>
      <c r="I95" s="239"/>
      <c r="J95" s="314" t="s">
        <v>315</v>
      </c>
      <c r="K95" s="315"/>
      <c r="L95" s="315"/>
      <c r="M95" s="315"/>
      <c r="N95" s="315"/>
      <c r="O95" s="315"/>
      <c r="P95" s="315"/>
      <c r="Q95" s="315"/>
      <c r="R95" s="315"/>
      <c r="S95" s="315"/>
      <c r="T95" s="315"/>
      <c r="U95" s="315"/>
      <c r="V95" s="316"/>
    </row>
    <row r="96" spans="2:22" s="41" customFormat="1" ht="29" x14ac:dyDescent="0.35">
      <c r="B96" s="308" t="s">
        <v>316</v>
      </c>
      <c r="C96" s="372" t="s">
        <v>296</v>
      </c>
      <c r="D96" s="276" t="s">
        <v>266</v>
      </c>
      <c r="E96" s="276"/>
      <c r="F96" s="276"/>
      <c r="G96" s="79">
        <v>1.6</v>
      </c>
      <c r="H96" s="311" t="s">
        <v>204</v>
      </c>
      <c r="I96" s="311"/>
      <c r="J96" s="363"/>
      <c r="K96" s="364"/>
      <c r="L96" s="364"/>
      <c r="M96" s="364"/>
      <c r="N96" s="364"/>
      <c r="O96" s="364"/>
      <c r="P96" s="364"/>
      <c r="Q96" s="364"/>
      <c r="R96" s="364"/>
      <c r="S96" s="364"/>
      <c r="T96" s="364"/>
      <c r="U96" s="364"/>
      <c r="V96" s="365"/>
    </row>
    <row r="97" spans="2:22" s="41" customFormat="1" ht="29" x14ac:dyDescent="0.35">
      <c r="B97" s="309"/>
      <c r="C97" s="373"/>
      <c r="D97" s="276" t="s">
        <v>303</v>
      </c>
      <c r="E97" s="276"/>
      <c r="F97" s="276"/>
      <c r="G97" s="79">
        <v>32.5</v>
      </c>
      <c r="H97" s="312"/>
      <c r="I97" s="312"/>
      <c r="J97" s="366"/>
      <c r="K97" s="367"/>
      <c r="L97" s="367"/>
      <c r="M97" s="367"/>
      <c r="N97" s="367"/>
      <c r="O97" s="367"/>
      <c r="P97" s="367"/>
      <c r="Q97" s="367"/>
      <c r="R97" s="367"/>
      <c r="S97" s="367"/>
      <c r="T97" s="367"/>
      <c r="U97" s="367"/>
      <c r="V97" s="368"/>
    </row>
    <row r="98" spans="2:22" s="41" customFormat="1" ht="29" x14ac:dyDescent="0.35">
      <c r="B98" s="309"/>
      <c r="C98" s="373"/>
      <c r="D98" s="276" t="s">
        <v>304</v>
      </c>
      <c r="E98" s="276"/>
      <c r="F98" s="276"/>
      <c r="G98" s="79">
        <v>1.5</v>
      </c>
      <c r="H98" s="312"/>
      <c r="I98" s="312"/>
      <c r="J98" s="366"/>
      <c r="K98" s="367"/>
      <c r="L98" s="367"/>
      <c r="M98" s="367"/>
      <c r="N98" s="367"/>
      <c r="O98" s="367"/>
      <c r="P98" s="367"/>
      <c r="Q98" s="367"/>
      <c r="R98" s="367"/>
      <c r="S98" s="367"/>
      <c r="T98" s="367"/>
      <c r="U98" s="367"/>
      <c r="V98" s="368"/>
    </row>
    <row r="99" spans="2:22" s="41" customFormat="1" ht="29" x14ac:dyDescent="0.35">
      <c r="B99" s="309"/>
      <c r="C99" s="373"/>
      <c r="D99" s="276" t="s">
        <v>305</v>
      </c>
      <c r="E99" s="276"/>
      <c r="F99" s="276"/>
      <c r="G99" s="79">
        <v>29.7</v>
      </c>
      <c r="H99" s="312"/>
      <c r="I99" s="312"/>
      <c r="J99" s="366"/>
      <c r="K99" s="367"/>
      <c r="L99" s="367"/>
      <c r="M99" s="367"/>
      <c r="N99" s="367"/>
      <c r="O99" s="367"/>
      <c r="P99" s="367"/>
      <c r="Q99" s="367"/>
      <c r="R99" s="367"/>
      <c r="S99" s="367"/>
      <c r="T99" s="367"/>
      <c r="U99" s="367"/>
      <c r="V99" s="368"/>
    </row>
    <row r="100" spans="2:22" s="41" customFormat="1" ht="29" x14ac:dyDescent="0.35">
      <c r="B100" s="309"/>
      <c r="C100" s="373"/>
      <c r="D100" s="276" t="s">
        <v>306</v>
      </c>
      <c r="E100" s="276"/>
      <c r="F100" s="276"/>
      <c r="G100" s="79">
        <v>12.3</v>
      </c>
      <c r="H100" s="312"/>
      <c r="I100" s="312"/>
      <c r="J100" s="366"/>
      <c r="K100" s="367"/>
      <c r="L100" s="367"/>
      <c r="M100" s="367"/>
      <c r="N100" s="367"/>
      <c r="O100" s="367"/>
      <c r="P100" s="367"/>
      <c r="Q100" s="367"/>
      <c r="R100" s="367"/>
      <c r="S100" s="367"/>
      <c r="T100" s="367"/>
      <c r="U100" s="367"/>
      <c r="V100" s="368"/>
    </row>
    <row r="101" spans="2:22" s="41" customFormat="1" ht="43.5" x14ac:dyDescent="0.35">
      <c r="B101" s="309"/>
      <c r="C101" s="373"/>
      <c r="D101" s="276" t="s">
        <v>271</v>
      </c>
      <c r="E101" s="276"/>
      <c r="F101" s="276"/>
      <c r="G101" s="79">
        <v>0.6</v>
      </c>
      <c r="H101" s="312"/>
      <c r="I101" s="312"/>
      <c r="J101" s="366"/>
      <c r="K101" s="367"/>
      <c r="L101" s="367"/>
      <c r="M101" s="367"/>
      <c r="N101" s="367"/>
      <c r="O101" s="367"/>
      <c r="P101" s="367"/>
      <c r="Q101" s="367"/>
      <c r="R101" s="367"/>
      <c r="S101" s="367"/>
      <c r="T101" s="367"/>
      <c r="U101" s="367"/>
      <c r="V101" s="368"/>
    </row>
    <row r="102" spans="2:22" s="41" customFormat="1" ht="43.5" x14ac:dyDescent="0.35">
      <c r="B102" s="309"/>
      <c r="C102" s="373"/>
      <c r="D102" s="276" t="s">
        <v>272</v>
      </c>
      <c r="E102" s="276"/>
      <c r="F102" s="276"/>
      <c r="G102" s="79">
        <v>11.9</v>
      </c>
      <c r="H102" s="312"/>
      <c r="I102" s="312"/>
      <c r="J102" s="366"/>
      <c r="K102" s="367"/>
      <c r="L102" s="367"/>
      <c r="M102" s="367"/>
      <c r="N102" s="367"/>
      <c r="O102" s="367"/>
      <c r="P102" s="367"/>
      <c r="Q102" s="367"/>
      <c r="R102" s="367"/>
      <c r="S102" s="367"/>
      <c r="T102" s="367"/>
      <c r="U102" s="367"/>
      <c r="V102" s="368"/>
    </row>
    <row r="103" spans="2:22" s="41" customFormat="1" ht="43.5" x14ac:dyDescent="0.35">
      <c r="B103" s="309"/>
      <c r="C103" s="373"/>
      <c r="D103" s="276" t="s">
        <v>273</v>
      </c>
      <c r="E103" s="276"/>
      <c r="F103" s="276"/>
      <c r="G103" s="79">
        <v>0.7</v>
      </c>
      <c r="H103" s="312"/>
      <c r="I103" s="312"/>
      <c r="J103" s="366"/>
      <c r="K103" s="367"/>
      <c r="L103" s="367"/>
      <c r="M103" s="367"/>
      <c r="N103" s="367"/>
      <c r="O103" s="367"/>
      <c r="P103" s="367"/>
      <c r="Q103" s="367"/>
      <c r="R103" s="367"/>
      <c r="S103" s="367"/>
      <c r="T103" s="367"/>
      <c r="U103" s="367"/>
      <c r="V103" s="368"/>
    </row>
    <row r="104" spans="2:22" s="41" customFormat="1" ht="43.5" x14ac:dyDescent="0.35">
      <c r="B104" s="309"/>
      <c r="C104" s="373"/>
      <c r="D104" s="276" t="s">
        <v>274</v>
      </c>
      <c r="E104" s="276"/>
      <c r="F104" s="276"/>
      <c r="G104" s="79">
        <v>16.899999999999999</v>
      </c>
      <c r="H104" s="312"/>
      <c r="I104" s="312"/>
      <c r="J104" s="366"/>
      <c r="K104" s="367"/>
      <c r="L104" s="367"/>
      <c r="M104" s="367"/>
      <c r="N104" s="367"/>
      <c r="O104" s="367"/>
      <c r="P104" s="367"/>
      <c r="Q104" s="367"/>
      <c r="R104" s="367"/>
      <c r="S104" s="367"/>
      <c r="T104" s="367"/>
      <c r="U104" s="367"/>
      <c r="V104" s="368"/>
    </row>
    <row r="105" spans="2:22" s="41" customFormat="1" x14ac:dyDescent="0.35">
      <c r="B105" s="309"/>
      <c r="C105" s="373"/>
      <c r="D105" s="276" t="s">
        <v>275</v>
      </c>
      <c r="E105" s="276"/>
      <c r="F105" s="276"/>
      <c r="G105" s="79">
        <v>1.8</v>
      </c>
      <c r="H105" s="312"/>
      <c r="I105" s="312"/>
      <c r="J105" s="366"/>
      <c r="K105" s="367"/>
      <c r="L105" s="367"/>
      <c r="M105" s="367"/>
      <c r="N105" s="367"/>
      <c r="O105" s="367"/>
      <c r="P105" s="367"/>
      <c r="Q105" s="367"/>
      <c r="R105" s="367"/>
      <c r="S105" s="367"/>
      <c r="T105" s="367"/>
      <c r="U105" s="367"/>
      <c r="V105" s="368"/>
    </row>
    <row r="106" spans="2:22" s="41" customFormat="1" ht="29" x14ac:dyDescent="0.35">
      <c r="B106" s="309"/>
      <c r="C106" s="374"/>
      <c r="D106" s="276" t="s">
        <v>276</v>
      </c>
      <c r="E106" s="276"/>
      <c r="F106" s="276"/>
      <c r="G106" s="79">
        <v>1.7</v>
      </c>
      <c r="H106" s="312"/>
      <c r="I106" s="312"/>
      <c r="J106" s="369"/>
      <c r="K106" s="370"/>
      <c r="L106" s="370"/>
      <c r="M106" s="370"/>
      <c r="N106" s="370"/>
      <c r="O106" s="370"/>
      <c r="P106" s="370"/>
      <c r="Q106" s="370"/>
      <c r="R106" s="370"/>
      <c r="S106" s="370"/>
      <c r="T106" s="370"/>
      <c r="U106" s="370"/>
      <c r="V106" s="371"/>
    </row>
    <row r="107" spans="2:22" s="41" customFormat="1" ht="29" x14ac:dyDescent="0.35">
      <c r="B107" s="309" t="s">
        <v>317</v>
      </c>
      <c r="C107" s="372" t="s">
        <v>296</v>
      </c>
      <c r="D107" s="276" t="s">
        <v>266</v>
      </c>
      <c r="E107" s="276"/>
      <c r="F107" s="276"/>
      <c r="G107" s="79">
        <v>2</v>
      </c>
      <c r="H107" s="311" t="s">
        <v>204</v>
      </c>
      <c r="I107" s="311"/>
      <c r="J107" s="363"/>
      <c r="K107" s="364"/>
      <c r="L107" s="364"/>
      <c r="M107" s="364"/>
      <c r="N107" s="364"/>
      <c r="O107" s="364"/>
      <c r="P107" s="364"/>
      <c r="Q107" s="364"/>
      <c r="R107" s="364"/>
      <c r="S107" s="364"/>
      <c r="T107" s="364"/>
      <c r="U107" s="364"/>
      <c r="V107" s="365"/>
    </row>
    <row r="108" spans="2:22" s="41" customFormat="1" ht="29" x14ac:dyDescent="0.35">
      <c r="B108" s="309"/>
      <c r="C108" s="373"/>
      <c r="D108" s="276" t="s">
        <v>303</v>
      </c>
      <c r="E108" s="276"/>
      <c r="F108" s="276"/>
      <c r="G108" s="79">
        <v>2</v>
      </c>
      <c r="H108" s="312"/>
      <c r="I108" s="312"/>
      <c r="J108" s="366"/>
      <c r="K108" s="367"/>
      <c r="L108" s="367"/>
      <c r="M108" s="367"/>
      <c r="N108" s="367"/>
      <c r="O108" s="367"/>
      <c r="P108" s="367"/>
      <c r="Q108" s="367"/>
      <c r="R108" s="367"/>
      <c r="S108" s="367"/>
      <c r="T108" s="367"/>
      <c r="U108" s="367"/>
      <c r="V108" s="368"/>
    </row>
    <row r="109" spans="2:22" s="41" customFormat="1" ht="29" x14ac:dyDescent="0.35">
      <c r="B109" s="309"/>
      <c r="C109" s="373"/>
      <c r="D109" s="276" t="s">
        <v>304</v>
      </c>
      <c r="E109" s="276"/>
      <c r="F109" s="276"/>
      <c r="G109" s="79">
        <v>2</v>
      </c>
      <c r="H109" s="312"/>
      <c r="I109" s="312"/>
      <c r="J109" s="366"/>
      <c r="K109" s="367"/>
      <c r="L109" s="367"/>
      <c r="M109" s="367"/>
      <c r="N109" s="367"/>
      <c r="O109" s="367"/>
      <c r="P109" s="367"/>
      <c r="Q109" s="367"/>
      <c r="R109" s="367"/>
      <c r="S109" s="367"/>
      <c r="T109" s="367"/>
      <c r="U109" s="367"/>
      <c r="V109" s="368"/>
    </row>
    <row r="110" spans="2:22" s="41" customFormat="1" ht="29" x14ac:dyDescent="0.35">
      <c r="B110" s="309"/>
      <c r="C110" s="373"/>
      <c r="D110" s="276" t="s">
        <v>305</v>
      </c>
      <c r="E110" s="276"/>
      <c r="F110" s="276"/>
      <c r="G110" s="79">
        <v>2</v>
      </c>
      <c r="H110" s="312"/>
      <c r="I110" s="312"/>
      <c r="J110" s="366"/>
      <c r="K110" s="367"/>
      <c r="L110" s="367"/>
      <c r="M110" s="367"/>
      <c r="N110" s="367"/>
      <c r="O110" s="367"/>
      <c r="P110" s="367"/>
      <c r="Q110" s="367"/>
      <c r="R110" s="367"/>
      <c r="S110" s="367"/>
      <c r="T110" s="367"/>
      <c r="U110" s="367"/>
      <c r="V110" s="368"/>
    </row>
    <row r="111" spans="2:22" s="41" customFormat="1" ht="29" x14ac:dyDescent="0.35">
      <c r="B111" s="309"/>
      <c r="C111" s="373"/>
      <c r="D111" s="276" t="s">
        <v>306</v>
      </c>
      <c r="E111" s="276"/>
      <c r="F111" s="276"/>
      <c r="G111" s="79">
        <v>2</v>
      </c>
      <c r="H111" s="312"/>
      <c r="I111" s="312"/>
      <c r="J111" s="366"/>
      <c r="K111" s="367"/>
      <c r="L111" s="367"/>
      <c r="M111" s="367"/>
      <c r="N111" s="367"/>
      <c r="O111" s="367"/>
      <c r="P111" s="367"/>
      <c r="Q111" s="367"/>
      <c r="R111" s="367"/>
      <c r="S111" s="367"/>
      <c r="T111" s="367"/>
      <c r="U111" s="367"/>
      <c r="V111" s="368"/>
    </row>
    <row r="112" spans="2:22" s="41" customFormat="1" ht="43.5" x14ac:dyDescent="0.35">
      <c r="B112" s="309"/>
      <c r="C112" s="373"/>
      <c r="D112" s="276" t="s">
        <v>271</v>
      </c>
      <c r="E112" s="276"/>
      <c r="F112" s="276"/>
      <c r="G112" s="79">
        <v>0.7</v>
      </c>
      <c r="H112" s="312"/>
      <c r="I112" s="312"/>
      <c r="J112" s="366"/>
      <c r="K112" s="367"/>
      <c r="L112" s="367"/>
      <c r="M112" s="367"/>
      <c r="N112" s="367"/>
      <c r="O112" s="367"/>
      <c r="P112" s="367"/>
      <c r="Q112" s="367"/>
      <c r="R112" s="367"/>
      <c r="S112" s="367"/>
      <c r="T112" s="367"/>
      <c r="U112" s="367"/>
      <c r="V112" s="368"/>
    </row>
    <row r="113" spans="2:22" s="41" customFormat="1" ht="43.5" x14ac:dyDescent="0.35">
      <c r="B113" s="309"/>
      <c r="C113" s="373"/>
      <c r="D113" s="276" t="s">
        <v>272</v>
      </c>
      <c r="E113" s="276"/>
      <c r="F113" s="276"/>
      <c r="G113" s="79">
        <v>14.4</v>
      </c>
      <c r="H113" s="312"/>
      <c r="I113" s="312"/>
      <c r="J113" s="366"/>
      <c r="K113" s="367"/>
      <c r="L113" s="367"/>
      <c r="M113" s="367"/>
      <c r="N113" s="367"/>
      <c r="O113" s="367"/>
      <c r="P113" s="367"/>
      <c r="Q113" s="367"/>
      <c r="R113" s="367"/>
      <c r="S113" s="367"/>
      <c r="T113" s="367"/>
      <c r="U113" s="367"/>
      <c r="V113" s="368"/>
    </row>
    <row r="114" spans="2:22" s="41" customFormat="1" ht="43.5" x14ac:dyDescent="0.35">
      <c r="B114" s="309"/>
      <c r="C114" s="373"/>
      <c r="D114" s="276" t="s">
        <v>273</v>
      </c>
      <c r="E114" s="276"/>
      <c r="F114" s="276"/>
      <c r="G114" s="79">
        <v>0.8</v>
      </c>
      <c r="H114" s="312"/>
      <c r="I114" s="312"/>
      <c r="J114" s="366"/>
      <c r="K114" s="367"/>
      <c r="L114" s="367"/>
      <c r="M114" s="367"/>
      <c r="N114" s="367"/>
      <c r="O114" s="367"/>
      <c r="P114" s="367"/>
      <c r="Q114" s="367"/>
      <c r="R114" s="367"/>
      <c r="S114" s="367"/>
      <c r="T114" s="367"/>
      <c r="U114" s="367"/>
      <c r="V114" s="368"/>
    </row>
    <row r="115" spans="2:22" s="41" customFormat="1" ht="43.5" x14ac:dyDescent="0.35">
      <c r="B115" s="309"/>
      <c r="C115" s="373"/>
      <c r="D115" s="276" t="s">
        <v>274</v>
      </c>
      <c r="E115" s="276"/>
      <c r="F115" s="276"/>
      <c r="G115" s="79">
        <v>20.3</v>
      </c>
      <c r="H115" s="312"/>
      <c r="I115" s="312"/>
      <c r="J115" s="366"/>
      <c r="K115" s="367"/>
      <c r="L115" s="367"/>
      <c r="M115" s="367"/>
      <c r="N115" s="367"/>
      <c r="O115" s="367"/>
      <c r="P115" s="367"/>
      <c r="Q115" s="367"/>
      <c r="R115" s="367"/>
      <c r="S115" s="367"/>
      <c r="T115" s="367"/>
      <c r="U115" s="367"/>
      <c r="V115" s="368"/>
    </row>
    <row r="116" spans="2:22" s="41" customFormat="1" ht="15" customHeight="1" x14ac:dyDescent="0.35">
      <c r="B116" s="309"/>
      <c r="C116" s="373"/>
      <c r="D116" s="276" t="s">
        <v>275</v>
      </c>
      <c r="E116" s="276"/>
      <c r="F116" s="276"/>
      <c r="G116" s="79">
        <v>2.1</v>
      </c>
      <c r="H116" s="312"/>
      <c r="I116" s="312"/>
      <c r="J116" s="366"/>
      <c r="K116" s="367"/>
      <c r="L116" s="367"/>
      <c r="M116" s="367"/>
      <c r="N116" s="367"/>
      <c r="O116" s="367"/>
      <c r="P116" s="367"/>
      <c r="Q116" s="367"/>
      <c r="R116" s="367"/>
      <c r="S116" s="367"/>
      <c r="T116" s="367"/>
      <c r="U116" s="367"/>
      <c r="V116" s="368"/>
    </row>
    <row r="117" spans="2:22" s="41" customFormat="1" ht="29" x14ac:dyDescent="0.35">
      <c r="B117" s="309"/>
      <c r="C117" s="374"/>
      <c r="D117" s="276" t="s">
        <v>276</v>
      </c>
      <c r="E117" s="276"/>
      <c r="F117" s="276"/>
      <c r="G117" s="79">
        <v>2.1</v>
      </c>
      <c r="H117" s="312"/>
      <c r="I117" s="312"/>
      <c r="J117" s="369"/>
      <c r="K117" s="370"/>
      <c r="L117" s="370"/>
      <c r="M117" s="370"/>
      <c r="N117" s="370"/>
      <c r="O117" s="370"/>
      <c r="P117" s="370"/>
      <c r="Q117" s="370"/>
      <c r="R117" s="370"/>
      <c r="S117" s="370"/>
      <c r="T117" s="370"/>
      <c r="U117" s="370"/>
      <c r="V117" s="371"/>
    </row>
    <row r="118" spans="2:22" s="41" customFormat="1" ht="15" customHeight="1" x14ac:dyDescent="0.35">
      <c r="B118" s="308" t="s">
        <v>318</v>
      </c>
      <c r="C118" s="372" t="s">
        <v>319</v>
      </c>
      <c r="D118" s="290" t="s">
        <v>320</v>
      </c>
      <c r="E118" s="276"/>
      <c r="F118" s="276"/>
      <c r="G118" s="50">
        <v>0.05</v>
      </c>
      <c r="H118" s="311" t="s">
        <v>204</v>
      </c>
      <c r="I118" s="311"/>
      <c r="J118" s="317" t="s">
        <v>321</v>
      </c>
      <c r="K118" s="318"/>
      <c r="L118" s="318"/>
      <c r="M118" s="318"/>
      <c r="N118" s="318"/>
      <c r="O118" s="318"/>
      <c r="P118" s="318"/>
      <c r="Q118" s="318"/>
      <c r="R118" s="318"/>
      <c r="S118" s="318"/>
      <c r="T118" s="318"/>
      <c r="U118" s="318"/>
      <c r="V118" s="319"/>
    </row>
    <row r="119" spans="2:22" s="41" customFormat="1" ht="15" customHeight="1" x14ac:dyDescent="0.35">
      <c r="B119" s="310"/>
      <c r="C119" s="374"/>
      <c r="D119" s="290" t="s">
        <v>322</v>
      </c>
      <c r="E119" s="276"/>
      <c r="F119" s="276"/>
      <c r="G119" s="50">
        <v>1</v>
      </c>
      <c r="H119" s="313"/>
      <c r="I119" s="313"/>
      <c r="J119" s="323"/>
      <c r="K119" s="324"/>
      <c r="L119" s="324"/>
      <c r="M119" s="324"/>
      <c r="N119" s="324"/>
      <c r="O119" s="324"/>
      <c r="P119" s="324"/>
      <c r="Q119" s="324"/>
      <c r="R119" s="324"/>
      <c r="S119" s="324"/>
      <c r="T119" s="324"/>
      <c r="U119" s="324"/>
      <c r="V119" s="325"/>
    </row>
    <row r="120" spans="2:22" s="41" customFormat="1" ht="15" customHeight="1" x14ac:dyDescent="0.35">
      <c r="B120" s="308" t="s">
        <v>323</v>
      </c>
      <c r="C120" s="372" t="s">
        <v>324</v>
      </c>
      <c r="D120" s="290" t="s">
        <v>325</v>
      </c>
      <c r="E120" s="276"/>
      <c r="F120" s="276"/>
      <c r="G120" s="50">
        <v>0.59</v>
      </c>
      <c r="H120" s="311" t="s">
        <v>204</v>
      </c>
      <c r="I120" s="311"/>
      <c r="J120" s="317" t="s">
        <v>326</v>
      </c>
      <c r="K120" s="318"/>
      <c r="L120" s="318"/>
      <c r="M120" s="318"/>
      <c r="N120" s="318"/>
      <c r="O120" s="318"/>
      <c r="P120" s="318"/>
      <c r="Q120" s="318"/>
      <c r="R120" s="318"/>
      <c r="S120" s="318"/>
      <c r="T120" s="318"/>
      <c r="U120" s="318"/>
      <c r="V120" s="319"/>
    </row>
    <row r="121" spans="2:22" s="41" customFormat="1" ht="15" customHeight="1" x14ac:dyDescent="0.35">
      <c r="B121" s="310"/>
      <c r="C121" s="374"/>
      <c r="D121" s="290" t="s">
        <v>228</v>
      </c>
      <c r="E121" s="276"/>
      <c r="F121" s="276"/>
      <c r="G121" s="50">
        <v>0</v>
      </c>
      <c r="H121" s="313"/>
      <c r="I121" s="313"/>
      <c r="J121" s="323"/>
      <c r="K121" s="324"/>
      <c r="L121" s="324"/>
      <c r="M121" s="324"/>
      <c r="N121" s="324"/>
      <c r="O121" s="324"/>
      <c r="P121" s="324"/>
      <c r="Q121" s="324"/>
      <c r="R121" s="324"/>
      <c r="S121" s="324"/>
      <c r="T121" s="324"/>
      <c r="U121" s="324"/>
      <c r="V121" s="325"/>
    </row>
    <row r="122" spans="2:22" s="41" customFormat="1" ht="15" customHeight="1" x14ac:dyDescent="0.35">
      <c r="B122" s="308" t="s">
        <v>327</v>
      </c>
      <c r="C122" s="372" t="s">
        <v>328</v>
      </c>
      <c r="D122" s="290" t="s">
        <v>225</v>
      </c>
      <c r="E122" s="276"/>
      <c r="F122" s="276"/>
      <c r="G122" s="50">
        <v>1</v>
      </c>
      <c r="H122" s="311" t="s">
        <v>204</v>
      </c>
      <c r="I122" s="311"/>
      <c r="J122" s="317" t="s">
        <v>329</v>
      </c>
      <c r="K122" s="318"/>
      <c r="L122" s="318"/>
      <c r="M122" s="318"/>
      <c r="N122" s="318"/>
      <c r="O122" s="318"/>
      <c r="P122" s="318"/>
      <c r="Q122" s="318"/>
      <c r="R122" s="318"/>
      <c r="S122" s="318"/>
      <c r="T122" s="318"/>
      <c r="U122" s="318"/>
      <c r="V122" s="319"/>
    </row>
    <row r="123" spans="2:22" s="41" customFormat="1" ht="15" customHeight="1" x14ac:dyDescent="0.35">
      <c r="B123" s="309"/>
      <c r="C123" s="373"/>
      <c r="D123" s="290" t="s">
        <v>330</v>
      </c>
      <c r="E123" s="276"/>
      <c r="F123" s="276"/>
      <c r="G123" s="50">
        <v>0</v>
      </c>
      <c r="H123" s="312"/>
      <c r="I123" s="312"/>
      <c r="J123" s="320"/>
      <c r="K123" s="362"/>
      <c r="L123" s="362"/>
      <c r="M123" s="362"/>
      <c r="N123" s="362"/>
      <c r="O123" s="362"/>
      <c r="P123" s="362"/>
      <c r="Q123" s="362"/>
      <c r="R123" s="362"/>
      <c r="S123" s="362"/>
      <c r="T123" s="362"/>
      <c r="U123" s="362"/>
      <c r="V123" s="322"/>
    </row>
    <row r="124" spans="2:22" s="41" customFormat="1" ht="15" customHeight="1" x14ac:dyDescent="0.35">
      <c r="B124" s="310"/>
      <c r="C124" s="374"/>
      <c r="D124" s="290" t="s">
        <v>228</v>
      </c>
      <c r="E124" s="276"/>
      <c r="F124" s="276"/>
      <c r="G124" s="50">
        <v>0.17</v>
      </c>
      <c r="H124" s="313"/>
      <c r="I124" s="313"/>
      <c r="J124" s="323"/>
      <c r="K124" s="324"/>
      <c r="L124" s="324"/>
      <c r="M124" s="324"/>
      <c r="N124" s="324"/>
      <c r="O124" s="324"/>
      <c r="P124" s="324"/>
      <c r="Q124" s="324"/>
      <c r="R124" s="324"/>
      <c r="S124" s="324"/>
      <c r="T124" s="324"/>
      <c r="U124" s="324"/>
      <c r="V124" s="325"/>
    </row>
    <row r="125" spans="2:22" s="41" customFormat="1" ht="15" customHeight="1" x14ac:dyDescent="0.35">
      <c r="B125" s="264" t="s">
        <v>331</v>
      </c>
      <c r="C125" s="233"/>
      <c r="D125" s="290"/>
      <c r="E125" s="276"/>
      <c r="F125" s="276"/>
      <c r="G125" s="50">
        <v>0.73</v>
      </c>
      <c r="H125" s="239" t="s">
        <v>204</v>
      </c>
      <c r="I125" s="239"/>
      <c r="J125" s="314" t="s">
        <v>332</v>
      </c>
      <c r="K125" s="315"/>
      <c r="L125" s="315"/>
      <c r="M125" s="315"/>
      <c r="N125" s="315"/>
      <c r="O125" s="315"/>
      <c r="P125" s="315"/>
      <c r="Q125" s="315"/>
      <c r="R125" s="315"/>
      <c r="S125" s="315"/>
      <c r="T125" s="315"/>
      <c r="U125" s="315"/>
      <c r="V125" s="316"/>
    </row>
    <row r="126" spans="2:22" s="41" customFormat="1" ht="15" customHeight="1" x14ac:dyDescent="0.35">
      <c r="B126" s="264" t="s">
        <v>333</v>
      </c>
      <c r="C126" s="233"/>
      <c r="D126" s="290"/>
      <c r="E126" s="276"/>
      <c r="F126" s="276"/>
      <c r="G126" s="50"/>
      <c r="H126" s="239" t="s">
        <v>233</v>
      </c>
      <c r="I126" s="239"/>
      <c r="J126" s="314" t="s">
        <v>334</v>
      </c>
      <c r="K126" s="315"/>
      <c r="L126" s="315"/>
      <c r="M126" s="315"/>
      <c r="N126" s="315"/>
      <c r="O126" s="315"/>
      <c r="P126" s="315"/>
      <c r="Q126" s="315"/>
      <c r="R126" s="315"/>
      <c r="S126" s="315"/>
      <c r="T126" s="315"/>
      <c r="U126" s="315"/>
      <c r="V126" s="316"/>
    </row>
    <row r="127" spans="2:22" s="41" customFormat="1" ht="15" customHeight="1" x14ac:dyDescent="0.35">
      <c r="B127" s="308" t="s">
        <v>335</v>
      </c>
      <c r="C127" s="372" t="s">
        <v>336</v>
      </c>
      <c r="D127" s="326" t="s">
        <v>337</v>
      </c>
      <c r="E127" s="305" t="s">
        <v>338</v>
      </c>
      <c r="F127" s="276" t="s">
        <v>339</v>
      </c>
      <c r="G127" s="168">
        <v>1.7</v>
      </c>
      <c r="H127" s="311" t="s">
        <v>204</v>
      </c>
      <c r="I127" s="311"/>
      <c r="J127" s="317" t="s">
        <v>340</v>
      </c>
      <c r="K127" s="318"/>
      <c r="L127" s="318"/>
      <c r="M127" s="318"/>
      <c r="N127" s="318"/>
      <c r="O127" s="318"/>
      <c r="P127" s="318"/>
      <c r="Q127" s="318"/>
      <c r="R127" s="318"/>
      <c r="S127" s="318"/>
      <c r="T127" s="318"/>
      <c r="U127" s="318"/>
      <c r="V127" s="319"/>
    </row>
    <row r="128" spans="2:22" s="41" customFormat="1" ht="15" customHeight="1" x14ac:dyDescent="0.35">
      <c r="B128" s="309"/>
      <c r="C128" s="373"/>
      <c r="D128" s="327"/>
      <c r="E128" s="306"/>
      <c r="F128" s="276" t="s">
        <v>341</v>
      </c>
      <c r="G128" s="168">
        <v>1.92</v>
      </c>
      <c r="H128" s="312"/>
      <c r="I128" s="312"/>
      <c r="J128" s="320"/>
      <c r="K128" s="362"/>
      <c r="L128" s="362"/>
      <c r="M128" s="362"/>
      <c r="N128" s="362"/>
      <c r="O128" s="362"/>
      <c r="P128" s="362"/>
      <c r="Q128" s="362"/>
      <c r="R128" s="362"/>
      <c r="S128" s="362"/>
      <c r="T128" s="362"/>
      <c r="U128" s="362"/>
      <c r="V128" s="322"/>
    </row>
    <row r="129" spans="2:22" s="41" customFormat="1" ht="15" customHeight="1" x14ac:dyDescent="0.35">
      <c r="B129" s="309"/>
      <c r="C129" s="373"/>
      <c r="D129" s="328"/>
      <c r="E129" s="306"/>
      <c r="F129" s="276" t="s">
        <v>342</v>
      </c>
      <c r="G129" s="168">
        <v>2.04</v>
      </c>
      <c r="H129" s="312"/>
      <c r="I129" s="312"/>
      <c r="J129" s="320"/>
      <c r="K129" s="362"/>
      <c r="L129" s="362"/>
      <c r="M129" s="362"/>
      <c r="N129" s="362"/>
      <c r="O129" s="362"/>
      <c r="P129" s="362"/>
      <c r="Q129" s="362"/>
      <c r="R129" s="362"/>
      <c r="S129" s="362"/>
      <c r="T129" s="362"/>
      <c r="U129" s="362"/>
      <c r="V129" s="322"/>
    </row>
    <row r="130" spans="2:22" s="41" customFormat="1" ht="15" customHeight="1" x14ac:dyDescent="0.35">
      <c r="B130" s="309"/>
      <c r="C130" s="373"/>
      <c r="D130" s="290" t="s">
        <v>343</v>
      </c>
      <c r="E130" s="306"/>
      <c r="F130" s="276" t="s">
        <v>344</v>
      </c>
      <c r="G130" s="168">
        <v>1</v>
      </c>
      <c r="H130" s="312"/>
      <c r="I130" s="312"/>
      <c r="J130" s="320"/>
      <c r="K130" s="362"/>
      <c r="L130" s="362"/>
      <c r="M130" s="362"/>
      <c r="N130" s="362"/>
      <c r="O130" s="362"/>
      <c r="P130" s="362"/>
      <c r="Q130" s="362"/>
      <c r="R130" s="362"/>
      <c r="S130" s="362"/>
      <c r="T130" s="362"/>
      <c r="U130" s="362"/>
      <c r="V130" s="322"/>
    </row>
    <row r="131" spans="2:22" s="41" customFormat="1" ht="15" customHeight="1" x14ac:dyDescent="0.35">
      <c r="B131" s="310"/>
      <c r="C131" s="374"/>
      <c r="D131" s="290" t="s">
        <v>228</v>
      </c>
      <c r="E131" s="307"/>
      <c r="F131" s="276" t="s">
        <v>344</v>
      </c>
      <c r="G131" s="168">
        <v>1.27</v>
      </c>
      <c r="H131" s="313"/>
      <c r="I131" s="313"/>
      <c r="J131" s="323"/>
      <c r="K131" s="324"/>
      <c r="L131" s="324"/>
      <c r="M131" s="324"/>
      <c r="N131" s="324"/>
      <c r="O131" s="324"/>
      <c r="P131" s="324"/>
      <c r="Q131" s="324"/>
      <c r="R131" s="324"/>
      <c r="S131" s="324"/>
      <c r="T131" s="324"/>
      <c r="U131" s="324"/>
      <c r="V131" s="325"/>
    </row>
    <row r="132" spans="2:22" s="41" customFormat="1" ht="15" customHeight="1" x14ac:dyDescent="0.35">
      <c r="B132" s="265" t="s">
        <v>345</v>
      </c>
      <c r="C132" s="233"/>
      <c r="D132" s="290"/>
      <c r="E132" s="276"/>
      <c r="F132" s="276"/>
      <c r="G132" s="168"/>
      <c r="H132" s="239" t="s">
        <v>233</v>
      </c>
      <c r="I132" s="239"/>
      <c r="J132" s="314" t="s">
        <v>346</v>
      </c>
      <c r="K132" s="315"/>
      <c r="L132" s="315"/>
      <c r="M132" s="315"/>
      <c r="N132" s="315"/>
      <c r="O132" s="315"/>
      <c r="P132" s="315"/>
      <c r="Q132" s="315"/>
      <c r="R132" s="315"/>
      <c r="S132" s="315"/>
      <c r="T132" s="315"/>
      <c r="U132" s="315"/>
      <c r="V132" s="316"/>
    </row>
    <row r="133" spans="2:22" s="41" customFormat="1" ht="29" x14ac:dyDescent="0.35">
      <c r="B133" s="375" t="s">
        <v>347</v>
      </c>
      <c r="C133" s="372" t="s">
        <v>296</v>
      </c>
      <c r="D133" s="276" t="s">
        <v>266</v>
      </c>
      <c r="E133" s="276"/>
      <c r="F133" s="276"/>
      <c r="G133" s="79">
        <v>2.7</v>
      </c>
      <c r="H133" s="311" t="s">
        <v>204</v>
      </c>
      <c r="I133" s="311"/>
      <c r="J133" s="363"/>
      <c r="K133" s="364"/>
      <c r="L133" s="364"/>
      <c r="M133" s="364"/>
      <c r="N133" s="364"/>
      <c r="O133" s="364"/>
      <c r="P133" s="364"/>
      <c r="Q133" s="364"/>
      <c r="R133" s="364"/>
      <c r="S133" s="364"/>
      <c r="T133" s="364"/>
      <c r="U133" s="364"/>
      <c r="V133" s="365"/>
    </row>
    <row r="134" spans="2:22" s="41" customFormat="1" ht="29" x14ac:dyDescent="0.35">
      <c r="B134" s="376"/>
      <c r="C134" s="373"/>
      <c r="D134" s="276" t="s">
        <v>303</v>
      </c>
      <c r="E134" s="276"/>
      <c r="F134" s="276"/>
      <c r="G134" s="79">
        <v>2.7</v>
      </c>
      <c r="H134" s="312"/>
      <c r="I134" s="312"/>
      <c r="J134" s="366"/>
      <c r="K134" s="367"/>
      <c r="L134" s="367"/>
      <c r="M134" s="367"/>
      <c r="N134" s="367"/>
      <c r="O134" s="367"/>
      <c r="P134" s="367"/>
      <c r="Q134" s="367"/>
      <c r="R134" s="367"/>
      <c r="S134" s="367"/>
      <c r="T134" s="367"/>
      <c r="U134" s="367"/>
      <c r="V134" s="368"/>
    </row>
    <row r="135" spans="2:22" s="41" customFormat="1" ht="29" x14ac:dyDescent="0.35">
      <c r="B135" s="376"/>
      <c r="C135" s="373"/>
      <c r="D135" s="276" t="s">
        <v>304</v>
      </c>
      <c r="E135" s="276"/>
      <c r="F135" s="276"/>
      <c r="G135" s="79">
        <v>2.7</v>
      </c>
      <c r="H135" s="312"/>
      <c r="I135" s="312"/>
      <c r="J135" s="366"/>
      <c r="K135" s="367"/>
      <c r="L135" s="367"/>
      <c r="M135" s="367"/>
      <c r="N135" s="367"/>
      <c r="O135" s="367"/>
      <c r="P135" s="367"/>
      <c r="Q135" s="367"/>
      <c r="R135" s="367"/>
      <c r="S135" s="367"/>
      <c r="T135" s="367"/>
      <c r="U135" s="367"/>
      <c r="V135" s="368"/>
    </row>
    <row r="136" spans="2:22" s="41" customFormat="1" ht="29" x14ac:dyDescent="0.35">
      <c r="B136" s="376"/>
      <c r="C136" s="373"/>
      <c r="D136" s="276" t="s">
        <v>305</v>
      </c>
      <c r="E136" s="276"/>
      <c r="F136" s="276"/>
      <c r="G136" s="79">
        <v>2.7</v>
      </c>
      <c r="H136" s="312"/>
      <c r="I136" s="312"/>
      <c r="J136" s="366"/>
      <c r="K136" s="367"/>
      <c r="L136" s="367"/>
      <c r="M136" s="367"/>
      <c r="N136" s="367"/>
      <c r="O136" s="367"/>
      <c r="P136" s="367"/>
      <c r="Q136" s="367"/>
      <c r="R136" s="367"/>
      <c r="S136" s="367"/>
      <c r="T136" s="367"/>
      <c r="U136" s="367"/>
      <c r="V136" s="368"/>
    </row>
    <row r="137" spans="2:22" s="41" customFormat="1" ht="29" x14ac:dyDescent="0.35">
      <c r="B137" s="376"/>
      <c r="C137" s="373"/>
      <c r="D137" s="276" t="s">
        <v>306</v>
      </c>
      <c r="E137" s="276"/>
      <c r="F137" s="276"/>
      <c r="G137" s="79">
        <v>2.7</v>
      </c>
      <c r="H137" s="312"/>
      <c r="I137" s="312"/>
      <c r="J137" s="366"/>
      <c r="K137" s="367"/>
      <c r="L137" s="367"/>
      <c r="M137" s="367"/>
      <c r="N137" s="367"/>
      <c r="O137" s="367"/>
      <c r="P137" s="367"/>
      <c r="Q137" s="367"/>
      <c r="R137" s="367"/>
      <c r="S137" s="367"/>
      <c r="T137" s="367"/>
      <c r="U137" s="367"/>
      <c r="V137" s="368"/>
    </row>
    <row r="138" spans="2:22" s="41" customFormat="1" ht="43.5" x14ac:dyDescent="0.35">
      <c r="B138" s="376"/>
      <c r="C138" s="373"/>
      <c r="D138" s="276" t="s">
        <v>271</v>
      </c>
      <c r="E138" s="276"/>
      <c r="F138" s="276"/>
      <c r="G138" s="79">
        <v>1</v>
      </c>
      <c r="H138" s="312"/>
      <c r="I138" s="312"/>
      <c r="J138" s="366"/>
      <c r="K138" s="367"/>
      <c r="L138" s="367"/>
      <c r="M138" s="367"/>
      <c r="N138" s="367"/>
      <c r="O138" s="367"/>
      <c r="P138" s="367"/>
      <c r="Q138" s="367"/>
      <c r="R138" s="367"/>
      <c r="S138" s="367"/>
      <c r="T138" s="367"/>
      <c r="U138" s="367"/>
      <c r="V138" s="368"/>
    </row>
    <row r="139" spans="2:22" s="41" customFormat="1" ht="43.5" x14ac:dyDescent="0.35">
      <c r="B139" s="376"/>
      <c r="C139" s="373"/>
      <c r="D139" s="276" t="s">
        <v>272</v>
      </c>
      <c r="E139" s="276"/>
      <c r="F139" s="276"/>
      <c r="G139" s="79">
        <v>19.399999999999999</v>
      </c>
      <c r="H139" s="312"/>
      <c r="I139" s="312"/>
      <c r="J139" s="366"/>
      <c r="K139" s="367"/>
      <c r="L139" s="367"/>
      <c r="M139" s="367"/>
      <c r="N139" s="367"/>
      <c r="O139" s="367"/>
      <c r="P139" s="367"/>
      <c r="Q139" s="367"/>
      <c r="R139" s="367"/>
      <c r="S139" s="367"/>
      <c r="T139" s="367"/>
      <c r="U139" s="367"/>
      <c r="V139" s="368"/>
    </row>
    <row r="140" spans="2:22" s="41" customFormat="1" ht="43.5" x14ac:dyDescent="0.35">
      <c r="B140" s="376"/>
      <c r="C140" s="373"/>
      <c r="D140" s="276" t="s">
        <v>273</v>
      </c>
      <c r="E140" s="276"/>
      <c r="F140" s="276"/>
      <c r="G140" s="79">
        <v>1.1000000000000001</v>
      </c>
      <c r="H140" s="312"/>
      <c r="I140" s="312"/>
      <c r="J140" s="366"/>
      <c r="K140" s="367"/>
      <c r="L140" s="367"/>
      <c r="M140" s="367"/>
      <c r="N140" s="367"/>
      <c r="O140" s="367"/>
      <c r="P140" s="367"/>
      <c r="Q140" s="367"/>
      <c r="R140" s="367"/>
      <c r="S140" s="367"/>
      <c r="T140" s="367"/>
      <c r="U140" s="367"/>
      <c r="V140" s="368"/>
    </row>
    <row r="141" spans="2:22" s="41" customFormat="1" ht="43.5" x14ac:dyDescent="0.35">
      <c r="B141" s="376"/>
      <c r="C141" s="373"/>
      <c r="D141" s="276" t="s">
        <v>274</v>
      </c>
      <c r="E141" s="276"/>
      <c r="F141" s="276"/>
      <c r="G141" s="79">
        <v>27.5</v>
      </c>
      <c r="H141" s="312"/>
      <c r="I141" s="312"/>
      <c r="J141" s="366"/>
      <c r="K141" s="367"/>
      <c r="L141" s="367"/>
      <c r="M141" s="367"/>
      <c r="N141" s="367"/>
      <c r="O141" s="367"/>
      <c r="P141" s="367"/>
      <c r="Q141" s="367"/>
      <c r="R141" s="367"/>
      <c r="S141" s="367"/>
      <c r="T141" s="367"/>
      <c r="U141" s="367"/>
      <c r="V141" s="368"/>
    </row>
    <row r="142" spans="2:22" s="41" customFormat="1" ht="15" customHeight="1" x14ac:dyDescent="0.35">
      <c r="B142" s="376"/>
      <c r="C142" s="373"/>
      <c r="D142" s="276" t="s">
        <v>275</v>
      </c>
      <c r="E142" s="276"/>
      <c r="F142" s="276"/>
      <c r="G142" s="79">
        <v>2.9</v>
      </c>
      <c r="H142" s="312"/>
      <c r="I142" s="312"/>
      <c r="J142" s="366"/>
      <c r="K142" s="367"/>
      <c r="L142" s="367"/>
      <c r="M142" s="367"/>
      <c r="N142" s="367"/>
      <c r="O142" s="367"/>
      <c r="P142" s="367"/>
      <c r="Q142" s="367"/>
      <c r="R142" s="367"/>
      <c r="S142" s="367"/>
      <c r="T142" s="367"/>
      <c r="U142" s="367"/>
      <c r="V142" s="368"/>
    </row>
    <row r="143" spans="2:22" s="41" customFormat="1" ht="29" x14ac:dyDescent="0.35">
      <c r="B143" s="377"/>
      <c r="C143" s="374"/>
      <c r="D143" s="276" t="s">
        <v>276</v>
      </c>
      <c r="E143" s="276"/>
      <c r="F143" s="276"/>
      <c r="G143" s="79">
        <v>2.9</v>
      </c>
      <c r="H143" s="312"/>
      <c r="I143" s="312"/>
      <c r="J143" s="369"/>
      <c r="K143" s="370"/>
      <c r="L143" s="370"/>
      <c r="M143" s="370"/>
      <c r="N143" s="370"/>
      <c r="O143" s="370"/>
      <c r="P143" s="370"/>
      <c r="Q143" s="370"/>
      <c r="R143" s="370"/>
      <c r="S143" s="370"/>
      <c r="T143" s="370"/>
      <c r="U143" s="370"/>
      <c r="V143" s="371"/>
    </row>
    <row r="144" spans="2:22" s="41" customFormat="1" ht="29" x14ac:dyDescent="0.35">
      <c r="B144" s="375" t="s">
        <v>348</v>
      </c>
      <c r="C144" s="372" t="s">
        <v>296</v>
      </c>
      <c r="D144" s="276" t="s">
        <v>266</v>
      </c>
      <c r="E144" s="276"/>
      <c r="F144" s="276"/>
      <c r="G144" s="79">
        <v>2.1</v>
      </c>
      <c r="H144" s="311" t="s">
        <v>204</v>
      </c>
      <c r="I144" s="311"/>
      <c r="J144" s="363"/>
      <c r="K144" s="364"/>
      <c r="L144" s="364"/>
      <c r="M144" s="364"/>
      <c r="N144" s="364"/>
      <c r="O144" s="364"/>
      <c r="P144" s="364"/>
      <c r="Q144" s="364"/>
      <c r="R144" s="364"/>
      <c r="S144" s="364"/>
      <c r="T144" s="364"/>
      <c r="U144" s="364"/>
      <c r="V144" s="365"/>
    </row>
    <row r="145" spans="2:22" s="41" customFormat="1" ht="29" x14ac:dyDescent="0.35">
      <c r="B145" s="376"/>
      <c r="C145" s="373"/>
      <c r="D145" s="276" t="s">
        <v>303</v>
      </c>
      <c r="E145" s="276"/>
      <c r="F145" s="276"/>
      <c r="G145" s="79">
        <v>41.9</v>
      </c>
      <c r="H145" s="312"/>
      <c r="I145" s="312"/>
      <c r="J145" s="366"/>
      <c r="K145" s="367"/>
      <c r="L145" s="367"/>
      <c r="M145" s="367"/>
      <c r="N145" s="367"/>
      <c r="O145" s="367"/>
      <c r="P145" s="367"/>
      <c r="Q145" s="367"/>
      <c r="R145" s="367"/>
      <c r="S145" s="367"/>
      <c r="T145" s="367"/>
      <c r="U145" s="367"/>
      <c r="V145" s="368"/>
    </row>
    <row r="146" spans="2:22" s="41" customFormat="1" ht="29" x14ac:dyDescent="0.35">
      <c r="B146" s="376"/>
      <c r="C146" s="373"/>
      <c r="D146" s="276" t="s">
        <v>304</v>
      </c>
      <c r="E146" s="276"/>
      <c r="F146" s="276"/>
      <c r="G146" s="79">
        <v>1.9</v>
      </c>
      <c r="H146" s="312"/>
      <c r="I146" s="312"/>
      <c r="J146" s="366"/>
      <c r="K146" s="367"/>
      <c r="L146" s="367"/>
      <c r="M146" s="367"/>
      <c r="N146" s="367"/>
      <c r="O146" s="367"/>
      <c r="P146" s="367"/>
      <c r="Q146" s="367"/>
      <c r="R146" s="367"/>
      <c r="S146" s="367"/>
      <c r="T146" s="367"/>
      <c r="U146" s="367"/>
      <c r="V146" s="368"/>
    </row>
    <row r="147" spans="2:22" s="41" customFormat="1" ht="29" x14ac:dyDescent="0.35">
      <c r="B147" s="376"/>
      <c r="C147" s="373"/>
      <c r="D147" s="276" t="s">
        <v>305</v>
      </c>
      <c r="E147" s="276"/>
      <c r="F147" s="276"/>
      <c r="G147" s="79">
        <v>38.299999999999997</v>
      </c>
      <c r="H147" s="312"/>
      <c r="I147" s="312"/>
      <c r="J147" s="366"/>
      <c r="K147" s="367"/>
      <c r="L147" s="367"/>
      <c r="M147" s="367"/>
      <c r="N147" s="367"/>
      <c r="O147" s="367"/>
      <c r="P147" s="367"/>
      <c r="Q147" s="367"/>
      <c r="R147" s="367"/>
      <c r="S147" s="367"/>
      <c r="T147" s="367"/>
      <c r="U147" s="367"/>
      <c r="V147" s="368"/>
    </row>
    <row r="148" spans="2:22" s="41" customFormat="1" ht="29" x14ac:dyDescent="0.35">
      <c r="B148" s="376"/>
      <c r="C148" s="373"/>
      <c r="D148" s="276" t="s">
        <v>306</v>
      </c>
      <c r="E148" s="276"/>
      <c r="F148" s="276"/>
      <c r="G148" s="79">
        <v>15.9</v>
      </c>
      <c r="H148" s="312"/>
      <c r="I148" s="312"/>
      <c r="J148" s="366"/>
      <c r="K148" s="367"/>
      <c r="L148" s="367"/>
      <c r="M148" s="367"/>
      <c r="N148" s="367"/>
      <c r="O148" s="367"/>
      <c r="P148" s="367"/>
      <c r="Q148" s="367"/>
      <c r="R148" s="367"/>
      <c r="S148" s="367"/>
      <c r="T148" s="367"/>
      <c r="U148" s="367"/>
      <c r="V148" s="368"/>
    </row>
    <row r="149" spans="2:22" s="41" customFormat="1" ht="43.5" x14ac:dyDescent="0.35">
      <c r="B149" s="376"/>
      <c r="C149" s="373"/>
      <c r="D149" s="276" t="s">
        <v>271</v>
      </c>
      <c r="E149" s="276"/>
      <c r="F149" s="276"/>
      <c r="G149" s="79">
        <v>0.8</v>
      </c>
      <c r="H149" s="312"/>
      <c r="I149" s="312"/>
      <c r="J149" s="366"/>
      <c r="K149" s="367"/>
      <c r="L149" s="367"/>
      <c r="M149" s="367"/>
      <c r="N149" s="367"/>
      <c r="O149" s="367"/>
      <c r="P149" s="367"/>
      <c r="Q149" s="367"/>
      <c r="R149" s="367"/>
      <c r="S149" s="367"/>
      <c r="T149" s="367"/>
      <c r="U149" s="367"/>
      <c r="V149" s="368"/>
    </row>
    <row r="150" spans="2:22" s="41" customFormat="1" ht="43.5" x14ac:dyDescent="0.35">
      <c r="B150" s="376"/>
      <c r="C150" s="373"/>
      <c r="D150" s="276" t="s">
        <v>272</v>
      </c>
      <c r="E150" s="276"/>
      <c r="F150" s="276"/>
      <c r="G150" s="79">
        <v>15.4</v>
      </c>
      <c r="H150" s="312"/>
      <c r="I150" s="312"/>
      <c r="J150" s="366"/>
      <c r="K150" s="367"/>
      <c r="L150" s="367"/>
      <c r="M150" s="367"/>
      <c r="N150" s="367"/>
      <c r="O150" s="367"/>
      <c r="P150" s="367"/>
      <c r="Q150" s="367"/>
      <c r="R150" s="367"/>
      <c r="S150" s="367"/>
      <c r="T150" s="367"/>
      <c r="U150" s="367"/>
      <c r="V150" s="368"/>
    </row>
    <row r="151" spans="2:22" s="41" customFormat="1" ht="43.5" x14ac:dyDescent="0.35">
      <c r="B151" s="376"/>
      <c r="C151" s="373"/>
      <c r="D151" s="276" t="s">
        <v>273</v>
      </c>
      <c r="E151" s="276"/>
      <c r="F151" s="276"/>
      <c r="G151" s="79">
        <v>0.8</v>
      </c>
      <c r="H151" s="312"/>
      <c r="I151" s="312"/>
      <c r="J151" s="366"/>
      <c r="K151" s="367"/>
      <c r="L151" s="367"/>
      <c r="M151" s="367"/>
      <c r="N151" s="367"/>
      <c r="O151" s="367"/>
      <c r="P151" s="367"/>
      <c r="Q151" s="367"/>
      <c r="R151" s="367"/>
      <c r="S151" s="367"/>
      <c r="T151" s="367"/>
      <c r="U151" s="367"/>
      <c r="V151" s="368"/>
    </row>
    <row r="152" spans="2:22" s="41" customFormat="1" ht="43.5" x14ac:dyDescent="0.35">
      <c r="B152" s="376"/>
      <c r="C152" s="373"/>
      <c r="D152" s="276" t="s">
        <v>274</v>
      </c>
      <c r="E152" s="276"/>
      <c r="F152" s="276"/>
      <c r="G152" s="79">
        <v>21.8</v>
      </c>
      <c r="H152" s="312"/>
      <c r="I152" s="312"/>
      <c r="J152" s="366"/>
      <c r="K152" s="367"/>
      <c r="L152" s="367"/>
      <c r="M152" s="367"/>
      <c r="N152" s="367"/>
      <c r="O152" s="367"/>
      <c r="P152" s="367"/>
      <c r="Q152" s="367"/>
      <c r="R152" s="367"/>
      <c r="S152" s="367"/>
      <c r="T152" s="367"/>
      <c r="U152" s="367"/>
      <c r="V152" s="368"/>
    </row>
    <row r="153" spans="2:22" s="41" customFormat="1" ht="15" customHeight="1" x14ac:dyDescent="0.35">
      <c r="B153" s="376"/>
      <c r="C153" s="373"/>
      <c r="D153" s="276" t="s">
        <v>275</v>
      </c>
      <c r="E153" s="276"/>
      <c r="F153" s="276"/>
      <c r="G153" s="79">
        <v>2.4</v>
      </c>
      <c r="H153" s="312"/>
      <c r="I153" s="312"/>
      <c r="J153" s="366"/>
      <c r="K153" s="367"/>
      <c r="L153" s="367"/>
      <c r="M153" s="367"/>
      <c r="N153" s="367"/>
      <c r="O153" s="367"/>
      <c r="P153" s="367"/>
      <c r="Q153" s="367"/>
      <c r="R153" s="367"/>
      <c r="S153" s="367"/>
      <c r="T153" s="367"/>
      <c r="U153" s="367"/>
      <c r="V153" s="368"/>
    </row>
    <row r="154" spans="2:22" s="41" customFormat="1" ht="29" x14ac:dyDescent="0.35">
      <c r="B154" s="377"/>
      <c r="C154" s="374"/>
      <c r="D154" s="276" t="s">
        <v>276</v>
      </c>
      <c r="E154" s="276"/>
      <c r="F154" s="276"/>
      <c r="G154" s="79">
        <v>2.2000000000000002</v>
      </c>
      <c r="H154" s="312"/>
      <c r="I154" s="312"/>
      <c r="J154" s="369"/>
      <c r="K154" s="370"/>
      <c r="L154" s="370"/>
      <c r="M154" s="370"/>
      <c r="N154" s="370"/>
      <c r="O154" s="370"/>
      <c r="P154" s="370"/>
      <c r="Q154" s="370"/>
      <c r="R154" s="370"/>
      <c r="S154" s="370"/>
      <c r="T154" s="370"/>
      <c r="U154" s="370"/>
      <c r="V154" s="371"/>
    </row>
    <row r="155" spans="2:22" s="41" customFormat="1" ht="15" customHeight="1" x14ac:dyDescent="0.35">
      <c r="B155" s="308" t="s">
        <v>349</v>
      </c>
      <c r="C155" s="372" t="s">
        <v>319</v>
      </c>
      <c r="D155" s="290" t="s">
        <v>350</v>
      </c>
      <c r="E155" s="276"/>
      <c r="F155" s="276"/>
      <c r="G155" s="50">
        <v>0.34</v>
      </c>
      <c r="H155" s="311" t="s">
        <v>204</v>
      </c>
      <c r="I155" s="311"/>
      <c r="J155" s="317" t="s">
        <v>351</v>
      </c>
      <c r="K155" s="318"/>
      <c r="L155" s="318"/>
      <c r="M155" s="318"/>
      <c r="N155" s="318"/>
      <c r="O155" s="318"/>
      <c r="P155" s="318"/>
      <c r="Q155" s="318"/>
      <c r="R155" s="318"/>
      <c r="S155" s="318"/>
      <c r="T155" s="318"/>
      <c r="U155" s="318"/>
      <c r="V155" s="319"/>
    </row>
    <row r="156" spans="2:22" s="41" customFormat="1" ht="15" customHeight="1" x14ac:dyDescent="0.35">
      <c r="B156" s="310"/>
      <c r="C156" s="374"/>
      <c r="D156" s="290" t="s">
        <v>352</v>
      </c>
      <c r="E156" s="276"/>
      <c r="F156" s="276"/>
      <c r="G156" s="168">
        <v>0</v>
      </c>
      <c r="H156" s="313"/>
      <c r="I156" s="313"/>
      <c r="J156" s="323"/>
      <c r="K156" s="324"/>
      <c r="L156" s="324"/>
      <c r="M156" s="324"/>
      <c r="N156" s="324"/>
      <c r="O156" s="324"/>
      <c r="P156" s="324"/>
      <c r="Q156" s="324"/>
      <c r="R156" s="324"/>
      <c r="S156" s="324"/>
      <c r="T156" s="324"/>
      <c r="U156" s="324"/>
      <c r="V156" s="325"/>
    </row>
    <row r="157" spans="2:22" s="41" customFormat="1" ht="15" customHeight="1" x14ac:dyDescent="0.35">
      <c r="B157" s="308" t="s">
        <v>353</v>
      </c>
      <c r="C157" s="372" t="s">
        <v>354</v>
      </c>
      <c r="D157" s="290" t="s">
        <v>355</v>
      </c>
      <c r="E157" s="276"/>
      <c r="F157" s="276"/>
      <c r="G157" s="50">
        <v>1</v>
      </c>
      <c r="H157" s="311" t="s">
        <v>204</v>
      </c>
      <c r="I157" s="311"/>
      <c r="J157" s="317" t="s">
        <v>356</v>
      </c>
      <c r="K157" s="318"/>
      <c r="L157" s="318"/>
      <c r="M157" s="318"/>
      <c r="N157" s="318"/>
      <c r="O157" s="318"/>
      <c r="P157" s="318"/>
      <c r="Q157" s="318"/>
      <c r="R157" s="318"/>
      <c r="S157" s="318"/>
      <c r="T157" s="318"/>
      <c r="U157" s="318"/>
      <c r="V157" s="319"/>
    </row>
    <row r="158" spans="2:22" s="41" customFormat="1" ht="15" customHeight="1" x14ac:dyDescent="0.35">
      <c r="B158" s="309"/>
      <c r="C158" s="373"/>
      <c r="D158" s="290" t="s">
        <v>357</v>
      </c>
      <c r="E158" s="276"/>
      <c r="F158" s="276"/>
      <c r="G158" s="50">
        <v>0</v>
      </c>
      <c r="H158" s="312"/>
      <c r="I158" s="312"/>
      <c r="J158" s="320"/>
      <c r="K158" s="362"/>
      <c r="L158" s="362"/>
      <c r="M158" s="362"/>
      <c r="N158" s="362"/>
      <c r="O158" s="362"/>
      <c r="P158" s="362"/>
      <c r="Q158" s="362"/>
      <c r="R158" s="362"/>
      <c r="S158" s="362"/>
      <c r="T158" s="362"/>
      <c r="U158" s="362"/>
      <c r="V158" s="322"/>
    </row>
    <row r="159" spans="2:22" s="41" customFormat="1" ht="15" customHeight="1" x14ac:dyDescent="0.35">
      <c r="B159" s="310"/>
      <c r="C159" s="374"/>
      <c r="D159" s="290" t="s">
        <v>228</v>
      </c>
      <c r="E159" s="276"/>
      <c r="F159" s="276"/>
      <c r="G159" s="50">
        <v>0.88</v>
      </c>
      <c r="H159" s="313"/>
      <c r="I159" s="313"/>
      <c r="J159" s="323"/>
      <c r="K159" s="324"/>
      <c r="L159" s="324"/>
      <c r="M159" s="324"/>
      <c r="N159" s="324"/>
      <c r="O159" s="324"/>
      <c r="P159" s="324"/>
      <c r="Q159" s="324"/>
      <c r="R159" s="324"/>
      <c r="S159" s="324"/>
      <c r="T159" s="324"/>
      <c r="U159" s="324"/>
      <c r="V159" s="325"/>
    </row>
    <row r="160" spans="2:22" s="41" customFormat="1" ht="15" customHeight="1" x14ac:dyDescent="0.35">
      <c r="B160" s="264" t="s">
        <v>358</v>
      </c>
      <c r="C160" s="233"/>
      <c r="D160" s="290"/>
      <c r="E160" s="276"/>
      <c r="F160" s="276"/>
      <c r="G160" s="168">
        <v>2.8</v>
      </c>
      <c r="H160" s="239" t="s">
        <v>198</v>
      </c>
      <c r="I160" s="239"/>
      <c r="J160" s="314" t="s">
        <v>359</v>
      </c>
      <c r="K160" s="315"/>
      <c r="L160" s="315"/>
      <c r="M160" s="315"/>
      <c r="N160" s="315"/>
      <c r="O160" s="315"/>
      <c r="P160" s="315"/>
      <c r="Q160" s="315"/>
      <c r="R160" s="315"/>
      <c r="S160" s="315"/>
      <c r="T160" s="315"/>
      <c r="U160" s="315"/>
      <c r="V160" s="316"/>
    </row>
    <row r="161" spans="2:22" s="41" customFormat="1" ht="15" customHeight="1" x14ac:dyDescent="0.35">
      <c r="B161" s="225" t="s">
        <v>232</v>
      </c>
      <c r="C161" s="276"/>
      <c r="D161" s="290"/>
      <c r="E161" s="276"/>
      <c r="F161" s="276"/>
      <c r="G161" s="290"/>
      <c r="H161" s="275" t="s">
        <v>233</v>
      </c>
      <c r="I161" s="275"/>
      <c r="J161" s="314" t="s">
        <v>360</v>
      </c>
      <c r="K161" s="315"/>
      <c r="L161" s="315"/>
      <c r="M161" s="315"/>
      <c r="N161" s="315"/>
      <c r="O161" s="315"/>
      <c r="P161" s="315"/>
      <c r="Q161" s="315"/>
      <c r="R161" s="315"/>
      <c r="S161" s="315"/>
      <c r="T161" s="315"/>
      <c r="U161" s="315"/>
      <c r="V161" s="316"/>
    </row>
    <row r="162" spans="2:22" s="41" customFormat="1" ht="15" customHeight="1" x14ac:dyDescent="0.35">
      <c r="B162" s="225" t="s">
        <v>236</v>
      </c>
      <c r="C162" s="276"/>
      <c r="D162" s="290"/>
      <c r="E162" s="276"/>
      <c r="F162" s="276"/>
      <c r="G162" s="65">
        <v>200</v>
      </c>
      <c r="H162" s="275" t="s">
        <v>198</v>
      </c>
      <c r="I162" s="275"/>
      <c r="J162" s="314" t="s">
        <v>361</v>
      </c>
      <c r="K162" s="315"/>
      <c r="L162" s="315"/>
      <c r="M162" s="315"/>
      <c r="N162" s="315"/>
      <c r="O162" s="315"/>
      <c r="P162" s="315"/>
      <c r="Q162" s="315"/>
      <c r="R162" s="315"/>
      <c r="S162" s="315"/>
      <c r="T162" s="315"/>
      <c r="U162" s="315"/>
      <c r="V162" s="316"/>
    </row>
    <row r="163" spans="2:22" s="41" customFormat="1" ht="15" customHeight="1" x14ac:dyDescent="0.35">
      <c r="B163" s="225" t="s">
        <v>239</v>
      </c>
      <c r="C163" s="276"/>
      <c r="D163" s="290"/>
      <c r="E163" s="276"/>
      <c r="F163" s="276"/>
      <c r="G163" s="104">
        <v>4.3099999999999999E-2</v>
      </c>
      <c r="H163" s="275" t="s">
        <v>204</v>
      </c>
      <c r="I163" s="275"/>
      <c r="J163" s="314" t="s">
        <v>362</v>
      </c>
      <c r="K163" s="315"/>
      <c r="L163" s="315"/>
      <c r="M163" s="315"/>
      <c r="N163" s="315"/>
      <c r="O163" s="315"/>
      <c r="P163" s="315"/>
      <c r="Q163" s="315"/>
      <c r="R163" s="315"/>
      <c r="S163" s="315"/>
      <c r="T163" s="315"/>
      <c r="U163" s="315"/>
      <c r="V163" s="316"/>
    </row>
    <row r="164" spans="2:22" s="41" customFormat="1" ht="15" customHeight="1" x14ac:dyDescent="0.35">
      <c r="B164" s="225" t="s">
        <v>248</v>
      </c>
      <c r="C164" s="276"/>
      <c r="D164" s="276"/>
      <c r="E164" s="276"/>
      <c r="F164" s="276"/>
      <c r="G164" s="56">
        <v>3.4119999999999998E-2</v>
      </c>
      <c r="H164" s="275" t="s">
        <v>204</v>
      </c>
      <c r="I164" s="275" t="s">
        <v>363</v>
      </c>
      <c r="J164" s="314" t="s">
        <v>364</v>
      </c>
      <c r="K164" s="315"/>
      <c r="L164" s="315"/>
      <c r="M164" s="315"/>
      <c r="N164" s="315"/>
      <c r="O164" s="315"/>
      <c r="P164" s="315"/>
      <c r="Q164" s="315"/>
      <c r="R164" s="315"/>
      <c r="S164" s="315"/>
      <c r="T164" s="315"/>
      <c r="U164" s="315"/>
      <c r="V164" s="316"/>
    </row>
    <row r="165" spans="2:22" s="41" customFormat="1" ht="15" customHeight="1" x14ac:dyDescent="0.35">
      <c r="B165" s="308" t="s">
        <v>365</v>
      </c>
      <c r="C165" s="305" t="s">
        <v>309</v>
      </c>
      <c r="D165" s="290" t="s">
        <v>225</v>
      </c>
      <c r="E165" s="276"/>
      <c r="F165" s="276"/>
      <c r="G165" s="50">
        <v>0</v>
      </c>
      <c r="H165" s="311" t="s">
        <v>204</v>
      </c>
      <c r="I165" s="311"/>
      <c r="J165" s="317" t="s">
        <v>366</v>
      </c>
      <c r="K165" s="318"/>
      <c r="L165" s="318"/>
      <c r="M165" s="318"/>
      <c r="N165" s="318"/>
      <c r="O165" s="318"/>
      <c r="P165" s="318"/>
      <c r="Q165" s="318"/>
      <c r="R165" s="318"/>
      <c r="S165" s="318"/>
      <c r="T165" s="318"/>
      <c r="U165" s="318"/>
      <c r="V165" s="319"/>
    </row>
    <row r="166" spans="2:22" s="41" customFormat="1" ht="15" customHeight="1" x14ac:dyDescent="0.35">
      <c r="B166" s="310"/>
      <c r="C166" s="307"/>
      <c r="D166" s="290" t="s">
        <v>311</v>
      </c>
      <c r="E166" s="276"/>
      <c r="F166" s="276"/>
      <c r="G166" s="50">
        <v>0.84</v>
      </c>
      <c r="H166" s="313"/>
      <c r="I166" s="313"/>
      <c r="J166" s="323"/>
      <c r="K166" s="324"/>
      <c r="L166" s="324"/>
      <c r="M166" s="324"/>
      <c r="N166" s="324"/>
      <c r="O166" s="324"/>
      <c r="P166" s="324"/>
      <c r="Q166" s="324"/>
      <c r="R166" s="324"/>
      <c r="S166" s="324"/>
      <c r="T166" s="324"/>
      <c r="U166" s="324"/>
      <c r="V166" s="325"/>
    </row>
    <row r="167" spans="2:22" s="41" customFormat="1" ht="29" x14ac:dyDescent="0.35">
      <c r="B167" s="308" t="s">
        <v>367</v>
      </c>
      <c r="C167" s="372" t="s">
        <v>296</v>
      </c>
      <c r="D167" s="276" t="s">
        <v>266</v>
      </c>
      <c r="E167" s="276"/>
      <c r="F167" s="276"/>
      <c r="G167" s="168">
        <v>0</v>
      </c>
      <c r="H167" s="311" t="s">
        <v>204</v>
      </c>
      <c r="I167" s="311" t="s">
        <v>368</v>
      </c>
      <c r="J167" s="317" t="s">
        <v>369</v>
      </c>
      <c r="K167" s="318"/>
      <c r="L167" s="318"/>
      <c r="M167" s="318"/>
      <c r="N167" s="318"/>
      <c r="O167" s="318"/>
      <c r="P167" s="318"/>
      <c r="Q167" s="318"/>
      <c r="R167" s="318"/>
      <c r="S167" s="318"/>
      <c r="T167" s="318"/>
      <c r="U167" s="318"/>
      <c r="V167" s="319"/>
    </row>
    <row r="168" spans="2:22" s="41" customFormat="1" ht="29" x14ac:dyDescent="0.35">
      <c r="B168" s="309"/>
      <c r="C168" s="373"/>
      <c r="D168" s="276" t="s">
        <v>303</v>
      </c>
      <c r="E168" s="276"/>
      <c r="F168" s="276"/>
      <c r="G168" s="168">
        <v>0</v>
      </c>
      <c r="H168" s="312"/>
      <c r="I168" s="312"/>
      <c r="J168" s="320"/>
      <c r="K168" s="362"/>
      <c r="L168" s="362"/>
      <c r="M168" s="362"/>
      <c r="N168" s="362"/>
      <c r="O168" s="362"/>
      <c r="P168" s="362"/>
      <c r="Q168" s="362"/>
      <c r="R168" s="362"/>
      <c r="S168" s="362"/>
      <c r="T168" s="362"/>
      <c r="U168" s="362"/>
      <c r="V168" s="322"/>
    </row>
    <row r="169" spans="2:22" s="41" customFormat="1" ht="29" x14ac:dyDescent="0.35">
      <c r="B169" s="309"/>
      <c r="C169" s="373"/>
      <c r="D169" s="276" t="s">
        <v>304</v>
      </c>
      <c r="E169" s="276"/>
      <c r="F169" s="276"/>
      <c r="G169" s="168">
        <v>0</v>
      </c>
      <c r="H169" s="312"/>
      <c r="I169" s="312"/>
      <c r="J169" s="320"/>
      <c r="K169" s="362"/>
      <c r="L169" s="362"/>
      <c r="M169" s="362"/>
      <c r="N169" s="362"/>
      <c r="O169" s="362"/>
      <c r="P169" s="362"/>
      <c r="Q169" s="362"/>
      <c r="R169" s="362"/>
      <c r="S169" s="362"/>
      <c r="T169" s="362"/>
      <c r="U169" s="362"/>
      <c r="V169" s="322"/>
    </row>
    <row r="170" spans="2:22" s="41" customFormat="1" ht="29" x14ac:dyDescent="0.35">
      <c r="B170" s="309"/>
      <c r="C170" s="373"/>
      <c r="D170" s="276" t="s">
        <v>305</v>
      </c>
      <c r="E170" s="276"/>
      <c r="F170" s="276"/>
      <c r="G170" s="168">
        <v>0</v>
      </c>
      <c r="H170" s="312"/>
      <c r="I170" s="312"/>
      <c r="J170" s="320"/>
      <c r="K170" s="362"/>
      <c r="L170" s="362"/>
      <c r="M170" s="362"/>
      <c r="N170" s="362"/>
      <c r="O170" s="362"/>
      <c r="P170" s="362"/>
      <c r="Q170" s="362"/>
      <c r="R170" s="362"/>
      <c r="S170" s="362"/>
      <c r="T170" s="362"/>
      <c r="U170" s="362"/>
      <c r="V170" s="322"/>
    </row>
    <row r="171" spans="2:22" s="41" customFormat="1" ht="29" x14ac:dyDescent="0.35">
      <c r="B171" s="309"/>
      <c r="C171" s="373"/>
      <c r="D171" s="276" t="s">
        <v>306</v>
      </c>
      <c r="E171" s="276"/>
      <c r="F171" s="276"/>
      <c r="G171" s="168">
        <v>0</v>
      </c>
      <c r="H171" s="312"/>
      <c r="I171" s="312"/>
      <c r="J171" s="320"/>
      <c r="K171" s="362"/>
      <c r="L171" s="362"/>
      <c r="M171" s="362"/>
      <c r="N171" s="362"/>
      <c r="O171" s="362"/>
      <c r="P171" s="362"/>
      <c r="Q171" s="362"/>
      <c r="R171" s="362"/>
      <c r="S171" s="362"/>
      <c r="T171" s="362"/>
      <c r="U171" s="362"/>
      <c r="V171" s="322"/>
    </row>
    <row r="172" spans="2:22" s="41" customFormat="1" ht="43.5" x14ac:dyDescent="0.35">
      <c r="B172" s="309"/>
      <c r="C172" s="373"/>
      <c r="D172" s="276" t="s">
        <v>271</v>
      </c>
      <c r="E172" s="276"/>
      <c r="F172" s="276"/>
      <c r="G172" s="168">
        <v>0</v>
      </c>
      <c r="H172" s="312"/>
      <c r="I172" s="312"/>
      <c r="J172" s="320"/>
      <c r="K172" s="362"/>
      <c r="L172" s="362"/>
      <c r="M172" s="362"/>
      <c r="N172" s="362"/>
      <c r="O172" s="362"/>
      <c r="P172" s="362"/>
      <c r="Q172" s="362"/>
      <c r="R172" s="362"/>
      <c r="S172" s="362"/>
      <c r="T172" s="362"/>
      <c r="U172" s="362"/>
      <c r="V172" s="322"/>
    </row>
    <row r="173" spans="2:22" s="41" customFormat="1" ht="43.5" x14ac:dyDescent="0.35">
      <c r="B173" s="309"/>
      <c r="C173" s="373"/>
      <c r="D173" s="276" t="s">
        <v>272</v>
      </c>
      <c r="E173" s="276"/>
      <c r="F173" s="276"/>
      <c r="G173" s="168">
        <v>0</v>
      </c>
      <c r="H173" s="312"/>
      <c r="I173" s="312"/>
      <c r="J173" s="320"/>
      <c r="K173" s="362"/>
      <c r="L173" s="362"/>
      <c r="M173" s="362"/>
      <c r="N173" s="362"/>
      <c r="O173" s="362"/>
      <c r="P173" s="362"/>
      <c r="Q173" s="362"/>
      <c r="R173" s="362"/>
      <c r="S173" s="362"/>
      <c r="T173" s="362"/>
      <c r="U173" s="362"/>
      <c r="V173" s="322"/>
    </row>
    <row r="174" spans="2:22" s="41" customFormat="1" ht="43.5" x14ac:dyDescent="0.35">
      <c r="B174" s="309"/>
      <c r="C174" s="373"/>
      <c r="D174" s="276" t="s">
        <v>273</v>
      </c>
      <c r="E174" s="276"/>
      <c r="F174" s="276"/>
      <c r="G174" s="168">
        <v>0</v>
      </c>
      <c r="H174" s="312"/>
      <c r="I174" s="312"/>
      <c r="J174" s="320"/>
      <c r="K174" s="362"/>
      <c r="L174" s="362"/>
      <c r="M174" s="362"/>
      <c r="N174" s="362"/>
      <c r="O174" s="362"/>
      <c r="P174" s="362"/>
      <c r="Q174" s="362"/>
      <c r="R174" s="362"/>
      <c r="S174" s="362"/>
      <c r="T174" s="362"/>
      <c r="U174" s="362"/>
      <c r="V174" s="322"/>
    </row>
    <row r="175" spans="2:22" s="41" customFormat="1" ht="43.5" x14ac:dyDescent="0.35">
      <c r="B175" s="309"/>
      <c r="C175" s="373"/>
      <c r="D175" s="276" t="s">
        <v>274</v>
      </c>
      <c r="E175" s="276"/>
      <c r="F175" s="276"/>
      <c r="G175" s="168">
        <v>0</v>
      </c>
      <c r="H175" s="312"/>
      <c r="I175" s="312"/>
      <c r="J175" s="320"/>
      <c r="K175" s="362"/>
      <c r="L175" s="362"/>
      <c r="M175" s="362"/>
      <c r="N175" s="362"/>
      <c r="O175" s="362"/>
      <c r="P175" s="362"/>
      <c r="Q175" s="362"/>
      <c r="R175" s="362"/>
      <c r="S175" s="362"/>
      <c r="T175" s="362"/>
      <c r="U175" s="362"/>
      <c r="V175" s="322"/>
    </row>
    <row r="176" spans="2:22" s="41" customFormat="1" x14ac:dyDescent="0.35">
      <c r="B176" s="309"/>
      <c r="C176" s="373"/>
      <c r="D176" s="276" t="s">
        <v>275</v>
      </c>
      <c r="E176" s="276"/>
      <c r="F176" s="276"/>
      <c r="G176" s="168">
        <v>1.5</v>
      </c>
      <c r="H176" s="312"/>
      <c r="I176" s="312"/>
      <c r="J176" s="320"/>
      <c r="K176" s="362"/>
      <c r="L176" s="362"/>
      <c r="M176" s="362"/>
      <c r="N176" s="362"/>
      <c r="O176" s="362"/>
      <c r="P176" s="362"/>
      <c r="Q176" s="362"/>
      <c r="R176" s="362"/>
      <c r="S176" s="362"/>
      <c r="T176" s="362"/>
      <c r="U176" s="362"/>
      <c r="V176" s="322"/>
    </row>
    <row r="177" spans="2:22" s="41" customFormat="1" ht="29" x14ac:dyDescent="0.35">
      <c r="B177" s="310"/>
      <c r="C177" s="374"/>
      <c r="D177" s="276" t="s">
        <v>276</v>
      </c>
      <c r="E177" s="276"/>
      <c r="F177" s="276"/>
      <c r="G177" s="168">
        <v>1.5</v>
      </c>
      <c r="H177" s="313"/>
      <c r="I177" s="313"/>
      <c r="J177" s="323"/>
      <c r="K177" s="324"/>
      <c r="L177" s="324"/>
      <c r="M177" s="324"/>
      <c r="N177" s="324"/>
      <c r="O177" s="324"/>
      <c r="P177" s="324"/>
      <c r="Q177" s="324"/>
      <c r="R177" s="324"/>
      <c r="S177" s="324"/>
      <c r="T177" s="324"/>
      <c r="U177" s="324"/>
      <c r="V177" s="325"/>
    </row>
    <row r="178" spans="2:22" s="41" customFormat="1" ht="15" customHeight="1" x14ac:dyDescent="0.35">
      <c r="B178" s="236" t="s">
        <v>370</v>
      </c>
      <c r="C178" s="233"/>
      <c r="D178" s="290"/>
      <c r="E178" s="276"/>
      <c r="F178" s="276"/>
      <c r="G178" s="50"/>
      <c r="H178" s="239" t="s">
        <v>233</v>
      </c>
      <c r="I178" s="239" t="s">
        <v>368</v>
      </c>
      <c r="J178" s="314" t="s">
        <v>371</v>
      </c>
      <c r="K178" s="315"/>
      <c r="L178" s="315"/>
      <c r="M178" s="315"/>
      <c r="N178" s="315"/>
      <c r="O178" s="315"/>
      <c r="P178" s="315"/>
      <c r="Q178" s="315"/>
      <c r="R178" s="315"/>
      <c r="S178" s="315"/>
      <c r="T178" s="315"/>
      <c r="U178" s="315"/>
      <c r="V178" s="316"/>
    </row>
    <row r="179" spans="2:22" s="41" customFormat="1" ht="29" x14ac:dyDescent="0.35">
      <c r="B179" s="308" t="s">
        <v>372</v>
      </c>
      <c r="C179" s="372" t="s">
        <v>296</v>
      </c>
      <c r="D179" s="276" t="s">
        <v>266</v>
      </c>
      <c r="E179" s="276"/>
      <c r="F179" s="276"/>
      <c r="G179" s="78">
        <v>0.44</v>
      </c>
      <c r="H179" s="311" t="s">
        <v>204</v>
      </c>
      <c r="I179" s="311"/>
      <c r="J179" s="363"/>
      <c r="K179" s="364"/>
      <c r="L179" s="364"/>
      <c r="M179" s="364"/>
      <c r="N179" s="364"/>
      <c r="O179" s="364"/>
      <c r="P179" s="364"/>
      <c r="Q179" s="364"/>
      <c r="R179" s="364"/>
      <c r="S179" s="364"/>
      <c r="T179" s="364"/>
      <c r="U179" s="364"/>
      <c r="V179" s="365"/>
    </row>
    <row r="180" spans="2:22" s="41" customFormat="1" ht="29" x14ac:dyDescent="0.35">
      <c r="B180" s="309"/>
      <c r="C180" s="373"/>
      <c r="D180" s="276" t="s">
        <v>303</v>
      </c>
      <c r="E180" s="276"/>
      <c r="F180" s="276"/>
      <c r="G180" s="78">
        <v>8.86</v>
      </c>
      <c r="H180" s="312"/>
      <c r="I180" s="312"/>
      <c r="J180" s="366"/>
      <c r="K180" s="367"/>
      <c r="L180" s="367"/>
      <c r="M180" s="367"/>
      <c r="N180" s="367"/>
      <c r="O180" s="367"/>
      <c r="P180" s="367"/>
      <c r="Q180" s="367"/>
      <c r="R180" s="367"/>
      <c r="S180" s="367"/>
      <c r="T180" s="367"/>
      <c r="U180" s="367"/>
      <c r="V180" s="368"/>
    </row>
    <row r="181" spans="2:22" s="41" customFormat="1" ht="29" x14ac:dyDescent="0.35">
      <c r="B181" s="309"/>
      <c r="C181" s="373"/>
      <c r="D181" s="276" t="s">
        <v>304</v>
      </c>
      <c r="E181" s="276"/>
      <c r="F181" s="276"/>
      <c r="G181" s="78">
        <v>0.41</v>
      </c>
      <c r="H181" s="312"/>
      <c r="I181" s="312"/>
      <c r="J181" s="366"/>
      <c r="K181" s="367"/>
      <c r="L181" s="367"/>
      <c r="M181" s="367"/>
      <c r="N181" s="367"/>
      <c r="O181" s="367"/>
      <c r="P181" s="367"/>
      <c r="Q181" s="367"/>
      <c r="R181" s="367"/>
      <c r="S181" s="367"/>
      <c r="T181" s="367"/>
      <c r="U181" s="367"/>
      <c r="V181" s="368"/>
    </row>
    <row r="182" spans="2:22" s="41" customFormat="1" ht="29" x14ac:dyDescent="0.35">
      <c r="B182" s="309"/>
      <c r="C182" s="373"/>
      <c r="D182" s="276" t="s">
        <v>305</v>
      </c>
      <c r="E182" s="276"/>
      <c r="F182" s="276"/>
      <c r="G182" s="78">
        <v>8.1</v>
      </c>
      <c r="H182" s="312"/>
      <c r="I182" s="312"/>
      <c r="J182" s="366"/>
      <c r="K182" s="367"/>
      <c r="L182" s="367"/>
      <c r="M182" s="367"/>
      <c r="N182" s="367"/>
      <c r="O182" s="367"/>
      <c r="P182" s="367"/>
      <c r="Q182" s="367"/>
      <c r="R182" s="367"/>
      <c r="S182" s="367"/>
      <c r="T182" s="367"/>
      <c r="U182" s="367"/>
      <c r="V182" s="368"/>
    </row>
    <row r="183" spans="2:22" s="41" customFormat="1" ht="29" x14ac:dyDescent="0.35">
      <c r="B183" s="309"/>
      <c r="C183" s="373"/>
      <c r="D183" s="276" t="s">
        <v>306</v>
      </c>
      <c r="E183" s="276"/>
      <c r="F183" s="276"/>
      <c r="G183" s="78">
        <v>3.35</v>
      </c>
      <c r="H183" s="312"/>
      <c r="I183" s="312"/>
      <c r="J183" s="366"/>
      <c r="K183" s="367"/>
      <c r="L183" s="367"/>
      <c r="M183" s="367"/>
      <c r="N183" s="367"/>
      <c r="O183" s="367"/>
      <c r="P183" s="367"/>
      <c r="Q183" s="367"/>
      <c r="R183" s="367"/>
      <c r="S183" s="367"/>
      <c r="T183" s="367"/>
      <c r="U183" s="367"/>
      <c r="V183" s="368"/>
    </row>
    <row r="184" spans="2:22" s="41" customFormat="1" ht="43.5" x14ac:dyDescent="0.35">
      <c r="B184" s="309"/>
      <c r="C184" s="373"/>
      <c r="D184" s="276" t="s">
        <v>271</v>
      </c>
      <c r="E184" s="276"/>
      <c r="F184" s="276"/>
      <c r="G184" s="78">
        <v>0.16</v>
      </c>
      <c r="H184" s="312"/>
      <c r="I184" s="312"/>
      <c r="J184" s="366"/>
      <c r="K184" s="367"/>
      <c r="L184" s="367"/>
      <c r="M184" s="367"/>
      <c r="N184" s="367"/>
      <c r="O184" s="367"/>
      <c r="P184" s="367"/>
      <c r="Q184" s="367"/>
      <c r="R184" s="367"/>
      <c r="S184" s="367"/>
      <c r="T184" s="367"/>
      <c r="U184" s="367"/>
      <c r="V184" s="368"/>
    </row>
    <row r="185" spans="2:22" s="41" customFormat="1" ht="43.5" x14ac:dyDescent="0.35">
      <c r="B185" s="309"/>
      <c r="C185" s="373"/>
      <c r="D185" s="276" t="s">
        <v>272</v>
      </c>
      <c r="E185" s="276"/>
      <c r="F185" s="276"/>
      <c r="G185" s="78">
        <v>3.25</v>
      </c>
      <c r="H185" s="312"/>
      <c r="I185" s="312"/>
      <c r="J185" s="366"/>
      <c r="K185" s="367"/>
      <c r="L185" s="367"/>
      <c r="M185" s="367"/>
      <c r="N185" s="367"/>
      <c r="O185" s="367"/>
      <c r="P185" s="367"/>
      <c r="Q185" s="367"/>
      <c r="R185" s="367"/>
      <c r="S185" s="367"/>
      <c r="T185" s="367"/>
      <c r="U185" s="367"/>
      <c r="V185" s="368"/>
    </row>
    <row r="186" spans="2:22" s="41" customFormat="1" ht="43.5" x14ac:dyDescent="0.35">
      <c r="B186" s="309"/>
      <c r="C186" s="373"/>
      <c r="D186" s="276" t="s">
        <v>273</v>
      </c>
      <c r="E186" s="276"/>
      <c r="F186" s="276"/>
      <c r="G186" s="78">
        <v>0.18</v>
      </c>
      <c r="H186" s="312"/>
      <c r="I186" s="312"/>
      <c r="J186" s="366"/>
      <c r="K186" s="367"/>
      <c r="L186" s="367"/>
      <c r="M186" s="367"/>
      <c r="N186" s="367"/>
      <c r="O186" s="367"/>
      <c r="P186" s="367"/>
      <c r="Q186" s="367"/>
      <c r="R186" s="367"/>
      <c r="S186" s="367"/>
      <c r="T186" s="367"/>
      <c r="U186" s="367"/>
      <c r="V186" s="368"/>
    </row>
    <row r="187" spans="2:22" s="41" customFormat="1" ht="43.5" x14ac:dyDescent="0.35">
      <c r="B187" s="309"/>
      <c r="C187" s="373"/>
      <c r="D187" s="276" t="s">
        <v>274</v>
      </c>
      <c r="E187" s="276"/>
      <c r="F187" s="276"/>
      <c r="G187" s="78">
        <v>4.6100000000000003</v>
      </c>
      <c r="H187" s="312"/>
      <c r="I187" s="312"/>
      <c r="J187" s="366"/>
      <c r="K187" s="367"/>
      <c r="L187" s="367"/>
      <c r="M187" s="367"/>
      <c r="N187" s="367"/>
      <c r="O187" s="367"/>
      <c r="P187" s="367"/>
      <c r="Q187" s="367"/>
      <c r="R187" s="367"/>
      <c r="S187" s="367"/>
      <c r="T187" s="367"/>
      <c r="U187" s="367"/>
      <c r="V187" s="368"/>
    </row>
    <row r="188" spans="2:22" s="41" customFormat="1" ht="15" customHeight="1" x14ac:dyDescent="0.35">
      <c r="B188" s="309"/>
      <c r="C188" s="373"/>
      <c r="D188" s="276" t="s">
        <v>275</v>
      </c>
      <c r="E188" s="276"/>
      <c r="F188" s="276"/>
      <c r="G188" s="78">
        <v>0.52</v>
      </c>
      <c r="H188" s="312"/>
      <c r="I188" s="312"/>
      <c r="J188" s="366"/>
      <c r="K188" s="367"/>
      <c r="L188" s="367"/>
      <c r="M188" s="367"/>
      <c r="N188" s="367"/>
      <c r="O188" s="367"/>
      <c r="P188" s="367"/>
      <c r="Q188" s="367"/>
      <c r="R188" s="367"/>
      <c r="S188" s="367"/>
      <c r="T188" s="367"/>
      <c r="U188" s="367"/>
      <c r="V188" s="368"/>
    </row>
    <row r="189" spans="2:22" s="41" customFormat="1" ht="29" x14ac:dyDescent="0.35">
      <c r="B189" s="310"/>
      <c r="C189" s="374"/>
      <c r="D189" s="276" t="s">
        <v>276</v>
      </c>
      <c r="E189" s="276"/>
      <c r="F189" s="276"/>
      <c r="G189" s="78">
        <v>0.48</v>
      </c>
      <c r="H189" s="312"/>
      <c r="I189" s="312"/>
      <c r="J189" s="369"/>
      <c r="K189" s="370"/>
      <c r="L189" s="370"/>
      <c r="M189" s="370"/>
      <c r="N189" s="370"/>
      <c r="O189" s="370"/>
      <c r="P189" s="370"/>
      <c r="Q189" s="370"/>
      <c r="R189" s="370"/>
      <c r="S189" s="370"/>
      <c r="T189" s="370"/>
      <c r="U189" s="370"/>
      <c r="V189" s="371"/>
    </row>
    <row r="190" spans="2:22" s="41" customFormat="1" ht="29" x14ac:dyDescent="0.35">
      <c r="B190" s="308" t="s">
        <v>373</v>
      </c>
      <c r="C190" s="372" t="s">
        <v>296</v>
      </c>
      <c r="D190" s="276" t="s">
        <v>266</v>
      </c>
      <c r="E190" s="276"/>
      <c r="F190" s="276"/>
      <c r="G190" s="78">
        <v>0.56000000000000005</v>
      </c>
      <c r="H190" s="311" t="s">
        <v>204</v>
      </c>
      <c r="I190" s="311"/>
      <c r="J190" s="363"/>
      <c r="K190" s="364"/>
      <c r="L190" s="364"/>
      <c r="M190" s="364"/>
      <c r="N190" s="364"/>
      <c r="O190" s="364"/>
      <c r="P190" s="364"/>
      <c r="Q190" s="364"/>
      <c r="R190" s="364"/>
      <c r="S190" s="364"/>
      <c r="T190" s="364"/>
      <c r="U190" s="364"/>
      <c r="V190" s="365"/>
    </row>
    <row r="191" spans="2:22" s="41" customFormat="1" ht="29" x14ac:dyDescent="0.35">
      <c r="B191" s="309"/>
      <c r="C191" s="373"/>
      <c r="D191" s="276" t="s">
        <v>303</v>
      </c>
      <c r="E191" s="276"/>
      <c r="F191" s="276"/>
      <c r="G191" s="78">
        <v>0.56000000000000005</v>
      </c>
      <c r="H191" s="312"/>
      <c r="I191" s="312"/>
      <c r="J191" s="366"/>
      <c r="K191" s="367"/>
      <c r="L191" s="367"/>
      <c r="M191" s="367"/>
      <c r="N191" s="367"/>
      <c r="O191" s="367"/>
      <c r="P191" s="367"/>
      <c r="Q191" s="367"/>
      <c r="R191" s="367"/>
      <c r="S191" s="367"/>
      <c r="T191" s="367"/>
      <c r="U191" s="367"/>
      <c r="V191" s="368"/>
    </row>
    <row r="192" spans="2:22" s="41" customFormat="1" ht="29" x14ac:dyDescent="0.35">
      <c r="B192" s="309"/>
      <c r="C192" s="373"/>
      <c r="D192" s="276" t="s">
        <v>304</v>
      </c>
      <c r="E192" s="276"/>
      <c r="F192" s="276"/>
      <c r="G192" s="78">
        <v>0.56000000000000005</v>
      </c>
      <c r="H192" s="312"/>
      <c r="I192" s="312"/>
      <c r="J192" s="366"/>
      <c r="K192" s="367"/>
      <c r="L192" s="367"/>
      <c r="M192" s="367"/>
      <c r="N192" s="367"/>
      <c r="O192" s="367"/>
      <c r="P192" s="367"/>
      <c r="Q192" s="367"/>
      <c r="R192" s="367"/>
      <c r="S192" s="367"/>
      <c r="T192" s="367"/>
      <c r="U192" s="367"/>
      <c r="V192" s="368"/>
    </row>
    <row r="193" spans="2:22" s="41" customFormat="1" ht="29" x14ac:dyDescent="0.35">
      <c r="B193" s="309"/>
      <c r="C193" s="373"/>
      <c r="D193" s="276" t="s">
        <v>305</v>
      </c>
      <c r="E193" s="276"/>
      <c r="F193" s="276"/>
      <c r="G193" s="78">
        <v>0.56000000000000005</v>
      </c>
      <c r="H193" s="312"/>
      <c r="I193" s="312"/>
      <c r="J193" s="366"/>
      <c r="K193" s="367"/>
      <c r="L193" s="367"/>
      <c r="M193" s="367"/>
      <c r="N193" s="367"/>
      <c r="O193" s="367"/>
      <c r="P193" s="367"/>
      <c r="Q193" s="367"/>
      <c r="R193" s="367"/>
      <c r="S193" s="367"/>
      <c r="T193" s="367"/>
      <c r="U193" s="367"/>
      <c r="V193" s="368"/>
    </row>
    <row r="194" spans="2:22" s="41" customFormat="1" ht="29" x14ac:dyDescent="0.35">
      <c r="B194" s="309"/>
      <c r="C194" s="373"/>
      <c r="D194" s="276" t="s">
        <v>306</v>
      </c>
      <c r="E194" s="276"/>
      <c r="F194" s="276"/>
      <c r="G194" s="78">
        <v>0.56000000000000005</v>
      </c>
      <c r="H194" s="312"/>
      <c r="I194" s="312"/>
      <c r="J194" s="366"/>
      <c r="K194" s="367"/>
      <c r="L194" s="367"/>
      <c r="M194" s="367"/>
      <c r="N194" s="367"/>
      <c r="O194" s="367"/>
      <c r="P194" s="367"/>
      <c r="Q194" s="367"/>
      <c r="R194" s="367"/>
      <c r="S194" s="367"/>
      <c r="T194" s="367"/>
      <c r="U194" s="367"/>
      <c r="V194" s="368"/>
    </row>
    <row r="195" spans="2:22" s="41" customFormat="1" ht="43.5" x14ac:dyDescent="0.35">
      <c r="B195" s="309"/>
      <c r="C195" s="373"/>
      <c r="D195" s="276" t="s">
        <v>271</v>
      </c>
      <c r="E195" s="276"/>
      <c r="F195" s="276"/>
      <c r="G195" s="78">
        <v>0.21</v>
      </c>
      <c r="H195" s="312"/>
      <c r="I195" s="312"/>
      <c r="J195" s="366"/>
      <c r="K195" s="367"/>
      <c r="L195" s="367"/>
      <c r="M195" s="367"/>
      <c r="N195" s="367"/>
      <c r="O195" s="367"/>
      <c r="P195" s="367"/>
      <c r="Q195" s="367"/>
      <c r="R195" s="367"/>
      <c r="S195" s="367"/>
      <c r="T195" s="367"/>
      <c r="U195" s="367"/>
      <c r="V195" s="368"/>
    </row>
    <row r="196" spans="2:22" s="41" customFormat="1" ht="43.5" x14ac:dyDescent="0.35">
      <c r="B196" s="309"/>
      <c r="C196" s="373"/>
      <c r="D196" s="276" t="s">
        <v>272</v>
      </c>
      <c r="E196" s="276"/>
      <c r="F196" s="276"/>
      <c r="G196" s="78">
        <v>4.1100000000000003</v>
      </c>
      <c r="H196" s="312"/>
      <c r="I196" s="312"/>
      <c r="J196" s="366"/>
      <c r="K196" s="367"/>
      <c r="L196" s="367"/>
      <c r="M196" s="367"/>
      <c r="N196" s="367"/>
      <c r="O196" s="367"/>
      <c r="P196" s="367"/>
      <c r="Q196" s="367"/>
      <c r="R196" s="367"/>
      <c r="S196" s="367"/>
      <c r="T196" s="367"/>
      <c r="U196" s="367"/>
      <c r="V196" s="368"/>
    </row>
    <row r="197" spans="2:22" s="41" customFormat="1" ht="43.5" x14ac:dyDescent="0.35">
      <c r="B197" s="309"/>
      <c r="C197" s="373"/>
      <c r="D197" s="276" t="s">
        <v>273</v>
      </c>
      <c r="E197" s="276"/>
      <c r="F197" s="276"/>
      <c r="G197" s="78">
        <v>0.23</v>
      </c>
      <c r="H197" s="312"/>
      <c r="I197" s="312"/>
      <c r="J197" s="366"/>
      <c r="K197" s="367"/>
      <c r="L197" s="367"/>
      <c r="M197" s="367"/>
      <c r="N197" s="367"/>
      <c r="O197" s="367"/>
      <c r="P197" s="367"/>
      <c r="Q197" s="367"/>
      <c r="R197" s="367"/>
      <c r="S197" s="367"/>
      <c r="T197" s="367"/>
      <c r="U197" s="367"/>
      <c r="V197" s="368"/>
    </row>
    <row r="198" spans="2:22" s="41" customFormat="1" ht="43.5" x14ac:dyDescent="0.35">
      <c r="B198" s="309"/>
      <c r="C198" s="373"/>
      <c r="D198" s="276" t="s">
        <v>274</v>
      </c>
      <c r="E198" s="276"/>
      <c r="F198" s="276"/>
      <c r="G198" s="78">
        <v>5.81</v>
      </c>
      <c r="H198" s="312"/>
      <c r="I198" s="312"/>
      <c r="J198" s="366"/>
      <c r="K198" s="367"/>
      <c r="L198" s="367"/>
      <c r="M198" s="367"/>
      <c r="N198" s="367"/>
      <c r="O198" s="367"/>
      <c r="P198" s="367"/>
      <c r="Q198" s="367"/>
      <c r="R198" s="367"/>
      <c r="S198" s="367"/>
      <c r="T198" s="367"/>
      <c r="U198" s="367"/>
      <c r="V198" s="368"/>
    </row>
    <row r="199" spans="2:22" s="41" customFormat="1" ht="15" customHeight="1" x14ac:dyDescent="0.35">
      <c r="B199" s="309"/>
      <c r="C199" s="373"/>
      <c r="D199" s="276" t="s">
        <v>275</v>
      </c>
      <c r="E199" s="276"/>
      <c r="F199" s="276"/>
      <c r="G199" s="78">
        <v>0.64</v>
      </c>
      <c r="H199" s="312"/>
      <c r="I199" s="312"/>
      <c r="J199" s="366"/>
      <c r="K199" s="367"/>
      <c r="L199" s="367"/>
      <c r="M199" s="367"/>
      <c r="N199" s="367"/>
      <c r="O199" s="367"/>
      <c r="P199" s="367"/>
      <c r="Q199" s="367"/>
      <c r="R199" s="367"/>
      <c r="S199" s="367"/>
      <c r="T199" s="367"/>
      <c r="U199" s="367"/>
      <c r="V199" s="368"/>
    </row>
    <row r="200" spans="2:22" s="41" customFormat="1" ht="29" x14ac:dyDescent="0.35">
      <c r="B200" s="310"/>
      <c r="C200" s="374"/>
      <c r="D200" s="276" t="s">
        <v>276</v>
      </c>
      <c r="E200" s="276"/>
      <c r="F200" s="276"/>
      <c r="G200" s="78">
        <v>0.64</v>
      </c>
      <c r="H200" s="312"/>
      <c r="I200" s="312"/>
      <c r="J200" s="369"/>
      <c r="K200" s="370"/>
      <c r="L200" s="370"/>
      <c r="M200" s="370"/>
      <c r="N200" s="370"/>
      <c r="O200" s="370"/>
      <c r="P200" s="370"/>
      <c r="Q200" s="370"/>
      <c r="R200" s="370"/>
      <c r="S200" s="370"/>
      <c r="T200" s="370"/>
      <c r="U200" s="370"/>
      <c r="V200" s="371"/>
    </row>
    <row r="201" spans="2:22" s="41" customFormat="1" ht="15" customHeight="1" x14ac:dyDescent="0.35">
      <c r="B201" s="297" t="s">
        <v>374</v>
      </c>
      <c r="C201" s="372" t="s">
        <v>328</v>
      </c>
      <c r="D201" s="290" t="s">
        <v>225</v>
      </c>
      <c r="E201" s="276"/>
      <c r="F201" s="276"/>
      <c r="G201" s="50">
        <v>0</v>
      </c>
      <c r="H201" s="311" t="s">
        <v>204</v>
      </c>
      <c r="I201" s="311"/>
      <c r="J201" s="317" t="s">
        <v>375</v>
      </c>
      <c r="K201" s="318"/>
      <c r="L201" s="318"/>
      <c r="M201" s="318"/>
      <c r="N201" s="318"/>
      <c r="O201" s="318"/>
      <c r="P201" s="318"/>
      <c r="Q201" s="318"/>
      <c r="R201" s="318"/>
      <c r="S201" s="318"/>
      <c r="T201" s="318"/>
      <c r="U201" s="318"/>
      <c r="V201" s="319"/>
    </row>
    <row r="202" spans="2:22" s="41" customFormat="1" ht="15" customHeight="1" x14ac:dyDescent="0.35">
      <c r="B202" s="297"/>
      <c r="C202" s="373"/>
      <c r="D202" s="290" t="s">
        <v>311</v>
      </c>
      <c r="E202" s="276"/>
      <c r="F202" s="276"/>
      <c r="G202" s="50">
        <v>1</v>
      </c>
      <c r="H202" s="312"/>
      <c r="I202" s="312"/>
      <c r="J202" s="320"/>
      <c r="K202" s="362"/>
      <c r="L202" s="362"/>
      <c r="M202" s="362"/>
      <c r="N202" s="362"/>
      <c r="O202" s="362"/>
      <c r="P202" s="362"/>
      <c r="Q202" s="362"/>
      <c r="R202" s="362"/>
      <c r="S202" s="362"/>
      <c r="T202" s="362"/>
      <c r="U202" s="362"/>
      <c r="V202" s="322"/>
    </row>
    <row r="203" spans="2:22" s="41" customFormat="1" ht="15" customHeight="1" x14ac:dyDescent="0.35">
      <c r="B203" s="297"/>
      <c r="C203" s="374"/>
      <c r="D203" s="290" t="s">
        <v>228</v>
      </c>
      <c r="E203" s="276"/>
      <c r="F203" s="276"/>
      <c r="G203" s="50">
        <v>0.83</v>
      </c>
      <c r="H203" s="313"/>
      <c r="I203" s="313"/>
      <c r="J203" s="323"/>
      <c r="K203" s="324"/>
      <c r="L203" s="324"/>
      <c r="M203" s="324"/>
      <c r="N203" s="324"/>
      <c r="O203" s="324"/>
      <c r="P203" s="324"/>
      <c r="Q203" s="324"/>
      <c r="R203" s="324"/>
      <c r="S203" s="324"/>
      <c r="T203" s="324"/>
      <c r="U203" s="324"/>
      <c r="V203" s="325"/>
    </row>
    <row r="204" spans="2:22" s="41" customFormat="1" ht="15" customHeight="1" x14ac:dyDescent="0.35">
      <c r="B204" s="264" t="s">
        <v>376</v>
      </c>
      <c r="C204" s="233"/>
      <c r="D204" s="290"/>
      <c r="E204" s="276"/>
      <c r="F204" s="276"/>
      <c r="G204" s="50">
        <v>0.74</v>
      </c>
      <c r="H204" s="239" t="s">
        <v>204</v>
      </c>
      <c r="I204" s="239"/>
      <c r="J204" s="314" t="s">
        <v>377</v>
      </c>
      <c r="K204" s="315"/>
      <c r="L204" s="315"/>
      <c r="M204" s="315"/>
      <c r="N204" s="315"/>
      <c r="O204" s="315"/>
      <c r="P204" s="315"/>
      <c r="Q204" s="315"/>
      <c r="R204" s="315"/>
      <c r="S204" s="315"/>
      <c r="T204" s="315"/>
      <c r="U204" s="315"/>
      <c r="V204" s="316"/>
    </row>
    <row r="205" spans="2:22" s="41" customFormat="1" ht="15" customHeight="1" x14ac:dyDescent="0.35">
      <c r="B205" s="225" t="s">
        <v>378</v>
      </c>
      <c r="C205" s="276"/>
      <c r="D205" s="290"/>
      <c r="E205" s="276"/>
      <c r="F205" s="276"/>
      <c r="G205" s="290"/>
      <c r="H205" s="275" t="s">
        <v>233</v>
      </c>
      <c r="I205" s="275" t="s">
        <v>379</v>
      </c>
      <c r="J205" s="314" t="s">
        <v>253</v>
      </c>
      <c r="K205" s="315"/>
      <c r="L205" s="315"/>
      <c r="M205" s="315"/>
      <c r="N205" s="315"/>
      <c r="O205" s="315"/>
      <c r="P205" s="315"/>
      <c r="Q205" s="315"/>
      <c r="R205" s="315"/>
      <c r="S205" s="315"/>
      <c r="T205" s="315"/>
      <c r="U205" s="315"/>
      <c r="V205" s="316"/>
    </row>
    <row r="206" spans="2:22" s="41" customFormat="1" ht="15" customHeight="1" x14ac:dyDescent="0.35">
      <c r="B206" s="225" t="s">
        <v>254</v>
      </c>
      <c r="C206" s="276"/>
      <c r="D206" s="276"/>
      <c r="E206" s="276"/>
      <c r="F206" s="276"/>
      <c r="G206" s="290">
        <v>365.25</v>
      </c>
      <c r="H206" s="275" t="s">
        <v>204</v>
      </c>
      <c r="I206" s="278" t="s">
        <v>380</v>
      </c>
      <c r="J206" s="314" t="s">
        <v>256</v>
      </c>
      <c r="K206" s="315"/>
      <c r="L206" s="315"/>
      <c r="M206" s="315"/>
      <c r="N206" s="315"/>
      <c r="O206" s="315"/>
      <c r="P206" s="315"/>
      <c r="Q206" s="315"/>
      <c r="R206" s="315"/>
      <c r="S206" s="315"/>
      <c r="T206" s="315"/>
      <c r="U206" s="315"/>
      <c r="V206" s="316"/>
    </row>
    <row r="208" spans="2:22" ht="45" customHeight="1" x14ac:dyDescent="0.35"/>
    <row r="209" ht="15" customHeight="1" x14ac:dyDescent="0.35"/>
    <row r="210" ht="15" customHeight="1" x14ac:dyDescent="0.35"/>
  </sheetData>
  <mergeCells count="139">
    <mergeCell ref="B144:B154"/>
    <mergeCell ref="H201:H203"/>
    <mergeCell ref="I201:I203"/>
    <mergeCell ref="J201:V203"/>
    <mergeCell ref="C201:C203"/>
    <mergeCell ref="B201:B203"/>
    <mergeCell ref="C190:C200"/>
    <mergeCell ref="H190:H200"/>
    <mergeCell ref="I190:I200"/>
    <mergeCell ref="J190:V200"/>
    <mergeCell ref="B155:B156"/>
    <mergeCell ref="H157:H159"/>
    <mergeCell ref="I157:I159"/>
    <mergeCell ref="J157:V159"/>
    <mergeCell ref="C157:C159"/>
    <mergeCell ref="B157:B159"/>
    <mergeCell ref="C144:C154"/>
    <mergeCell ref="H144:H154"/>
    <mergeCell ref="I144:I154"/>
    <mergeCell ref="J144:V154"/>
    <mergeCell ref="J204:V204"/>
    <mergeCell ref="J160:V160"/>
    <mergeCell ref="C167:C177"/>
    <mergeCell ref="B167:B177"/>
    <mergeCell ref="H167:H177"/>
    <mergeCell ref="I167:I177"/>
    <mergeCell ref="J167:V177"/>
    <mergeCell ref="B190:B200"/>
    <mergeCell ref="C179:C189"/>
    <mergeCell ref="H179:H189"/>
    <mergeCell ref="I179:I189"/>
    <mergeCell ref="J179:V189"/>
    <mergeCell ref="B179:B189"/>
    <mergeCell ref="J132:V132"/>
    <mergeCell ref="J155:V156"/>
    <mergeCell ref="H155:H156"/>
    <mergeCell ref="I155:I156"/>
    <mergeCell ref="H133:H143"/>
    <mergeCell ref="I133:I143"/>
    <mergeCell ref="J133:V143"/>
    <mergeCell ref="C155:C156"/>
    <mergeCell ref="C70:C80"/>
    <mergeCell ref="E127:E131"/>
    <mergeCell ref="D127:D129"/>
    <mergeCell ref="C127:C131"/>
    <mergeCell ref="B70:B80"/>
    <mergeCell ref="H70:H80"/>
    <mergeCell ref="I70:I80"/>
    <mergeCell ref="H82:H83"/>
    <mergeCell ref="I82:I83"/>
    <mergeCell ref="E53:I53"/>
    <mergeCell ref="E54:I54"/>
    <mergeCell ref="C96:C106"/>
    <mergeCell ref="B96:B106"/>
    <mergeCell ref="H96:H106"/>
    <mergeCell ref="I96:I106"/>
    <mergeCell ref="C65:C69"/>
    <mergeCell ref="B65:B69"/>
    <mergeCell ref="B63:B64"/>
    <mergeCell ref="B122:B124"/>
    <mergeCell ref="I122:I124"/>
    <mergeCell ref="J82:V83"/>
    <mergeCell ref="C82:C83"/>
    <mergeCell ref="B82:B83"/>
    <mergeCell ref="B84:B94"/>
    <mergeCell ref="J125:V125"/>
    <mergeCell ref="J118:V119"/>
    <mergeCell ref="J120:V121"/>
    <mergeCell ref="I120:I121"/>
    <mergeCell ref="C120:C121"/>
    <mergeCell ref="B120:B121"/>
    <mergeCell ref="I118:I119"/>
    <mergeCell ref="H118:H119"/>
    <mergeCell ref="C118:C119"/>
    <mergeCell ref="B118:B119"/>
    <mergeCell ref="H120:H121"/>
    <mergeCell ref="C107:C117"/>
    <mergeCell ref="B107:B117"/>
    <mergeCell ref="H107:H117"/>
    <mergeCell ref="I107:I117"/>
    <mergeCell ref="J205:V205"/>
    <mergeCell ref="J206:V206"/>
    <mergeCell ref="J161:V161"/>
    <mergeCell ref="J162:V162"/>
    <mergeCell ref="J163:V163"/>
    <mergeCell ref="J164:V164"/>
    <mergeCell ref="J178:V178"/>
    <mergeCell ref="E51:I51"/>
    <mergeCell ref="J63:V64"/>
    <mergeCell ref="I63:I64"/>
    <mergeCell ref="H63:H64"/>
    <mergeCell ref="H65:H69"/>
    <mergeCell ref="I65:I69"/>
    <mergeCell ref="J65:V69"/>
    <mergeCell ref="B61:V61"/>
    <mergeCell ref="J62:V62"/>
    <mergeCell ref="C63:C64"/>
    <mergeCell ref="J126:V126"/>
    <mergeCell ref="H127:H131"/>
    <mergeCell ref="J127:V131"/>
    <mergeCell ref="I127:I131"/>
    <mergeCell ref="H122:H124"/>
    <mergeCell ref="C122:C124"/>
    <mergeCell ref="J122:V124"/>
    <mergeCell ref="C33:H33"/>
    <mergeCell ref="A34:A38"/>
    <mergeCell ref="C34:H34"/>
    <mergeCell ref="C35:H35"/>
    <mergeCell ref="C36:H36"/>
    <mergeCell ref="C37:H37"/>
    <mergeCell ref="C38:H38"/>
    <mergeCell ref="J70:V80"/>
    <mergeCell ref="C165:C166"/>
    <mergeCell ref="H165:H166"/>
    <mergeCell ref="I165:I166"/>
    <mergeCell ref="J165:V166"/>
    <mergeCell ref="B165:B166"/>
    <mergeCell ref="J81:V81"/>
    <mergeCell ref="J96:V106"/>
    <mergeCell ref="J107:V117"/>
    <mergeCell ref="C133:C143"/>
    <mergeCell ref="B133:B143"/>
    <mergeCell ref="J95:V95"/>
    <mergeCell ref="H84:H94"/>
    <mergeCell ref="I84:I94"/>
    <mergeCell ref="J84:V94"/>
    <mergeCell ref="C84:C94"/>
    <mergeCell ref="B127:B131"/>
    <mergeCell ref="C48:H48"/>
    <mergeCell ref="A39:A48"/>
    <mergeCell ref="C39:H39"/>
    <mergeCell ref="C40:H40"/>
    <mergeCell ref="C41:H41"/>
    <mergeCell ref="C42:H42"/>
    <mergeCell ref="C43:H43"/>
    <mergeCell ref="C44:H44"/>
    <mergeCell ref="C45:H45"/>
    <mergeCell ref="C46:H46"/>
    <mergeCell ref="C47:H47"/>
  </mergeCells>
  <conditionalFormatting sqref="C63:G63 C65:G65 D64:G64 C81:G82 D66:G69 C161:G164 C205:G206 D83:G95 D132:G132 D130:D131 F128:G131 E96:G106 E107:F117 D118:G127 D155:G160 D201:G204">
    <cfRule type="cellIs" dxfId="1184" priority="19" operator="notEqual">
      <formula>""</formula>
    </cfRule>
  </conditionalFormatting>
  <conditionalFormatting sqref="C70 E70:G80">
    <cfRule type="cellIs" dxfId="1183" priority="18" operator="notEqual">
      <formula>""</formula>
    </cfRule>
  </conditionalFormatting>
  <conditionalFormatting sqref="C165:G165 D166:G166 D178:G178 E167:G177 E179:F189">
    <cfRule type="cellIs" dxfId="1182" priority="17" operator="notEqual">
      <formula>""</formula>
    </cfRule>
  </conditionalFormatting>
  <conditionalFormatting sqref="D70:D80">
    <cfRule type="cellIs" dxfId="1181" priority="16" operator="notEqual">
      <formula>""</formula>
    </cfRule>
  </conditionalFormatting>
  <conditionalFormatting sqref="D167:D177">
    <cfRule type="cellIs" dxfId="1180" priority="15" operator="notEqual">
      <formula>""</formula>
    </cfRule>
  </conditionalFormatting>
  <conditionalFormatting sqref="G107:G117">
    <cfRule type="cellIs" dxfId="1179" priority="12" operator="notEqual">
      <formula>""</formula>
    </cfRule>
  </conditionalFormatting>
  <conditionalFormatting sqref="D96:D106">
    <cfRule type="cellIs" dxfId="1178" priority="14" operator="notEqual">
      <formula>""</formula>
    </cfRule>
  </conditionalFormatting>
  <conditionalFormatting sqref="D107:D117">
    <cfRule type="cellIs" dxfId="1177" priority="13" operator="notEqual">
      <formula>""</formula>
    </cfRule>
  </conditionalFormatting>
  <conditionalFormatting sqref="E133:F143">
    <cfRule type="cellIs" dxfId="1176" priority="11" operator="notEqual">
      <formula>""</formula>
    </cfRule>
  </conditionalFormatting>
  <conditionalFormatting sqref="G133:G143">
    <cfRule type="cellIs" dxfId="1175" priority="9" operator="notEqual">
      <formula>""</formula>
    </cfRule>
  </conditionalFormatting>
  <conditionalFormatting sqref="D133:D143">
    <cfRule type="cellIs" dxfId="1174" priority="10" operator="notEqual">
      <formula>""</formula>
    </cfRule>
  </conditionalFormatting>
  <conditionalFormatting sqref="E144:F154">
    <cfRule type="cellIs" dxfId="1173" priority="8" operator="notEqual">
      <formula>""</formula>
    </cfRule>
  </conditionalFormatting>
  <conditionalFormatting sqref="G144:G154">
    <cfRule type="cellIs" dxfId="1172" priority="6" operator="notEqual">
      <formula>""</formula>
    </cfRule>
  </conditionalFormatting>
  <conditionalFormatting sqref="D144:D154">
    <cfRule type="cellIs" dxfId="1171" priority="7" operator="notEqual">
      <formula>""</formula>
    </cfRule>
  </conditionalFormatting>
  <conditionalFormatting sqref="D179:D189">
    <cfRule type="cellIs" dxfId="1170" priority="5" operator="notEqual">
      <formula>""</formula>
    </cfRule>
  </conditionalFormatting>
  <conditionalFormatting sqref="G179:G189">
    <cfRule type="cellIs" dxfId="1169" priority="4" operator="notEqual">
      <formula>""</formula>
    </cfRule>
  </conditionalFormatting>
  <conditionalFormatting sqref="E190:F200">
    <cfRule type="cellIs" dxfId="1168" priority="3" operator="notEqual">
      <formula>""</formula>
    </cfRule>
  </conditionalFormatting>
  <conditionalFormatting sqref="D190:D200">
    <cfRule type="cellIs" dxfId="1167" priority="2" operator="notEqual">
      <formula>""</formula>
    </cfRule>
  </conditionalFormatting>
  <conditionalFormatting sqref="G190:G200">
    <cfRule type="cellIs" dxfId="1166" priority="1" operator="notEqual">
      <formula>""</formula>
    </cfRule>
  </conditionalFormatting>
  <hyperlinks>
    <hyperlink ref="H11" location="_ftn1" display="_ftn1" xr:uid="{00000000-0004-0000-0300-000000000000}"/>
    <hyperlink ref="I11" location="_ftn2" display="_ftn2" xr:uid="{00000000-0004-0000-0300-000001000000}"/>
  </hyperlinks>
  <pageMargins left="0.7" right="0.7" top="0.75" bottom="0.75" header="0.3" footer="0.3"/>
  <pageSetup orientation="portrait" horizontalDpi="1200" verticalDpi="1200"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5" tint="0.39997558519241921"/>
  </sheetPr>
  <dimension ref="A1:V84"/>
  <sheetViews>
    <sheetView workbookViewId="0">
      <selection activeCell="C3" sqref="C3"/>
    </sheetView>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18.5429687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9" ht="23.5" x14ac:dyDescent="0.35">
      <c r="B1" s="59" t="str">
        <f ca="1">MID(CELL("Filename",I6),SEARCH("]",CELL("Filename",I6),1)+1,100)</f>
        <v>Furnace Tune Up - Other</v>
      </c>
    </row>
    <row r="2" spans="2:9" x14ac:dyDescent="0.35">
      <c r="B2" s="41" t="s">
        <v>141</v>
      </c>
      <c r="C2" s="58" t="s">
        <v>1541</v>
      </c>
    </row>
    <row r="4" spans="2:9" x14ac:dyDescent="0.35">
      <c r="B4" s="58" t="s">
        <v>142</v>
      </c>
      <c r="G4" s="58" t="s">
        <v>143</v>
      </c>
    </row>
    <row r="5" spans="2:9" ht="37.5" x14ac:dyDescent="0.35">
      <c r="B5" s="226" t="s">
        <v>144</v>
      </c>
      <c r="C5" s="226" t="s">
        <v>145</v>
      </c>
      <c r="D5" s="44" t="s">
        <v>146</v>
      </c>
      <c r="G5" s="226" t="s">
        <v>144</v>
      </c>
      <c r="H5" s="226" t="s">
        <v>145</v>
      </c>
      <c r="I5" s="44" t="s">
        <v>147</v>
      </c>
    </row>
    <row r="6" spans="2:9" x14ac:dyDescent="0.35">
      <c r="B6" s="8"/>
      <c r="C6" s="8"/>
      <c r="D6" s="275">
        <v>2</v>
      </c>
    </row>
    <row r="10" spans="2:9" x14ac:dyDescent="0.35">
      <c r="B10" s="58" t="s">
        <v>148</v>
      </c>
      <c r="C10" s="61"/>
      <c r="D10" s="60"/>
      <c r="G10" s="58" t="s">
        <v>149</v>
      </c>
      <c r="H10" s="15"/>
      <c r="I10" s="15"/>
    </row>
    <row r="11" spans="2:9" ht="45.75" customHeight="1" x14ac:dyDescent="0.35">
      <c r="B11" s="226" t="s">
        <v>150</v>
      </c>
      <c r="C11" s="226" t="s">
        <v>145</v>
      </c>
      <c r="D11" s="44" t="s">
        <v>151</v>
      </c>
      <c r="E11" s="44" t="s">
        <v>152</v>
      </c>
      <c r="G11" s="226" t="s">
        <v>144</v>
      </c>
      <c r="H11" s="226" t="s">
        <v>145</v>
      </c>
      <c r="I11" s="44" t="s">
        <v>153</v>
      </c>
    </row>
    <row r="12" spans="2:9" x14ac:dyDescent="0.35">
      <c r="B12" s="252"/>
      <c r="C12" s="252"/>
      <c r="D12" s="252" t="s">
        <v>478</v>
      </c>
      <c r="E12" s="252"/>
      <c r="G12" s="252"/>
      <c r="H12" s="252"/>
      <c r="I12" s="22"/>
    </row>
    <row r="13" spans="2:9" x14ac:dyDescent="0.35">
      <c r="B13" s="15"/>
      <c r="C13" s="15"/>
      <c r="D13" s="15"/>
      <c r="E13" s="15"/>
    </row>
    <row r="14" spans="2:9" x14ac:dyDescent="0.35">
      <c r="B14" s="15"/>
      <c r="C14" s="15"/>
      <c r="D14" s="15"/>
      <c r="E14" s="15"/>
    </row>
    <row r="15" spans="2:9" x14ac:dyDescent="0.35">
      <c r="B15" s="15"/>
      <c r="C15" s="15"/>
      <c r="D15" s="15"/>
      <c r="E15" s="15"/>
      <c r="F15" s="15"/>
    </row>
    <row r="16" spans="2:9" x14ac:dyDescent="0.35">
      <c r="B16" s="58" t="s">
        <v>154</v>
      </c>
      <c r="E16" s="15"/>
      <c r="F16" s="15"/>
    </row>
    <row r="17" spans="1:17" x14ac:dyDescent="0.35">
      <c r="E17" s="15"/>
      <c r="F17" s="15"/>
    </row>
    <row r="18" spans="1:17" x14ac:dyDescent="0.35">
      <c r="E18" s="15"/>
      <c r="F18" s="15"/>
    </row>
    <row r="21" spans="1:17" x14ac:dyDescent="0.35">
      <c r="B21" s="9"/>
    </row>
    <row r="22" spans="1:17" x14ac:dyDescent="0.35">
      <c r="B22" s="9"/>
    </row>
    <row r="23" spans="1:17" x14ac:dyDescent="0.35">
      <c r="B23" s="58" t="s">
        <v>155</v>
      </c>
    </row>
    <row r="24" spans="1:17" x14ac:dyDescent="0.35">
      <c r="B24" s="62" t="s">
        <v>156</v>
      </c>
      <c r="C24" s="298" t="s">
        <v>157</v>
      </c>
      <c r="D24" s="298"/>
      <c r="E24" s="298"/>
      <c r="F24" s="298"/>
      <c r="G24" s="298"/>
      <c r="H24" s="298"/>
    </row>
    <row r="25" spans="1:17" x14ac:dyDescent="0.35">
      <c r="A25" s="304" t="s">
        <v>158</v>
      </c>
      <c r="B25" s="52" t="s">
        <v>159</v>
      </c>
      <c r="C25" s="405" t="s">
        <v>1517</v>
      </c>
      <c r="D25" s="297"/>
      <c r="E25" s="297"/>
      <c r="F25" s="297"/>
      <c r="G25" s="297"/>
      <c r="H25" s="297"/>
      <c r="P25" s="63"/>
      <c r="Q25" s="63"/>
    </row>
    <row r="26" spans="1:17" x14ac:dyDescent="0.35">
      <c r="A26" s="304"/>
      <c r="B26" s="52" t="s">
        <v>160</v>
      </c>
      <c r="C26" s="297"/>
      <c r="D26" s="297"/>
      <c r="E26" s="297"/>
      <c r="F26" s="297"/>
      <c r="G26" s="297"/>
      <c r="H26" s="297"/>
      <c r="P26" s="63"/>
      <c r="Q26" s="63"/>
    </row>
    <row r="27" spans="1:17" ht="45" customHeight="1" x14ac:dyDescent="0.35">
      <c r="A27" s="304"/>
      <c r="B27" s="52" t="s">
        <v>161</v>
      </c>
      <c r="C27" s="339" t="s">
        <v>1542</v>
      </c>
      <c r="D27" s="340"/>
      <c r="E27" s="340"/>
      <c r="F27" s="340"/>
      <c r="G27" s="340"/>
      <c r="H27" s="340"/>
      <c r="P27" s="63"/>
      <c r="Q27" s="63"/>
    </row>
    <row r="28" spans="1:17" x14ac:dyDescent="0.35">
      <c r="A28" s="304"/>
      <c r="B28" s="52" t="s">
        <v>162</v>
      </c>
      <c r="C28" s="405" t="s">
        <v>1130</v>
      </c>
      <c r="D28" s="297"/>
      <c r="E28" s="297"/>
      <c r="F28" s="297"/>
      <c r="G28" s="297"/>
      <c r="H28" s="297"/>
      <c r="P28" s="4"/>
      <c r="Q28" s="4"/>
    </row>
    <row r="29" spans="1:17" x14ac:dyDescent="0.35">
      <c r="A29" s="304"/>
      <c r="B29" s="52" t="s">
        <v>163</v>
      </c>
      <c r="C29" s="297"/>
      <c r="D29" s="297"/>
      <c r="E29" s="297"/>
      <c r="F29" s="297"/>
      <c r="G29" s="297"/>
      <c r="H29" s="297"/>
      <c r="P29" s="63"/>
      <c r="Q29" s="63"/>
    </row>
    <row r="30" spans="1:17" x14ac:dyDescent="0.35">
      <c r="A30" s="304" t="s">
        <v>164</v>
      </c>
      <c r="B30" s="52" t="s">
        <v>165</v>
      </c>
      <c r="C30" s="297"/>
      <c r="D30" s="297"/>
      <c r="E30" s="297"/>
      <c r="F30" s="297"/>
      <c r="G30" s="297"/>
      <c r="H30" s="297"/>
      <c r="P30" s="63"/>
      <c r="Q30" s="63"/>
    </row>
    <row r="31" spans="1:17" x14ac:dyDescent="0.35">
      <c r="A31" s="304"/>
      <c r="B31" s="52" t="s">
        <v>166</v>
      </c>
      <c r="C31" s="297"/>
      <c r="D31" s="297"/>
      <c r="E31" s="297"/>
      <c r="F31" s="297"/>
      <c r="G31" s="297"/>
      <c r="H31" s="297"/>
      <c r="P31" s="63"/>
      <c r="Q31" s="63"/>
    </row>
    <row r="32" spans="1:17" x14ac:dyDescent="0.35">
      <c r="A32" s="304"/>
      <c r="B32" s="52" t="s">
        <v>167</v>
      </c>
      <c r="C32" s="297"/>
      <c r="D32" s="297"/>
      <c r="E32" s="297"/>
      <c r="F32" s="297"/>
      <c r="G32" s="297"/>
      <c r="H32" s="297"/>
      <c r="P32" s="63"/>
      <c r="Q32" s="63"/>
    </row>
    <row r="33" spans="1:17" x14ac:dyDescent="0.35">
      <c r="A33" s="304"/>
      <c r="B33" s="52" t="s">
        <v>168</v>
      </c>
      <c r="C33" s="297"/>
      <c r="D33" s="297"/>
      <c r="E33" s="297"/>
      <c r="F33" s="297"/>
      <c r="G33" s="297"/>
      <c r="H33" s="297"/>
      <c r="P33" s="63"/>
      <c r="Q33" s="63"/>
    </row>
    <row r="34" spans="1:17" x14ac:dyDescent="0.35">
      <c r="A34" s="304"/>
      <c r="B34" s="52" t="s">
        <v>169</v>
      </c>
      <c r="C34" s="297"/>
      <c r="D34" s="297"/>
      <c r="E34" s="297"/>
      <c r="F34" s="297"/>
      <c r="G34" s="297"/>
      <c r="H34" s="297"/>
      <c r="P34" s="63"/>
      <c r="Q34" s="63"/>
    </row>
    <row r="35" spans="1:17" x14ac:dyDescent="0.35">
      <c r="A35" s="304"/>
      <c r="B35" s="52" t="s">
        <v>170</v>
      </c>
      <c r="C35" s="297"/>
      <c r="D35" s="297"/>
      <c r="E35" s="297"/>
      <c r="F35" s="297"/>
      <c r="G35" s="297"/>
      <c r="H35" s="297"/>
      <c r="P35" s="63"/>
      <c r="Q35" s="63"/>
    </row>
    <row r="36" spans="1:17" x14ac:dyDescent="0.35">
      <c r="A36" s="304"/>
      <c r="B36" s="52" t="s">
        <v>171</v>
      </c>
      <c r="C36" s="297"/>
      <c r="D36" s="297"/>
      <c r="E36" s="297"/>
      <c r="F36" s="297"/>
      <c r="G36" s="297"/>
      <c r="H36" s="297"/>
      <c r="P36" s="63"/>
      <c r="Q36" s="63"/>
    </row>
    <row r="37" spans="1:17" x14ac:dyDescent="0.35">
      <c r="A37" s="304"/>
      <c r="B37" s="52" t="s">
        <v>172</v>
      </c>
      <c r="C37" s="297"/>
      <c r="D37" s="297"/>
      <c r="E37" s="297"/>
      <c r="F37" s="297"/>
      <c r="G37" s="297"/>
      <c r="H37" s="297"/>
    </row>
    <row r="38" spans="1:17" x14ac:dyDescent="0.35">
      <c r="A38" s="304"/>
      <c r="B38" s="52" t="s">
        <v>173</v>
      </c>
      <c r="C38" s="297"/>
      <c r="D38" s="297"/>
      <c r="E38" s="297"/>
      <c r="F38" s="297"/>
      <c r="G38" s="297"/>
      <c r="H38" s="297"/>
    </row>
    <row r="39" spans="1:17" x14ac:dyDescent="0.35">
      <c r="A39" s="304"/>
      <c r="B39" s="52" t="s">
        <v>174</v>
      </c>
      <c r="C39" s="297"/>
      <c r="D39" s="297"/>
      <c r="E39" s="297"/>
      <c r="F39" s="297"/>
      <c r="G39" s="297"/>
      <c r="H39" s="297"/>
    </row>
    <row r="40" spans="1:17" x14ac:dyDescent="0.35">
      <c r="L40" s="63"/>
      <c r="M40" s="63"/>
    </row>
    <row r="41" spans="1:17" x14ac:dyDescent="0.35">
      <c r="B41" s="58" t="s">
        <v>175</v>
      </c>
      <c r="L41" s="63"/>
      <c r="M41" s="63"/>
    </row>
    <row r="42" spans="1:17" ht="25" x14ac:dyDescent="0.35">
      <c r="B42" s="62" t="s">
        <v>176</v>
      </c>
      <c r="C42" s="226" t="s">
        <v>144</v>
      </c>
      <c r="D42" s="226" t="s">
        <v>145</v>
      </c>
      <c r="E42" s="298" t="s">
        <v>177</v>
      </c>
      <c r="F42" s="298"/>
      <c r="G42" s="298"/>
      <c r="H42" s="298"/>
      <c r="I42" s="298"/>
      <c r="L42" s="63"/>
      <c r="M42" s="63"/>
    </row>
    <row r="43" spans="1:17" ht="15" customHeight="1" x14ac:dyDescent="0.35">
      <c r="B43" s="113"/>
      <c r="C43" s="8"/>
      <c r="D43" s="8"/>
      <c r="E43" s="299"/>
      <c r="F43" s="300"/>
      <c r="G43" s="300"/>
      <c r="H43" s="300"/>
      <c r="I43" s="301"/>
      <c r="L43" s="4"/>
      <c r="M43" s="4"/>
    </row>
    <row r="44" spans="1:17" x14ac:dyDescent="0.35">
      <c r="L44" s="63"/>
      <c r="M44" s="63"/>
    </row>
    <row r="47" spans="1:17" x14ac:dyDescent="0.35">
      <c r="L47" s="63"/>
      <c r="M47" s="63"/>
    </row>
    <row r="48" spans="1:17" x14ac:dyDescent="0.35">
      <c r="L48" s="4"/>
      <c r="M48" s="4"/>
    </row>
    <row r="49" spans="2:22" x14ac:dyDescent="0.35">
      <c r="L49" s="63"/>
      <c r="M49" s="63"/>
    </row>
    <row r="50" spans="2:22" x14ac:dyDescent="0.35">
      <c r="L50" s="63"/>
      <c r="M50" s="63"/>
    </row>
    <row r="52" spans="2:22" x14ac:dyDescent="0.35">
      <c r="B52" s="302" t="s">
        <v>178</v>
      </c>
      <c r="C52" s="302"/>
      <c r="D52" s="302"/>
      <c r="E52" s="302"/>
      <c r="F52" s="302"/>
      <c r="G52" s="302"/>
      <c r="H52" s="302"/>
      <c r="I52" s="302"/>
      <c r="J52" s="302"/>
      <c r="K52" s="302"/>
      <c r="L52" s="302"/>
      <c r="M52" s="302"/>
      <c r="N52" s="302"/>
      <c r="O52" s="302"/>
      <c r="P52" s="302"/>
      <c r="Q52" s="302"/>
      <c r="R52" s="302"/>
      <c r="S52" s="302"/>
      <c r="T52" s="302"/>
      <c r="U52" s="302"/>
      <c r="V52" s="302"/>
    </row>
    <row r="53" spans="2:22" ht="33" customHeight="1" x14ac:dyDescent="0.35">
      <c r="B53" s="271" t="s">
        <v>179</v>
      </c>
      <c r="C53" s="257" t="s">
        <v>150</v>
      </c>
      <c r="D53" s="257" t="s">
        <v>145</v>
      </c>
      <c r="E53" s="257" t="s">
        <v>180</v>
      </c>
      <c r="F53" s="257" t="s">
        <v>181</v>
      </c>
      <c r="G53" s="257" t="s">
        <v>182</v>
      </c>
      <c r="H53" s="257" t="s">
        <v>183</v>
      </c>
      <c r="I53" s="230" t="s">
        <v>184</v>
      </c>
      <c r="J53" s="303" t="s">
        <v>185</v>
      </c>
      <c r="K53" s="303"/>
      <c r="L53" s="303"/>
      <c r="M53" s="303"/>
      <c r="N53" s="303"/>
      <c r="O53" s="303"/>
      <c r="P53" s="303"/>
      <c r="Q53" s="303"/>
      <c r="R53" s="303"/>
      <c r="S53" s="303"/>
      <c r="T53" s="303"/>
      <c r="U53" s="303"/>
      <c r="V53" s="303"/>
    </row>
    <row r="54" spans="2:22" ht="15" customHeight="1" x14ac:dyDescent="0.35">
      <c r="B54" s="8" t="s">
        <v>1519</v>
      </c>
      <c r="C54" s="276"/>
      <c r="D54" s="276"/>
      <c r="E54" s="276"/>
      <c r="F54" s="276"/>
      <c r="G54" s="276"/>
      <c r="H54" s="275" t="s">
        <v>233</v>
      </c>
      <c r="I54" s="275" t="s">
        <v>529</v>
      </c>
      <c r="J54" s="314" t="s">
        <v>1520</v>
      </c>
      <c r="K54" s="315"/>
      <c r="L54" s="315"/>
      <c r="M54" s="315"/>
      <c r="N54" s="315"/>
      <c r="O54" s="315"/>
      <c r="P54" s="315"/>
      <c r="Q54" s="315"/>
      <c r="R54" s="315"/>
      <c r="S54" s="315"/>
      <c r="T54" s="315"/>
      <c r="U54" s="315"/>
      <c r="V54" s="316"/>
    </row>
    <row r="55" spans="2:22" ht="15" customHeight="1" x14ac:dyDescent="0.35">
      <c r="B55" s="8" t="s">
        <v>1521</v>
      </c>
      <c r="C55" s="276"/>
      <c r="D55" s="276"/>
      <c r="E55" s="276"/>
      <c r="F55" s="276"/>
      <c r="G55" s="109">
        <v>3.1399999999999997E-2</v>
      </c>
      <c r="H55" s="275" t="s">
        <v>204</v>
      </c>
      <c r="I55" s="275" t="s">
        <v>610</v>
      </c>
      <c r="J55" s="314" t="s">
        <v>1522</v>
      </c>
      <c r="K55" s="315"/>
      <c r="L55" s="315"/>
      <c r="M55" s="315"/>
      <c r="N55" s="315"/>
      <c r="O55" s="315"/>
      <c r="P55" s="315"/>
      <c r="Q55" s="315"/>
      <c r="R55" s="315"/>
      <c r="S55" s="315"/>
      <c r="T55" s="315"/>
      <c r="U55" s="315"/>
      <c r="V55" s="316"/>
    </row>
    <row r="56" spans="2:22" ht="15" customHeight="1" x14ac:dyDescent="0.35">
      <c r="B56" s="8" t="s">
        <v>1523</v>
      </c>
      <c r="C56" s="276"/>
      <c r="D56" s="276"/>
      <c r="E56" s="276"/>
      <c r="F56" s="276"/>
      <c r="G56" s="64">
        <v>29.3</v>
      </c>
      <c r="H56" s="275" t="s">
        <v>204</v>
      </c>
      <c r="I56" s="275" t="s">
        <v>1524</v>
      </c>
      <c r="J56" s="314" t="s">
        <v>1524</v>
      </c>
      <c r="K56" s="315"/>
      <c r="L56" s="315"/>
      <c r="M56" s="315"/>
      <c r="N56" s="315"/>
      <c r="O56" s="315"/>
      <c r="P56" s="315"/>
      <c r="Q56" s="315"/>
      <c r="R56" s="315"/>
      <c r="S56" s="315"/>
      <c r="T56" s="315"/>
      <c r="U56" s="315"/>
      <c r="V56" s="316"/>
    </row>
    <row r="57" spans="2:22" ht="15" customHeight="1" x14ac:dyDescent="0.35">
      <c r="B57" s="8" t="s">
        <v>1536</v>
      </c>
      <c r="C57" s="276"/>
      <c r="D57" s="290"/>
      <c r="E57" s="276"/>
      <c r="F57" s="276"/>
      <c r="G57" s="290"/>
      <c r="H57" s="275" t="s">
        <v>198</v>
      </c>
      <c r="I57" s="275" t="s">
        <v>566</v>
      </c>
      <c r="J57" s="314" t="s">
        <v>1543</v>
      </c>
      <c r="K57" s="315"/>
      <c r="L57" s="315"/>
      <c r="M57" s="315"/>
      <c r="N57" s="315"/>
      <c r="O57" s="315"/>
      <c r="P57" s="315"/>
      <c r="Q57" s="315"/>
      <c r="R57" s="315"/>
      <c r="S57" s="315"/>
      <c r="T57" s="315"/>
      <c r="U57" s="315"/>
      <c r="V57" s="316"/>
    </row>
    <row r="58" spans="2:22" ht="15" customHeight="1" x14ac:dyDescent="0.35">
      <c r="B58" s="308" t="s">
        <v>1184</v>
      </c>
      <c r="C58" s="305" t="s">
        <v>537</v>
      </c>
      <c r="D58" s="305" t="s">
        <v>1035</v>
      </c>
      <c r="E58" s="305" t="s">
        <v>1036</v>
      </c>
      <c r="F58" s="276" t="s">
        <v>1037</v>
      </c>
      <c r="G58" s="54">
        <v>766</v>
      </c>
      <c r="H58" s="311" t="s">
        <v>204</v>
      </c>
      <c r="I58" s="311" t="s">
        <v>421</v>
      </c>
      <c r="J58" s="317" t="s">
        <v>1134</v>
      </c>
      <c r="K58" s="318"/>
      <c r="L58" s="318"/>
      <c r="M58" s="318"/>
      <c r="N58" s="318"/>
      <c r="O58" s="318"/>
      <c r="P58" s="318"/>
      <c r="Q58" s="318"/>
      <c r="R58" s="318"/>
      <c r="S58" s="318"/>
      <c r="T58" s="318"/>
      <c r="U58" s="318"/>
      <c r="V58" s="319"/>
    </row>
    <row r="59" spans="2:22" ht="29.25" customHeight="1" x14ac:dyDescent="0.35">
      <c r="B59" s="309"/>
      <c r="C59" s="306"/>
      <c r="D59" s="306"/>
      <c r="E59" s="306"/>
      <c r="F59" s="276" t="s">
        <v>1039</v>
      </c>
      <c r="G59" s="54">
        <v>883</v>
      </c>
      <c r="H59" s="312"/>
      <c r="I59" s="312"/>
      <c r="J59" s="320"/>
      <c r="K59" s="321"/>
      <c r="L59" s="321"/>
      <c r="M59" s="321"/>
      <c r="N59" s="321"/>
      <c r="O59" s="321"/>
      <c r="P59" s="321"/>
      <c r="Q59" s="321"/>
      <c r="R59" s="321"/>
      <c r="S59" s="321"/>
      <c r="T59" s="321"/>
      <c r="U59" s="321"/>
      <c r="V59" s="322"/>
    </row>
    <row r="60" spans="2:22" ht="15" customHeight="1" x14ac:dyDescent="0.35">
      <c r="B60" s="309"/>
      <c r="C60" s="306"/>
      <c r="D60" s="306"/>
      <c r="E60" s="306"/>
      <c r="F60" s="276" t="s">
        <v>1040</v>
      </c>
      <c r="G60" s="65">
        <v>534</v>
      </c>
      <c r="H60" s="312"/>
      <c r="I60" s="312"/>
      <c r="J60" s="320"/>
      <c r="K60" s="321"/>
      <c r="L60" s="321"/>
      <c r="M60" s="321"/>
      <c r="N60" s="321"/>
      <c r="O60" s="321"/>
      <c r="P60" s="321"/>
      <c r="Q60" s="321"/>
      <c r="R60" s="321"/>
      <c r="S60" s="321"/>
      <c r="T60" s="321"/>
      <c r="U60" s="321"/>
      <c r="V60" s="322"/>
    </row>
    <row r="61" spans="2:22" ht="26.25" customHeight="1" x14ac:dyDescent="0.35">
      <c r="B61" s="309"/>
      <c r="C61" s="306"/>
      <c r="D61" s="306"/>
      <c r="E61" s="306"/>
      <c r="F61" s="276" t="s">
        <v>1041</v>
      </c>
      <c r="G61" s="65">
        <v>750</v>
      </c>
      <c r="H61" s="312"/>
      <c r="I61" s="312"/>
      <c r="J61" s="320"/>
      <c r="K61" s="321"/>
      <c r="L61" s="321"/>
      <c r="M61" s="321"/>
      <c r="N61" s="321"/>
      <c r="O61" s="321"/>
      <c r="P61" s="321"/>
      <c r="Q61" s="321"/>
      <c r="R61" s="321"/>
      <c r="S61" s="321"/>
      <c r="T61" s="321"/>
      <c r="U61" s="321"/>
      <c r="V61" s="322"/>
    </row>
    <row r="62" spans="2:22" ht="15" customHeight="1" x14ac:dyDescent="0.35">
      <c r="B62" s="309"/>
      <c r="C62" s="306"/>
      <c r="D62" s="306"/>
      <c r="E62" s="306"/>
      <c r="F62" s="276" t="s">
        <v>1042</v>
      </c>
      <c r="G62" s="65">
        <v>651</v>
      </c>
      <c r="H62" s="312"/>
      <c r="I62" s="312"/>
      <c r="J62" s="320"/>
      <c r="K62" s="321"/>
      <c r="L62" s="321"/>
      <c r="M62" s="321"/>
      <c r="N62" s="321"/>
      <c r="O62" s="321"/>
      <c r="P62" s="321"/>
      <c r="Q62" s="321"/>
      <c r="R62" s="321"/>
      <c r="S62" s="321"/>
      <c r="T62" s="321"/>
      <c r="U62" s="321"/>
      <c r="V62" s="322"/>
    </row>
    <row r="63" spans="2:22" ht="28.5" customHeight="1" x14ac:dyDescent="0.35">
      <c r="B63" s="309"/>
      <c r="C63" s="306"/>
      <c r="D63" s="307"/>
      <c r="E63" s="306"/>
      <c r="F63" s="276" t="s">
        <v>1043</v>
      </c>
      <c r="G63" s="65">
        <v>904</v>
      </c>
      <c r="H63" s="312"/>
      <c r="I63" s="312"/>
      <c r="J63" s="320"/>
      <c r="K63" s="321"/>
      <c r="L63" s="321"/>
      <c r="M63" s="321"/>
      <c r="N63" s="321"/>
      <c r="O63" s="321"/>
      <c r="P63" s="321"/>
      <c r="Q63" s="321"/>
      <c r="R63" s="321"/>
      <c r="S63" s="321"/>
      <c r="T63" s="321"/>
      <c r="U63" s="321"/>
      <c r="V63" s="322"/>
    </row>
    <row r="64" spans="2:22" ht="15" customHeight="1" x14ac:dyDescent="0.35">
      <c r="B64" s="309"/>
      <c r="C64" s="306"/>
      <c r="D64" s="326" t="s">
        <v>1044</v>
      </c>
      <c r="E64" s="306"/>
      <c r="F64" s="276" t="s">
        <v>1037</v>
      </c>
      <c r="G64" s="65">
        <v>1090</v>
      </c>
      <c r="H64" s="312"/>
      <c r="I64" s="312"/>
      <c r="J64" s="320"/>
      <c r="K64" s="321"/>
      <c r="L64" s="321"/>
      <c r="M64" s="321"/>
      <c r="N64" s="321"/>
      <c r="O64" s="321"/>
      <c r="P64" s="321"/>
      <c r="Q64" s="321"/>
      <c r="R64" s="321"/>
      <c r="S64" s="321"/>
      <c r="T64" s="321"/>
      <c r="U64" s="321"/>
      <c r="V64" s="322"/>
    </row>
    <row r="65" spans="2:22" ht="30" customHeight="1" x14ac:dyDescent="0.35">
      <c r="B65" s="309"/>
      <c r="C65" s="306"/>
      <c r="D65" s="327"/>
      <c r="E65" s="306"/>
      <c r="F65" s="276" t="s">
        <v>1039</v>
      </c>
      <c r="G65" s="65">
        <v>1253</v>
      </c>
      <c r="H65" s="312"/>
      <c r="I65" s="312"/>
      <c r="J65" s="320"/>
      <c r="K65" s="321"/>
      <c r="L65" s="321"/>
      <c r="M65" s="321"/>
      <c r="N65" s="321"/>
      <c r="O65" s="321"/>
      <c r="P65" s="321"/>
      <c r="Q65" s="321"/>
      <c r="R65" s="321"/>
      <c r="S65" s="321"/>
      <c r="T65" s="321"/>
      <c r="U65" s="321"/>
      <c r="V65" s="322"/>
    </row>
    <row r="66" spans="2:22" ht="15" customHeight="1" x14ac:dyDescent="0.35">
      <c r="B66" s="309"/>
      <c r="C66" s="306"/>
      <c r="D66" s="327"/>
      <c r="E66" s="306"/>
      <c r="F66" s="276" t="s">
        <v>1040</v>
      </c>
      <c r="G66" s="65">
        <v>759</v>
      </c>
      <c r="H66" s="312"/>
      <c r="I66" s="312"/>
      <c r="J66" s="320"/>
      <c r="K66" s="321"/>
      <c r="L66" s="321"/>
      <c r="M66" s="321"/>
      <c r="N66" s="321"/>
      <c r="O66" s="321"/>
      <c r="P66" s="321"/>
      <c r="Q66" s="321"/>
      <c r="R66" s="321"/>
      <c r="S66" s="321"/>
      <c r="T66" s="321"/>
      <c r="U66" s="321"/>
      <c r="V66" s="322"/>
    </row>
    <row r="67" spans="2:22" ht="29.25" customHeight="1" x14ac:dyDescent="0.35">
      <c r="B67" s="309"/>
      <c r="C67" s="306"/>
      <c r="D67" s="327"/>
      <c r="E67" s="306"/>
      <c r="F67" s="276" t="s">
        <v>1041</v>
      </c>
      <c r="G67" s="65">
        <v>1065</v>
      </c>
      <c r="H67" s="312"/>
      <c r="I67" s="312"/>
      <c r="J67" s="320"/>
      <c r="K67" s="321"/>
      <c r="L67" s="321"/>
      <c r="M67" s="321"/>
      <c r="N67" s="321"/>
      <c r="O67" s="321"/>
      <c r="P67" s="321"/>
      <c r="Q67" s="321"/>
      <c r="R67" s="321"/>
      <c r="S67" s="321"/>
      <c r="T67" s="321"/>
      <c r="U67" s="321"/>
      <c r="V67" s="322"/>
    </row>
    <row r="68" spans="2:22" ht="15" customHeight="1" x14ac:dyDescent="0.35">
      <c r="B68" s="309"/>
      <c r="C68" s="306"/>
      <c r="D68" s="327"/>
      <c r="E68" s="306"/>
      <c r="F68" s="276" t="s">
        <v>1042</v>
      </c>
      <c r="G68" s="65">
        <v>926</v>
      </c>
      <c r="H68" s="312"/>
      <c r="I68" s="312"/>
      <c r="J68" s="320"/>
      <c r="K68" s="321"/>
      <c r="L68" s="321"/>
      <c r="M68" s="321"/>
      <c r="N68" s="321"/>
      <c r="O68" s="321"/>
      <c r="P68" s="321"/>
      <c r="Q68" s="321"/>
      <c r="R68" s="321"/>
      <c r="S68" s="321"/>
      <c r="T68" s="321"/>
      <c r="U68" s="321"/>
      <c r="V68" s="322"/>
    </row>
    <row r="69" spans="2:22" ht="28.5" customHeight="1" x14ac:dyDescent="0.35">
      <c r="B69" s="309"/>
      <c r="C69" s="306"/>
      <c r="D69" s="328"/>
      <c r="E69" s="306"/>
      <c r="F69" s="276" t="s">
        <v>1043</v>
      </c>
      <c r="G69" s="65">
        <v>1284</v>
      </c>
      <c r="H69" s="312"/>
      <c r="I69" s="312"/>
      <c r="J69" s="320"/>
      <c r="K69" s="321"/>
      <c r="L69" s="321"/>
      <c r="M69" s="321"/>
      <c r="N69" s="321"/>
      <c r="O69" s="321"/>
      <c r="P69" s="321"/>
      <c r="Q69" s="321"/>
      <c r="R69" s="321"/>
      <c r="S69" s="321"/>
      <c r="T69" s="321"/>
      <c r="U69" s="321"/>
      <c r="V69" s="322"/>
    </row>
    <row r="70" spans="2:22" ht="15" customHeight="1" x14ac:dyDescent="0.35">
      <c r="B70" s="309"/>
      <c r="C70" s="306"/>
      <c r="D70" s="305" t="s">
        <v>1525</v>
      </c>
      <c r="E70" s="306"/>
      <c r="F70" s="276" t="s">
        <v>1037</v>
      </c>
      <c r="G70" s="54">
        <v>861</v>
      </c>
      <c r="H70" s="312"/>
      <c r="I70" s="312"/>
      <c r="J70" s="320"/>
      <c r="K70" s="321"/>
      <c r="L70" s="321"/>
      <c r="M70" s="321"/>
      <c r="N70" s="321"/>
      <c r="O70" s="321"/>
      <c r="P70" s="321"/>
      <c r="Q70" s="321"/>
      <c r="R70" s="321"/>
      <c r="S70" s="321"/>
      <c r="T70" s="321"/>
      <c r="U70" s="321"/>
      <c r="V70" s="322"/>
    </row>
    <row r="71" spans="2:22" ht="30" customHeight="1" x14ac:dyDescent="0.35">
      <c r="B71" s="309"/>
      <c r="C71" s="306"/>
      <c r="D71" s="306"/>
      <c r="E71" s="306"/>
      <c r="F71" s="276" t="s">
        <v>1039</v>
      </c>
      <c r="G71" s="65">
        <v>991</v>
      </c>
      <c r="H71" s="312"/>
      <c r="I71" s="312"/>
      <c r="J71" s="320"/>
      <c r="K71" s="321"/>
      <c r="L71" s="321"/>
      <c r="M71" s="321"/>
      <c r="N71" s="321"/>
      <c r="O71" s="321"/>
      <c r="P71" s="321"/>
      <c r="Q71" s="321"/>
      <c r="R71" s="321"/>
      <c r="S71" s="321"/>
      <c r="T71" s="321"/>
      <c r="U71" s="321"/>
      <c r="V71" s="322"/>
    </row>
    <row r="72" spans="2:22" ht="15" customHeight="1" x14ac:dyDescent="0.35">
      <c r="B72" s="309"/>
      <c r="C72" s="306"/>
      <c r="D72" s="306"/>
      <c r="E72" s="306"/>
      <c r="F72" s="276" t="s">
        <v>1040</v>
      </c>
      <c r="G72" s="65">
        <v>601</v>
      </c>
      <c r="H72" s="312"/>
      <c r="I72" s="312"/>
      <c r="J72" s="320"/>
      <c r="K72" s="321"/>
      <c r="L72" s="321"/>
      <c r="M72" s="321"/>
      <c r="N72" s="321"/>
      <c r="O72" s="321"/>
      <c r="P72" s="321"/>
      <c r="Q72" s="321"/>
      <c r="R72" s="321"/>
      <c r="S72" s="321"/>
      <c r="T72" s="321"/>
      <c r="U72" s="321"/>
      <c r="V72" s="322"/>
    </row>
    <row r="73" spans="2:22" ht="30" customHeight="1" x14ac:dyDescent="0.35">
      <c r="B73" s="309"/>
      <c r="C73" s="306"/>
      <c r="D73" s="306"/>
      <c r="E73" s="306"/>
      <c r="F73" s="276" t="s">
        <v>1041</v>
      </c>
      <c r="G73" s="65">
        <v>842</v>
      </c>
      <c r="H73" s="312"/>
      <c r="I73" s="312"/>
      <c r="J73" s="320"/>
      <c r="K73" s="321"/>
      <c r="L73" s="321"/>
      <c r="M73" s="321"/>
      <c r="N73" s="321"/>
      <c r="O73" s="321"/>
      <c r="P73" s="321"/>
      <c r="Q73" s="321"/>
      <c r="R73" s="321"/>
      <c r="S73" s="321"/>
      <c r="T73" s="321"/>
      <c r="U73" s="321"/>
      <c r="V73" s="322"/>
    </row>
    <row r="74" spans="2:22" ht="15" customHeight="1" x14ac:dyDescent="0.35">
      <c r="B74" s="309"/>
      <c r="C74" s="306"/>
      <c r="D74" s="306"/>
      <c r="E74" s="306"/>
      <c r="F74" s="276" t="s">
        <v>1042</v>
      </c>
      <c r="G74" s="65">
        <v>732</v>
      </c>
      <c r="H74" s="312"/>
      <c r="I74" s="312"/>
      <c r="J74" s="320"/>
      <c r="K74" s="321"/>
      <c r="L74" s="321"/>
      <c r="M74" s="321"/>
      <c r="N74" s="321"/>
      <c r="O74" s="321"/>
      <c r="P74" s="321"/>
      <c r="Q74" s="321"/>
      <c r="R74" s="321"/>
      <c r="S74" s="321"/>
      <c r="T74" s="321"/>
      <c r="U74" s="321"/>
      <c r="V74" s="322"/>
    </row>
    <row r="75" spans="2:22" ht="26.25" customHeight="1" x14ac:dyDescent="0.35">
      <c r="B75" s="310"/>
      <c r="C75" s="307"/>
      <c r="D75" s="307"/>
      <c r="E75" s="307"/>
      <c r="F75" s="276" t="s">
        <v>1043</v>
      </c>
      <c r="G75" s="65">
        <v>1015</v>
      </c>
      <c r="H75" s="313"/>
      <c r="I75" s="313"/>
      <c r="J75" s="323"/>
      <c r="K75" s="324"/>
      <c r="L75" s="324"/>
      <c r="M75" s="324"/>
      <c r="N75" s="324"/>
      <c r="O75" s="324"/>
      <c r="P75" s="324"/>
      <c r="Q75" s="324"/>
      <c r="R75" s="324"/>
      <c r="S75" s="324"/>
      <c r="T75" s="324"/>
      <c r="U75" s="324"/>
      <c r="V75" s="325"/>
    </row>
    <row r="76" spans="2:22" ht="15.75" customHeight="1" x14ac:dyDescent="0.35">
      <c r="B76" s="8" t="s">
        <v>1511</v>
      </c>
      <c r="C76" s="276"/>
      <c r="D76" s="290"/>
      <c r="E76" s="276"/>
      <c r="F76" s="276"/>
      <c r="G76" s="290"/>
      <c r="H76" s="275" t="s">
        <v>198</v>
      </c>
      <c r="I76" s="275" t="s">
        <v>610</v>
      </c>
      <c r="J76" s="314" t="s">
        <v>1544</v>
      </c>
      <c r="K76" s="315"/>
      <c r="L76" s="315"/>
      <c r="M76" s="315"/>
      <c r="N76" s="315"/>
      <c r="O76" s="315"/>
      <c r="P76" s="315"/>
      <c r="Q76" s="315"/>
      <c r="R76" s="315"/>
      <c r="S76" s="315"/>
      <c r="T76" s="315"/>
      <c r="U76" s="315"/>
      <c r="V76" s="316"/>
    </row>
    <row r="77" spans="2:22" ht="15" customHeight="1" x14ac:dyDescent="0.35">
      <c r="B77" s="8" t="s">
        <v>1545</v>
      </c>
      <c r="C77" s="276"/>
      <c r="D77" s="290"/>
      <c r="E77" s="276"/>
      <c r="F77" s="276"/>
      <c r="G77" s="290"/>
      <c r="H77" s="275" t="s">
        <v>198</v>
      </c>
      <c r="I77" s="275" t="s">
        <v>610</v>
      </c>
      <c r="J77" s="314" t="s">
        <v>1546</v>
      </c>
      <c r="K77" s="315"/>
      <c r="L77" s="315"/>
      <c r="M77" s="315"/>
      <c r="N77" s="315"/>
      <c r="O77" s="315"/>
      <c r="P77" s="315"/>
      <c r="Q77" s="315"/>
      <c r="R77" s="315"/>
      <c r="S77" s="315"/>
      <c r="T77" s="315"/>
      <c r="U77" s="315"/>
      <c r="V77" s="316"/>
    </row>
    <row r="78" spans="2:22" ht="15" customHeight="1" x14ac:dyDescent="0.35">
      <c r="B78" s="8" t="s">
        <v>703</v>
      </c>
      <c r="C78" s="276"/>
      <c r="D78" s="290"/>
      <c r="E78" s="276"/>
      <c r="F78" s="290"/>
      <c r="G78" s="290"/>
      <c r="H78" s="275" t="s">
        <v>204</v>
      </c>
      <c r="I78" s="275" t="s">
        <v>981</v>
      </c>
      <c r="J78" s="314" t="s">
        <v>1148</v>
      </c>
      <c r="K78" s="315"/>
      <c r="L78" s="315"/>
      <c r="M78" s="315"/>
      <c r="N78" s="315"/>
      <c r="O78" s="315"/>
      <c r="P78" s="315"/>
      <c r="Q78" s="315"/>
      <c r="R78" s="315"/>
      <c r="S78" s="315"/>
      <c r="T78" s="315"/>
      <c r="U78" s="315"/>
      <c r="V78" s="316"/>
    </row>
    <row r="79" spans="2:22" ht="15" customHeight="1" x14ac:dyDescent="0.35">
      <c r="B79" s="225" t="s">
        <v>528</v>
      </c>
      <c r="C79" s="276"/>
      <c r="D79" s="276"/>
      <c r="E79" s="276"/>
      <c r="F79" s="276"/>
      <c r="G79" s="276"/>
      <c r="H79" s="275" t="s">
        <v>233</v>
      </c>
      <c r="I79" s="275" t="s">
        <v>529</v>
      </c>
      <c r="J79" s="314" t="s">
        <v>253</v>
      </c>
      <c r="K79" s="315"/>
      <c r="L79" s="315"/>
      <c r="M79" s="315"/>
      <c r="N79" s="315"/>
      <c r="O79" s="315"/>
      <c r="P79" s="315"/>
      <c r="Q79" s="315"/>
      <c r="R79" s="315"/>
      <c r="S79" s="315"/>
      <c r="T79" s="315"/>
      <c r="U79" s="315"/>
      <c r="V79" s="316"/>
    </row>
    <row r="80" spans="2:22" ht="15" customHeight="1" x14ac:dyDescent="0.35">
      <c r="B80" s="8" t="s">
        <v>808</v>
      </c>
      <c r="C80" s="276"/>
      <c r="D80" s="290"/>
      <c r="E80" s="276"/>
      <c r="F80" s="276"/>
      <c r="G80" s="77">
        <v>1.6525000000000001E-2</v>
      </c>
      <c r="H80" s="275" t="s">
        <v>204</v>
      </c>
      <c r="I80" s="275"/>
      <c r="J80" s="314" t="s">
        <v>1534</v>
      </c>
      <c r="K80" s="315"/>
      <c r="L80" s="315"/>
      <c r="M80" s="315"/>
      <c r="N80" s="315"/>
      <c r="O80" s="315"/>
      <c r="P80" s="315"/>
      <c r="Q80" s="315"/>
      <c r="R80" s="315"/>
      <c r="S80" s="315"/>
      <c r="T80" s="315"/>
      <c r="U80" s="315"/>
      <c r="V80" s="316"/>
    </row>
    <row r="82" ht="45" customHeight="1" x14ac:dyDescent="0.35"/>
    <row r="83" ht="15" customHeight="1" x14ac:dyDescent="0.35"/>
    <row r="84" ht="15" customHeight="1" x14ac:dyDescent="0.35"/>
  </sheetData>
  <mergeCells count="40">
    <mergeCell ref="I58:I75"/>
    <mergeCell ref="J58:V75"/>
    <mergeCell ref="B58:B75"/>
    <mergeCell ref="D64:D69"/>
    <mergeCell ref="D70:D75"/>
    <mergeCell ref="E58:E75"/>
    <mergeCell ref="H58:H75"/>
    <mergeCell ref="D58:D63"/>
    <mergeCell ref="C58:C75"/>
    <mergeCell ref="C24:H24"/>
    <mergeCell ref="A25:A29"/>
    <mergeCell ref="C25:H25"/>
    <mergeCell ref="C26:H26"/>
    <mergeCell ref="C27:H27"/>
    <mergeCell ref="C28:H28"/>
    <mergeCell ref="C29:H29"/>
    <mergeCell ref="A30:A39"/>
    <mergeCell ref="C30:H30"/>
    <mergeCell ref="C31:H31"/>
    <mergeCell ref="C32:H32"/>
    <mergeCell ref="C33:H33"/>
    <mergeCell ref="C34:H34"/>
    <mergeCell ref="C35:H35"/>
    <mergeCell ref="C36:H36"/>
    <mergeCell ref="C37:H37"/>
    <mergeCell ref="C38:H38"/>
    <mergeCell ref="J55:V55"/>
    <mergeCell ref="J56:V56"/>
    <mergeCell ref="J57:V57"/>
    <mergeCell ref="C39:H39"/>
    <mergeCell ref="E42:I42"/>
    <mergeCell ref="E43:I43"/>
    <mergeCell ref="B52:V52"/>
    <mergeCell ref="J53:V53"/>
    <mergeCell ref="J54:V54"/>
    <mergeCell ref="J80:V80"/>
    <mergeCell ref="J76:V76"/>
    <mergeCell ref="J77:V77"/>
    <mergeCell ref="J79:V79"/>
    <mergeCell ref="J78:V78"/>
  </mergeCells>
  <conditionalFormatting sqref="C54:G57 C76:G77 C79:G80">
    <cfRule type="cellIs" dxfId="716" priority="6" operator="notEqual">
      <formula>""</formula>
    </cfRule>
  </conditionalFormatting>
  <conditionalFormatting sqref="C58:E58 D64 D70">
    <cfRule type="cellIs" dxfId="715" priority="5" operator="notEqual">
      <formula>""</formula>
    </cfRule>
  </conditionalFormatting>
  <conditionalFormatting sqref="C78:G78">
    <cfRule type="cellIs" dxfId="714" priority="4" operator="notEqual">
      <formula>""</formula>
    </cfRule>
  </conditionalFormatting>
  <conditionalFormatting sqref="F70:F75">
    <cfRule type="cellIs" dxfId="713" priority="1" operator="notEqual">
      <formula>""</formula>
    </cfRule>
  </conditionalFormatting>
  <conditionalFormatting sqref="F58:G63 G64:G75">
    <cfRule type="cellIs" dxfId="712" priority="3" operator="notEqual">
      <formula>""</formula>
    </cfRule>
  </conditionalFormatting>
  <conditionalFormatting sqref="F64:F69">
    <cfRule type="cellIs" dxfId="711" priority="2" operator="notEqual">
      <formula>""</formula>
    </cfRule>
  </conditionalFormatting>
  <hyperlinks>
    <hyperlink ref="H10" location="_ftn1" display="_ftn1" xr:uid="{00000000-0004-0000-2700-000000000000}"/>
    <hyperlink ref="I10" location="_ftn2" display="_ftn2" xr:uid="{00000000-0004-0000-2700-000001000000}"/>
  </hyperlinks>
  <pageMargins left="0.7" right="0.7" top="0.75" bottom="0.75" header="0.3" footer="0.3"/>
  <pageSetup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5" tint="0.39997558519241921"/>
  </sheetPr>
  <dimension ref="A1:V95"/>
  <sheetViews>
    <sheetView workbookViewId="0">
      <selection activeCell="C3" sqref="C3"/>
    </sheetView>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18.5429687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9" ht="23.5" x14ac:dyDescent="0.35">
      <c r="B1" s="59" t="str">
        <f ca="1">MID(CELL("Filename",I7),SEARCH("]",CELL("Filename",I7),1)+1,100)</f>
        <v>Geothermal Source HP Tune Up</v>
      </c>
    </row>
    <row r="2" spans="2:9" x14ac:dyDescent="0.35">
      <c r="B2" s="41" t="s">
        <v>141</v>
      </c>
      <c r="C2" s="183" t="s">
        <v>1547</v>
      </c>
    </row>
    <row r="4" spans="2:9" x14ac:dyDescent="0.35">
      <c r="B4" s="58" t="s">
        <v>142</v>
      </c>
      <c r="G4" s="58" t="s">
        <v>143</v>
      </c>
    </row>
    <row r="5" spans="2:9" ht="37.5" x14ac:dyDescent="0.35">
      <c r="B5" s="226" t="s">
        <v>144</v>
      </c>
      <c r="C5" s="226" t="s">
        <v>145</v>
      </c>
      <c r="D5" s="44" t="s">
        <v>264</v>
      </c>
      <c r="G5" s="226" t="s">
        <v>144</v>
      </c>
      <c r="H5" s="226" t="s">
        <v>145</v>
      </c>
      <c r="I5" s="44" t="s">
        <v>265</v>
      </c>
    </row>
    <row r="6" spans="2:9" ht="15" customHeight="1" x14ac:dyDescent="0.35">
      <c r="B6" s="8"/>
      <c r="C6" s="8"/>
      <c r="D6" s="275">
        <v>3</v>
      </c>
      <c r="G6" s="8"/>
      <c r="H6" s="8"/>
      <c r="I6" s="275"/>
    </row>
    <row r="7" spans="2:9" x14ac:dyDescent="0.35">
      <c r="D7" s="60"/>
    </row>
    <row r="11" spans="2:9" x14ac:dyDescent="0.35">
      <c r="B11" s="58" t="s">
        <v>148</v>
      </c>
      <c r="C11" s="182"/>
      <c r="D11" s="60"/>
      <c r="G11" s="58" t="s">
        <v>149</v>
      </c>
      <c r="H11" s="173"/>
      <c r="I11" s="173"/>
    </row>
    <row r="12" spans="2:9" ht="45.75" customHeight="1" x14ac:dyDescent="0.35">
      <c r="B12" s="226" t="s">
        <v>150</v>
      </c>
      <c r="C12" s="226" t="s">
        <v>145</v>
      </c>
      <c r="D12" s="44" t="s">
        <v>151</v>
      </c>
      <c r="E12" s="44" t="s">
        <v>152</v>
      </c>
      <c r="G12" s="226" t="s">
        <v>144</v>
      </c>
      <c r="H12" s="226" t="s">
        <v>145</v>
      </c>
      <c r="I12" s="44" t="s">
        <v>153</v>
      </c>
    </row>
    <row r="13" spans="2:9" x14ac:dyDescent="0.35">
      <c r="B13" s="252"/>
      <c r="C13" s="252"/>
      <c r="D13" s="252" t="s">
        <v>478</v>
      </c>
      <c r="E13" s="252"/>
      <c r="G13" s="252"/>
      <c r="H13" s="252"/>
      <c r="I13" s="22"/>
    </row>
    <row r="14" spans="2:9" x14ac:dyDescent="0.35">
      <c r="B14" s="173"/>
      <c r="C14" s="173"/>
      <c r="D14" s="173"/>
      <c r="E14" s="173"/>
    </row>
    <row r="15" spans="2:9" x14ac:dyDescent="0.35">
      <c r="B15" s="173"/>
      <c r="C15" s="173"/>
      <c r="D15" s="173"/>
      <c r="E15" s="173"/>
    </row>
    <row r="16" spans="2:9" x14ac:dyDescent="0.35">
      <c r="B16" s="173"/>
      <c r="C16" s="173"/>
      <c r="D16" s="173"/>
      <c r="E16" s="173"/>
      <c r="F16" s="173"/>
    </row>
    <row r="17" spans="1:17" x14ac:dyDescent="0.35">
      <c r="B17" s="58" t="s">
        <v>154</v>
      </c>
      <c r="E17" s="173"/>
      <c r="F17" s="173"/>
    </row>
    <row r="18" spans="1:17" x14ac:dyDescent="0.35">
      <c r="E18" s="173"/>
      <c r="F18" s="173"/>
    </row>
    <row r="19" spans="1:17" ht="37.5" x14ac:dyDescent="0.35">
      <c r="B19" s="226" t="s">
        <v>150</v>
      </c>
      <c r="C19" s="226" t="s">
        <v>145</v>
      </c>
      <c r="D19" s="174" t="s">
        <v>277</v>
      </c>
      <c r="E19" s="174" t="s">
        <v>278</v>
      </c>
      <c r="F19" s="173"/>
    </row>
    <row r="20" spans="1:17" x14ac:dyDescent="0.35">
      <c r="B20" s="81"/>
      <c r="C20" s="8"/>
      <c r="D20" s="275"/>
      <c r="E20" s="181"/>
    </row>
    <row r="21" spans="1:17" x14ac:dyDescent="0.35">
      <c r="B21" s="81"/>
      <c r="C21" s="8"/>
      <c r="D21" s="275"/>
      <c r="E21" s="275"/>
    </row>
    <row r="22" spans="1:17" x14ac:dyDescent="0.35">
      <c r="B22" s="9"/>
    </row>
    <row r="23" spans="1:17" x14ac:dyDescent="0.35">
      <c r="B23" s="9"/>
    </row>
    <row r="24" spans="1:17" x14ac:dyDescent="0.35">
      <c r="B24" s="58" t="s">
        <v>155</v>
      </c>
    </row>
    <row r="25" spans="1:17" x14ac:dyDescent="0.35">
      <c r="B25" s="62" t="s">
        <v>156</v>
      </c>
      <c r="C25" s="378" t="s">
        <v>157</v>
      </c>
      <c r="D25" s="379"/>
      <c r="E25" s="379"/>
      <c r="F25" s="379"/>
      <c r="G25" s="379"/>
      <c r="H25" s="380"/>
    </row>
    <row r="26" spans="1:17" ht="15" customHeight="1" x14ac:dyDescent="0.35">
      <c r="A26" s="351" t="s">
        <v>158</v>
      </c>
      <c r="B26" s="171" t="s">
        <v>159</v>
      </c>
      <c r="C26" s="299" t="s">
        <v>1548</v>
      </c>
      <c r="D26" s="343"/>
      <c r="E26" s="343"/>
      <c r="F26" s="343"/>
      <c r="G26" s="343"/>
      <c r="H26" s="344"/>
      <c r="P26" s="63"/>
      <c r="Q26" s="63"/>
    </row>
    <row r="27" spans="1:17" x14ac:dyDescent="0.35">
      <c r="A27" s="352"/>
      <c r="B27" s="171" t="s">
        <v>160</v>
      </c>
      <c r="C27" s="299" t="s">
        <v>1549</v>
      </c>
      <c r="D27" s="343"/>
      <c r="E27" s="343"/>
      <c r="F27" s="343"/>
      <c r="G27" s="343"/>
      <c r="H27" s="344"/>
      <c r="P27" s="63"/>
      <c r="Q27" s="63"/>
    </row>
    <row r="28" spans="1:17" x14ac:dyDescent="0.35">
      <c r="A28" s="352"/>
      <c r="B28" s="171" t="s">
        <v>161</v>
      </c>
      <c r="C28" s="411"/>
      <c r="D28" s="412"/>
      <c r="E28" s="412"/>
      <c r="F28" s="412"/>
      <c r="G28" s="412"/>
      <c r="H28" s="413"/>
      <c r="P28" s="63"/>
      <c r="Q28" s="63"/>
    </row>
    <row r="29" spans="1:17" x14ac:dyDescent="0.35">
      <c r="A29" s="352"/>
      <c r="B29" s="171" t="s">
        <v>162</v>
      </c>
      <c r="C29" s="411"/>
      <c r="D29" s="412"/>
      <c r="E29" s="412"/>
      <c r="F29" s="412"/>
      <c r="G29" s="412"/>
      <c r="H29" s="413"/>
      <c r="P29" s="63"/>
      <c r="Q29" s="63"/>
    </row>
    <row r="30" spans="1:17" x14ac:dyDescent="0.35">
      <c r="A30" s="353"/>
      <c r="B30" s="171" t="s">
        <v>163</v>
      </c>
      <c r="C30" s="411"/>
      <c r="D30" s="412"/>
      <c r="E30" s="412"/>
      <c r="F30" s="412"/>
      <c r="G30" s="412"/>
      <c r="H30" s="413"/>
      <c r="P30" s="63"/>
      <c r="Q30" s="63"/>
    </row>
    <row r="31" spans="1:17" ht="15" customHeight="1" x14ac:dyDescent="0.35">
      <c r="A31" s="351" t="s">
        <v>164</v>
      </c>
      <c r="B31" s="171" t="s">
        <v>165</v>
      </c>
      <c r="C31" s="411"/>
      <c r="D31" s="412"/>
      <c r="E31" s="412"/>
      <c r="F31" s="412"/>
      <c r="G31" s="412"/>
      <c r="H31" s="413"/>
      <c r="P31" s="63"/>
      <c r="Q31" s="63"/>
    </row>
    <row r="32" spans="1:17" x14ac:dyDescent="0.35">
      <c r="A32" s="352"/>
      <c r="B32" s="171" t="s">
        <v>166</v>
      </c>
      <c r="C32" s="411"/>
      <c r="D32" s="412"/>
      <c r="E32" s="412"/>
      <c r="F32" s="412"/>
      <c r="G32" s="412"/>
      <c r="H32" s="413"/>
      <c r="P32" s="63"/>
      <c r="Q32" s="63"/>
    </row>
    <row r="33" spans="1:17" x14ac:dyDescent="0.35">
      <c r="A33" s="352"/>
      <c r="B33" s="171" t="s">
        <v>167</v>
      </c>
      <c r="C33" s="411"/>
      <c r="D33" s="412"/>
      <c r="E33" s="412"/>
      <c r="F33" s="412"/>
      <c r="G33" s="412"/>
      <c r="H33" s="413"/>
      <c r="P33" s="63"/>
      <c r="Q33" s="63"/>
    </row>
    <row r="34" spans="1:17" x14ac:dyDescent="0.35">
      <c r="A34" s="352"/>
      <c r="B34" s="171" t="s">
        <v>168</v>
      </c>
      <c r="C34" s="411"/>
      <c r="D34" s="412"/>
      <c r="E34" s="412"/>
      <c r="F34" s="412"/>
      <c r="G34" s="412"/>
      <c r="H34" s="413"/>
      <c r="P34" s="63"/>
      <c r="Q34" s="63"/>
    </row>
    <row r="35" spans="1:17" x14ac:dyDescent="0.35">
      <c r="A35" s="352"/>
      <c r="B35" s="171" t="s">
        <v>169</v>
      </c>
      <c r="C35" s="411"/>
      <c r="D35" s="412"/>
      <c r="E35" s="412"/>
      <c r="F35" s="412"/>
      <c r="G35" s="412"/>
      <c r="H35" s="413"/>
      <c r="P35" s="63"/>
      <c r="Q35" s="63"/>
    </row>
    <row r="36" spans="1:17" x14ac:dyDescent="0.35">
      <c r="A36" s="352"/>
      <c r="B36" s="171" t="s">
        <v>170</v>
      </c>
      <c r="C36" s="411"/>
      <c r="D36" s="412"/>
      <c r="E36" s="412"/>
      <c r="F36" s="412"/>
      <c r="G36" s="412"/>
      <c r="H36" s="413"/>
      <c r="P36" s="63"/>
      <c r="Q36" s="63"/>
    </row>
    <row r="37" spans="1:17" x14ac:dyDescent="0.35">
      <c r="A37" s="352"/>
      <c r="B37" s="171" t="s">
        <v>171</v>
      </c>
      <c r="C37" s="411"/>
      <c r="D37" s="412"/>
      <c r="E37" s="412"/>
      <c r="F37" s="412"/>
      <c r="G37" s="412"/>
      <c r="H37" s="413"/>
      <c r="P37" s="63"/>
      <c r="Q37" s="63"/>
    </row>
    <row r="38" spans="1:17" x14ac:dyDescent="0.35">
      <c r="A38" s="352"/>
      <c r="B38" s="171" t="s">
        <v>172</v>
      </c>
      <c r="C38" s="411"/>
      <c r="D38" s="412"/>
      <c r="E38" s="412"/>
      <c r="F38" s="412"/>
      <c r="G38" s="412"/>
      <c r="H38" s="413"/>
    </row>
    <row r="39" spans="1:17" x14ac:dyDescent="0.35">
      <c r="A39" s="352"/>
      <c r="B39" s="171" t="s">
        <v>173</v>
      </c>
      <c r="C39" s="411"/>
      <c r="D39" s="412"/>
      <c r="E39" s="412"/>
      <c r="F39" s="412"/>
      <c r="G39" s="412"/>
      <c r="H39" s="413"/>
    </row>
    <row r="40" spans="1:17" x14ac:dyDescent="0.35">
      <c r="A40" s="353"/>
      <c r="B40" s="171" t="s">
        <v>174</v>
      </c>
      <c r="C40" s="411"/>
      <c r="D40" s="412"/>
      <c r="E40" s="412"/>
      <c r="F40" s="412"/>
      <c r="G40" s="412"/>
      <c r="H40" s="413"/>
    </row>
    <row r="41" spans="1:17" x14ac:dyDescent="0.35">
      <c r="L41" s="63"/>
      <c r="M41" s="63"/>
    </row>
    <row r="42" spans="1:17" x14ac:dyDescent="0.35">
      <c r="B42" s="58" t="s">
        <v>175</v>
      </c>
      <c r="L42" s="63"/>
      <c r="M42" s="63"/>
    </row>
    <row r="43" spans="1:17" ht="25" x14ac:dyDescent="0.35">
      <c r="B43" s="62" t="s">
        <v>176</v>
      </c>
      <c r="C43" s="226" t="s">
        <v>144</v>
      </c>
      <c r="D43" s="226" t="s">
        <v>145</v>
      </c>
      <c r="E43" s="378" t="s">
        <v>177</v>
      </c>
      <c r="F43" s="379"/>
      <c r="G43" s="379"/>
      <c r="H43" s="379"/>
      <c r="I43" s="380"/>
      <c r="L43" s="63"/>
      <c r="M43" s="63"/>
    </row>
    <row r="44" spans="1:17" ht="29.25" customHeight="1" x14ac:dyDescent="0.35">
      <c r="B44" s="279" t="s">
        <v>1550</v>
      </c>
      <c r="C44" s="8"/>
      <c r="D44" s="8"/>
      <c r="E44" s="314" t="s">
        <v>1551</v>
      </c>
      <c r="F44" s="315"/>
      <c r="G44" s="315"/>
      <c r="H44" s="315"/>
      <c r="I44" s="316"/>
      <c r="L44" s="63"/>
      <c r="M44" s="63"/>
    </row>
    <row r="45" spans="1:17" ht="28.5" customHeight="1" x14ac:dyDescent="0.35">
      <c r="B45" s="8" t="s">
        <v>1552</v>
      </c>
      <c r="C45" s="8"/>
      <c r="D45" s="8"/>
      <c r="E45" s="339" t="s">
        <v>1553</v>
      </c>
      <c r="F45" s="339"/>
      <c r="G45" s="339"/>
      <c r="H45" s="339"/>
      <c r="I45" s="339"/>
      <c r="L45" s="63"/>
      <c r="M45" s="63"/>
    </row>
    <row r="48" spans="1:17" x14ac:dyDescent="0.35">
      <c r="L48" s="63"/>
      <c r="M48" s="63"/>
    </row>
    <row r="49" spans="2:22" x14ac:dyDescent="0.35">
      <c r="L49" s="63"/>
      <c r="M49" s="63"/>
    </row>
    <row r="50" spans="2:22" x14ac:dyDescent="0.35">
      <c r="L50" s="63"/>
      <c r="M50" s="63"/>
    </row>
    <row r="51" spans="2:22" x14ac:dyDescent="0.35">
      <c r="L51" s="63"/>
      <c r="M51" s="63"/>
    </row>
    <row r="53" spans="2:22" x14ac:dyDescent="0.35">
      <c r="B53" s="381" t="s">
        <v>178</v>
      </c>
      <c r="C53" s="382"/>
      <c r="D53" s="382"/>
      <c r="E53" s="382"/>
      <c r="F53" s="382"/>
      <c r="G53" s="382"/>
      <c r="H53" s="382"/>
      <c r="I53" s="382"/>
      <c r="J53" s="382"/>
      <c r="K53" s="382"/>
      <c r="L53" s="382"/>
      <c r="M53" s="382"/>
      <c r="N53" s="382"/>
      <c r="O53" s="382"/>
      <c r="P53" s="382"/>
      <c r="Q53" s="382"/>
      <c r="R53" s="382"/>
      <c r="S53" s="382"/>
      <c r="T53" s="382"/>
      <c r="U53" s="382"/>
      <c r="V53" s="383"/>
    </row>
    <row r="54" spans="2:22" ht="33" customHeight="1" x14ac:dyDescent="0.35">
      <c r="B54" s="230" t="s">
        <v>179</v>
      </c>
      <c r="C54" s="257" t="s">
        <v>150</v>
      </c>
      <c r="D54" s="257" t="s">
        <v>145</v>
      </c>
      <c r="E54" s="257" t="s">
        <v>180</v>
      </c>
      <c r="F54" s="257" t="s">
        <v>181</v>
      </c>
      <c r="G54" s="257" t="s">
        <v>182</v>
      </c>
      <c r="H54" s="257" t="s">
        <v>183</v>
      </c>
      <c r="I54" s="230" t="s">
        <v>184</v>
      </c>
      <c r="J54" s="384" t="s">
        <v>185</v>
      </c>
      <c r="K54" s="385"/>
      <c r="L54" s="385"/>
      <c r="M54" s="385"/>
      <c r="N54" s="385"/>
      <c r="O54" s="385"/>
      <c r="P54" s="385"/>
      <c r="Q54" s="385"/>
      <c r="R54" s="385"/>
      <c r="S54" s="385"/>
      <c r="T54" s="385"/>
      <c r="U54" s="385"/>
      <c r="V54" s="386"/>
    </row>
    <row r="55" spans="2:22" ht="15" customHeight="1" x14ac:dyDescent="0.35">
      <c r="B55" s="308" t="s">
        <v>1554</v>
      </c>
      <c r="C55" s="305" t="s">
        <v>537</v>
      </c>
      <c r="D55" s="305" t="s">
        <v>1555</v>
      </c>
      <c r="E55" s="305" t="s">
        <v>1036</v>
      </c>
      <c r="F55" s="276" t="s">
        <v>1039</v>
      </c>
      <c r="G55" s="54">
        <v>918</v>
      </c>
      <c r="H55" s="311" t="s">
        <v>204</v>
      </c>
      <c r="I55" s="311" t="s">
        <v>421</v>
      </c>
      <c r="J55" s="317" t="s">
        <v>1556</v>
      </c>
      <c r="K55" s="318"/>
      <c r="L55" s="318"/>
      <c r="M55" s="318"/>
      <c r="N55" s="318"/>
      <c r="O55" s="318"/>
      <c r="P55" s="318"/>
      <c r="Q55" s="318"/>
      <c r="R55" s="318"/>
      <c r="S55" s="318"/>
      <c r="T55" s="318"/>
      <c r="U55" s="318"/>
      <c r="V55" s="319"/>
    </row>
    <row r="56" spans="2:22" ht="15" customHeight="1" x14ac:dyDescent="0.35">
      <c r="B56" s="309"/>
      <c r="C56" s="306"/>
      <c r="D56" s="306"/>
      <c r="E56" s="306"/>
      <c r="F56" s="276" t="s">
        <v>1041</v>
      </c>
      <c r="G56" s="54">
        <v>736</v>
      </c>
      <c r="H56" s="312"/>
      <c r="I56" s="312"/>
      <c r="J56" s="320"/>
      <c r="K56" s="362"/>
      <c r="L56" s="362"/>
      <c r="M56" s="362"/>
      <c r="N56" s="362"/>
      <c r="O56" s="362"/>
      <c r="P56" s="362"/>
      <c r="Q56" s="362"/>
      <c r="R56" s="362"/>
      <c r="S56" s="362"/>
      <c r="T56" s="362"/>
      <c r="U56" s="362"/>
      <c r="V56" s="322"/>
    </row>
    <row r="57" spans="2:22" ht="15" customHeight="1" x14ac:dyDescent="0.35">
      <c r="B57" s="309"/>
      <c r="C57" s="306"/>
      <c r="D57" s="307"/>
      <c r="E57" s="306"/>
      <c r="F57" s="276" t="s">
        <v>1043</v>
      </c>
      <c r="G57" s="65">
        <v>865</v>
      </c>
      <c r="H57" s="312"/>
      <c r="I57" s="312"/>
      <c r="J57" s="320"/>
      <c r="K57" s="362"/>
      <c r="L57" s="362"/>
      <c r="M57" s="362"/>
      <c r="N57" s="362"/>
      <c r="O57" s="362"/>
      <c r="P57" s="362"/>
      <c r="Q57" s="362"/>
      <c r="R57" s="362"/>
      <c r="S57" s="362"/>
      <c r="T57" s="362"/>
      <c r="U57" s="362"/>
      <c r="V57" s="322"/>
    </row>
    <row r="58" spans="2:22" ht="15" customHeight="1" x14ac:dyDescent="0.35">
      <c r="B58" s="309"/>
      <c r="C58" s="306"/>
      <c r="D58" s="326" t="s">
        <v>1044</v>
      </c>
      <c r="E58" s="306"/>
      <c r="F58" s="276" t="s">
        <v>1039</v>
      </c>
      <c r="G58" s="65">
        <v>468</v>
      </c>
      <c r="H58" s="312"/>
      <c r="I58" s="312"/>
      <c r="J58" s="320"/>
      <c r="K58" s="362"/>
      <c r="L58" s="362"/>
      <c r="M58" s="362"/>
      <c r="N58" s="362"/>
      <c r="O58" s="362"/>
      <c r="P58" s="362"/>
      <c r="Q58" s="362"/>
      <c r="R58" s="362"/>
      <c r="S58" s="362"/>
      <c r="T58" s="362"/>
      <c r="U58" s="362"/>
      <c r="V58" s="322"/>
    </row>
    <row r="59" spans="2:22" ht="15" customHeight="1" x14ac:dyDescent="0.35">
      <c r="B59" s="309"/>
      <c r="C59" s="306"/>
      <c r="D59" s="327"/>
      <c r="E59" s="306"/>
      <c r="F59" s="276" t="s">
        <v>1041</v>
      </c>
      <c r="G59" s="65">
        <v>375</v>
      </c>
      <c r="H59" s="312"/>
      <c r="I59" s="312"/>
      <c r="J59" s="320"/>
      <c r="K59" s="362"/>
      <c r="L59" s="362"/>
      <c r="M59" s="362"/>
      <c r="N59" s="362"/>
      <c r="O59" s="362"/>
      <c r="P59" s="362"/>
      <c r="Q59" s="362"/>
      <c r="R59" s="362"/>
      <c r="S59" s="362"/>
      <c r="T59" s="362"/>
      <c r="U59" s="362"/>
      <c r="V59" s="322"/>
    </row>
    <row r="60" spans="2:22" ht="15" customHeight="1" x14ac:dyDescent="0.35">
      <c r="B60" s="309"/>
      <c r="C60" s="306"/>
      <c r="D60" s="328"/>
      <c r="E60" s="306"/>
      <c r="F60" s="276" t="s">
        <v>1043</v>
      </c>
      <c r="G60" s="65">
        <v>441</v>
      </c>
      <c r="H60" s="312"/>
      <c r="I60" s="312"/>
      <c r="J60" s="320"/>
      <c r="K60" s="362"/>
      <c r="L60" s="362"/>
      <c r="M60" s="362"/>
      <c r="N60" s="362"/>
      <c r="O60" s="362"/>
      <c r="P60" s="362"/>
      <c r="Q60" s="362"/>
      <c r="R60" s="362"/>
      <c r="S60" s="362"/>
      <c r="T60" s="362"/>
      <c r="U60" s="362"/>
      <c r="V60" s="322"/>
    </row>
    <row r="61" spans="2:22" ht="15" customHeight="1" x14ac:dyDescent="0.35">
      <c r="B61" s="309"/>
      <c r="C61" s="306"/>
      <c r="D61" s="305" t="s">
        <v>1045</v>
      </c>
      <c r="E61" s="306"/>
      <c r="F61" s="276" t="s">
        <v>1039</v>
      </c>
      <c r="G61" s="54">
        <v>811</v>
      </c>
      <c r="H61" s="312"/>
      <c r="I61" s="312"/>
      <c r="J61" s="320"/>
      <c r="K61" s="362"/>
      <c r="L61" s="362"/>
      <c r="M61" s="362"/>
      <c r="N61" s="362"/>
      <c r="O61" s="362"/>
      <c r="P61" s="362"/>
      <c r="Q61" s="362"/>
      <c r="R61" s="362"/>
      <c r="S61" s="362"/>
      <c r="T61" s="362"/>
      <c r="U61" s="362"/>
      <c r="V61" s="322"/>
    </row>
    <row r="62" spans="2:22" ht="15" customHeight="1" x14ac:dyDescent="0.35">
      <c r="B62" s="309"/>
      <c r="C62" s="306"/>
      <c r="D62" s="306"/>
      <c r="E62" s="306"/>
      <c r="F62" s="276" t="s">
        <v>1041</v>
      </c>
      <c r="G62" s="65">
        <v>650</v>
      </c>
      <c r="H62" s="312"/>
      <c r="I62" s="312"/>
      <c r="J62" s="320"/>
      <c r="K62" s="362"/>
      <c r="L62" s="362"/>
      <c r="M62" s="362"/>
      <c r="N62" s="362"/>
      <c r="O62" s="362"/>
      <c r="P62" s="362"/>
      <c r="Q62" s="362"/>
      <c r="R62" s="362"/>
      <c r="S62" s="362"/>
      <c r="T62" s="362"/>
      <c r="U62" s="362"/>
      <c r="V62" s="322"/>
    </row>
    <row r="63" spans="2:22" ht="15" customHeight="1" x14ac:dyDescent="0.35">
      <c r="B63" s="310"/>
      <c r="C63" s="307"/>
      <c r="D63" s="307"/>
      <c r="E63" s="307"/>
      <c r="F63" s="276" t="s">
        <v>1043</v>
      </c>
      <c r="G63" s="65">
        <v>764</v>
      </c>
      <c r="H63" s="313"/>
      <c r="I63" s="313"/>
      <c r="J63" s="323"/>
      <c r="K63" s="324"/>
      <c r="L63" s="324"/>
      <c r="M63" s="324"/>
      <c r="N63" s="324"/>
      <c r="O63" s="324"/>
      <c r="P63" s="324"/>
      <c r="Q63" s="324"/>
      <c r="R63" s="324"/>
      <c r="S63" s="324"/>
      <c r="T63" s="324"/>
      <c r="U63" s="324"/>
      <c r="V63" s="325"/>
    </row>
    <row r="64" spans="2:22" ht="15" customHeight="1" x14ac:dyDescent="0.35">
      <c r="B64" s="225" t="s">
        <v>1046</v>
      </c>
      <c r="C64" s="66"/>
      <c r="D64" s="276"/>
      <c r="E64" s="66"/>
      <c r="F64" s="66"/>
      <c r="G64" s="54"/>
      <c r="H64" s="275" t="s">
        <v>198</v>
      </c>
      <c r="I64" s="275" t="s">
        <v>566</v>
      </c>
      <c r="J64" s="314" t="s">
        <v>1412</v>
      </c>
      <c r="K64" s="315"/>
      <c r="L64" s="315"/>
      <c r="M64" s="315"/>
      <c r="N64" s="315"/>
      <c r="O64" s="315"/>
      <c r="P64" s="315"/>
      <c r="Q64" s="315"/>
      <c r="R64" s="315"/>
      <c r="S64" s="315"/>
      <c r="T64" s="315"/>
      <c r="U64" s="315"/>
      <c r="V64" s="316"/>
    </row>
    <row r="65" spans="2:22" ht="15" customHeight="1" x14ac:dyDescent="0.35">
      <c r="B65" s="308" t="s">
        <v>1302</v>
      </c>
      <c r="C65" s="305" t="s">
        <v>1557</v>
      </c>
      <c r="D65" s="290" t="s">
        <v>176</v>
      </c>
      <c r="E65" s="276"/>
      <c r="F65" s="290"/>
      <c r="G65" s="290">
        <v>0.85</v>
      </c>
      <c r="H65" s="311" t="s">
        <v>204</v>
      </c>
      <c r="I65" s="311"/>
      <c r="J65" s="317" t="s">
        <v>1558</v>
      </c>
      <c r="K65" s="318"/>
      <c r="L65" s="318"/>
      <c r="M65" s="318"/>
      <c r="N65" s="318"/>
      <c r="O65" s="318"/>
      <c r="P65" s="318"/>
      <c r="Q65" s="318"/>
      <c r="R65" s="318"/>
      <c r="S65" s="318"/>
      <c r="T65" s="318"/>
      <c r="U65" s="318"/>
      <c r="V65" s="319"/>
    </row>
    <row r="66" spans="2:22" ht="15" customHeight="1" x14ac:dyDescent="0.35">
      <c r="B66" s="310"/>
      <c r="C66" s="307"/>
      <c r="D66" s="290" t="s">
        <v>1559</v>
      </c>
      <c r="E66" s="276"/>
      <c r="F66" s="290"/>
      <c r="G66" s="65">
        <v>0</v>
      </c>
      <c r="H66" s="313"/>
      <c r="I66" s="313"/>
      <c r="J66" s="323"/>
      <c r="K66" s="324"/>
      <c r="L66" s="324"/>
      <c r="M66" s="324"/>
      <c r="N66" s="324"/>
      <c r="O66" s="324"/>
      <c r="P66" s="324"/>
      <c r="Q66" s="324"/>
      <c r="R66" s="324"/>
      <c r="S66" s="324"/>
      <c r="T66" s="324"/>
      <c r="U66" s="324"/>
      <c r="V66" s="325"/>
    </row>
    <row r="67" spans="2:22" ht="15" customHeight="1" x14ac:dyDescent="0.35">
      <c r="B67" s="225" t="s">
        <v>1560</v>
      </c>
      <c r="C67" s="276"/>
      <c r="D67" s="290"/>
      <c r="E67" s="276"/>
      <c r="F67" s="290"/>
      <c r="G67" s="71">
        <v>7.4999999999999997E-2</v>
      </c>
      <c r="H67" s="275" t="s">
        <v>204</v>
      </c>
      <c r="I67" s="275"/>
      <c r="J67" s="314" t="s">
        <v>1561</v>
      </c>
      <c r="K67" s="315"/>
      <c r="L67" s="315"/>
      <c r="M67" s="315"/>
      <c r="N67" s="315"/>
      <c r="O67" s="315"/>
      <c r="P67" s="315"/>
      <c r="Q67" s="315"/>
      <c r="R67" s="315"/>
      <c r="S67" s="315"/>
      <c r="T67" s="315"/>
      <c r="U67" s="315"/>
      <c r="V67" s="316"/>
    </row>
    <row r="68" spans="2:22" ht="15" customHeight="1" x14ac:dyDescent="0.35">
      <c r="B68" s="387" t="s">
        <v>1306</v>
      </c>
      <c r="C68" s="305" t="s">
        <v>1557</v>
      </c>
      <c r="D68" s="290" t="s">
        <v>176</v>
      </c>
      <c r="E68" s="276"/>
      <c r="F68" s="290"/>
      <c r="G68" s="290">
        <v>0.15</v>
      </c>
      <c r="H68" s="311" t="s">
        <v>204</v>
      </c>
      <c r="I68" s="311"/>
      <c r="J68" s="317" t="s">
        <v>1307</v>
      </c>
      <c r="K68" s="318"/>
      <c r="L68" s="318"/>
      <c r="M68" s="318"/>
      <c r="N68" s="318"/>
      <c r="O68" s="318"/>
      <c r="P68" s="318"/>
      <c r="Q68" s="318"/>
      <c r="R68" s="318"/>
      <c r="S68" s="318"/>
      <c r="T68" s="318"/>
      <c r="U68" s="318"/>
      <c r="V68" s="319"/>
    </row>
    <row r="69" spans="2:22" ht="15" customHeight="1" x14ac:dyDescent="0.35">
      <c r="B69" s="388"/>
      <c r="C69" s="307"/>
      <c r="D69" s="290" t="s">
        <v>1559</v>
      </c>
      <c r="E69" s="276"/>
      <c r="F69" s="290"/>
      <c r="G69" s="65">
        <v>1</v>
      </c>
      <c r="H69" s="313"/>
      <c r="I69" s="313"/>
      <c r="J69" s="323"/>
      <c r="K69" s="324"/>
      <c r="L69" s="324"/>
      <c r="M69" s="324"/>
      <c r="N69" s="324"/>
      <c r="O69" s="324"/>
      <c r="P69" s="324"/>
      <c r="Q69" s="324"/>
      <c r="R69" s="324"/>
      <c r="S69" s="324"/>
      <c r="T69" s="324"/>
      <c r="U69" s="324"/>
      <c r="V69" s="325"/>
    </row>
    <row r="70" spans="2:22" ht="15" customHeight="1" x14ac:dyDescent="0.35">
      <c r="B70" s="225" t="s">
        <v>1562</v>
      </c>
      <c r="C70" s="276"/>
      <c r="D70" s="290"/>
      <c r="E70" s="276"/>
      <c r="F70" s="276"/>
      <c r="G70" s="290"/>
      <c r="H70" s="275" t="s">
        <v>198</v>
      </c>
      <c r="I70" s="275"/>
      <c r="J70" s="314" t="s">
        <v>1563</v>
      </c>
      <c r="K70" s="315"/>
      <c r="L70" s="315"/>
      <c r="M70" s="315"/>
      <c r="N70" s="315"/>
      <c r="O70" s="315"/>
      <c r="P70" s="315"/>
      <c r="Q70" s="315"/>
      <c r="R70" s="315"/>
      <c r="S70" s="315"/>
      <c r="T70" s="315"/>
      <c r="U70" s="315"/>
      <c r="V70" s="316"/>
    </row>
    <row r="71" spans="2:22" ht="15" customHeight="1" x14ac:dyDescent="0.35">
      <c r="B71" s="268" t="s">
        <v>1564</v>
      </c>
      <c r="C71" s="276"/>
      <c r="D71" s="290"/>
      <c r="E71" s="276"/>
      <c r="F71" s="276"/>
      <c r="G71" s="290"/>
      <c r="H71" s="275" t="s">
        <v>198</v>
      </c>
      <c r="I71" s="275"/>
      <c r="J71" s="314" t="s">
        <v>1349</v>
      </c>
      <c r="K71" s="315"/>
      <c r="L71" s="315"/>
      <c r="M71" s="315"/>
      <c r="N71" s="315"/>
      <c r="O71" s="315"/>
      <c r="P71" s="315"/>
      <c r="Q71" s="315"/>
      <c r="R71" s="315"/>
      <c r="S71" s="315"/>
      <c r="T71" s="315"/>
      <c r="U71" s="315"/>
      <c r="V71" s="316"/>
    </row>
    <row r="72" spans="2:22" ht="15" customHeight="1" x14ac:dyDescent="0.35">
      <c r="B72" s="308" t="s">
        <v>1565</v>
      </c>
      <c r="C72" s="305" t="s">
        <v>537</v>
      </c>
      <c r="D72" s="305" t="s">
        <v>1555</v>
      </c>
      <c r="E72" s="305" t="s">
        <v>1036</v>
      </c>
      <c r="F72" s="276" t="s">
        <v>1039</v>
      </c>
      <c r="G72" s="54">
        <v>2202</v>
      </c>
      <c r="H72" s="311" t="s">
        <v>204</v>
      </c>
      <c r="I72" s="311" t="s">
        <v>421</v>
      </c>
      <c r="J72" s="317" t="s">
        <v>1134</v>
      </c>
      <c r="K72" s="318"/>
      <c r="L72" s="318"/>
      <c r="M72" s="318"/>
      <c r="N72" s="318"/>
      <c r="O72" s="318"/>
      <c r="P72" s="318"/>
      <c r="Q72" s="318"/>
      <c r="R72" s="318"/>
      <c r="S72" s="318"/>
      <c r="T72" s="318"/>
      <c r="U72" s="318"/>
      <c r="V72" s="319"/>
    </row>
    <row r="73" spans="2:22" ht="15" customHeight="1" x14ac:dyDescent="0.35">
      <c r="B73" s="309"/>
      <c r="C73" s="306"/>
      <c r="D73" s="306"/>
      <c r="E73" s="306"/>
      <c r="F73" s="276" t="s">
        <v>1041</v>
      </c>
      <c r="G73" s="54">
        <v>1643</v>
      </c>
      <c r="H73" s="312"/>
      <c r="I73" s="312"/>
      <c r="J73" s="320"/>
      <c r="K73" s="362"/>
      <c r="L73" s="362"/>
      <c r="M73" s="362"/>
      <c r="N73" s="362"/>
      <c r="O73" s="362"/>
      <c r="P73" s="362"/>
      <c r="Q73" s="362"/>
      <c r="R73" s="362"/>
      <c r="S73" s="362"/>
      <c r="T73" s="362"/>
      <c r="U73" s="362"/>
      <c r="V73" s="322"/>
    </row>
    <row r="74" spans="2:22" ht="15" customHeight="1" x14ac:dyDescent="0.35">
      <c r="B74" s="309"/>
      <c r="C74" s="306"/>
      <c r="D74" s="307"/>
      <c r="E74" s="306"/>
      <c r="F74" s="276" t="s">
        <v>1043</v>
      </c>
      <c r="G74" s="65">
        <v>2137</v>
      </c>
      <c r="H74" s="312"/>
      <c r="I74" s="312"/>
      <c r="J74" s="320"/>
      <c r="K74" s="362"/>
      <c r="L74" s="362"/>
      <c r="M74" s="362"/>
      <c r="N74" s="362"/>
      <c r="O74" s="362"/>
      <c r="P74" s="362"/>
      <c r="Q74" s="362"/>
      <c r="R74" s="362"/>
      <c r="S74" s="362"/>
      <c r="T74" s="362"/>
      <c r="U74" s="362"/>
      <c r="V74" s="322"/>
    </row>
    <row r="75" spans="2:22" ht="15" customHeight="1" x14ac:dyDescent="0.35">
      <c r="B75" s="309"/>
      <c r="C75" s="306"/>
      <c r="D75" s="326" t="s">
        <v>1044</v>
      </c>
      <c r="E75" s="306"/>
      <c r="F75" s="276" t="s">
        <v>1039</v>
      </c>
      <c r="G75" s="65">
        <v>2874</v>
      </c>
      <c r="H75" s="312"/>
      <c r="I75" s="312"/>
      <c r="J75" s="320"/>
      <c r="K75" s="362"/>
      <c r="L75" s="362"/>
      <c r="M75" s="362"/>
      <c r="N75" s="362"/>
      <c r="O75" s="362"/>
      <c r="P75" s="362"/>
      <c r="Q75" s="362"/>
      <c r="R75" s="362"/>
      <c r="S75" s="362"/>
      <c r="T75" s="362"/>
      <c r="U75" s="362"/>
      <c r="V75" s="322"/>
    </row>
    <row r="76" spans="2:22" ht="15" customHeight="1" x14ac:dyDescent="0.35">
      <c r="B76" s="309"/>
      <c r="C76" s="306"/>
      <c r="D76" s="327"/>
      <c r="E76" s="306"/>
      <c r="F76" s="276" t="s">
        <v>1041</v>
      </c>
      <c r="G76" s="65">
        <v>2335</v>
      </c>
      <c r="H76" s="312"/>
      <c r="I76" s="312"/>
      <c r="J76" s="320"/>
      <c r="K76" s="362"/>
      <c r="L76" s="362"/>
      <c r="M76" s="362"/>
      <c r="N76" s="362"/>
      <c r="O76" s="362"/>
      <c r="P76" s="362"/>
      <c r="Q76" s="362"/>
      <c r="R76" s="362"/>
      <c r="S76" s="362"/>
      <c r="T76" s="362"/>
      <c r="U76" s="362"/>
      <c r="V76" s="322"/>
    </row>
    <row r="77" spans="2:22" ht="15" customHeight="1" x14ac:dyDescent="0.35">
      <c r="B77" s="309"/>
      <c r="C77" s="306"/>
      <c r="D77" s="328"/>
      <c r="E77" s="306"/>
      <c r="F77" s="276" t="s">
        <v>1043</v>
      </c>
      <c r="G77" s="65">
        <v>3037</v>
      </c>
      <c r="H77" s="312"/>
      <c r="I77" s="312"/>
      <c r="J77" s="320"/>
      <c r="K77" s="362"/>
      <c r="L77" s="362"/>
      <c r="M77" s="362"/>
      <c r="N77" s="362"/>
      <c r="O77" s="362"/>
      <c r="P77" s="362"/>
      <c r="Q77" s="362"/>
      <c r="R77" s="362"/>
      <c r="S77" s="362"/>
      <c r="T77" s="362"/>
      <c r="U77" s="362"/>
      <c r="V77" s="322"/>
    </row>
    <row r="78" spans="2:22" ht="29" x14ac:dyDescent="0.35">
      <c r="B78" s="309"/>
      <c r="C78" s="306"/>
      <c r="D78" s="305" t="s">
        <v>1045</v>
      </c>
      <c r="E78" s="306"/>
      <c r="F78" s="276" t="s">
        <v>1039</v>
      </c>
      <c r="G78" s="54">
        <v>2272</v>
      </c>
      <c r="H78" s="312"/>
      <c r="I78" s="312"/>
      <c r="J78" s="320"/>
      <c r="K78" s="362"/>
      <c r="L78" s="362"/>
      <c r="M78" s="362"/>
      <c r="N78" s="362"/>
      <c r="O78" s="362"/>
      <c r="P78" s="362"/>
      <c r="Q78" s="362"/>
      <c r="R78" s="362"/>
      <c r="S78" s="362"/>
      <c r="T78" s="362"/>
      <c r="U78" s="362"/>
      <c r="V78" s="322"/>
    </row>
    <row r="79" spans="2:22" x14ac:dyDescent="0.35">
      <c r="B79" s="309"/>
      <c r="C79" s="306"/>
      <c r="D79" s="306"/>
      <c r="E79" s="306"/>
      <c r="F79" s="276" t="s">
        <v>1041</v>
      </c>
      <c r="G79" s="65">
        <v>1846</v>
      </c>
      <c r="H79" s="312"/>
      <c r="I79" s="312"/>
      <c r="J79" s="320"/>
      <c r="K79" s="362"/>
      <c r="L79" s="362"/>
      <c r="M79" s="362"/>
      <c r="N79" s="362"/>
      <c r="O79" s="362"/>
      <c r="P79" s="362"/>
      <c r="Q79" s="362"/>
      <c r="R79" s="362"/>
      <c r="S79" s="362"/>
      <c r="T79" s="362"/>
      <c r="U79" s="362"/>
      <c r="V79" s="322"/>
    </row>
    <row r="80" spans="2:22" ht="29" x14ac:dyDescent="0.35">
      <c r="B80" s="310"/>
      <c r="C80" s="307"/>
      <c r="D80" s="307"/>
      <c r="E80" s="307"/>
      <c r="F80" s="276" t="s">
        <v>1043</v>
      </c>
      <c r="G80" s="65">
        <v>2401</v>
      </c>
      <c r="H80" s="313"/>
      <c r="I80" s="313"/>
      <c r="J80" s="323"/>
      <c r="K80" s="324"/>
      <c r="L80" s="324"/>
      <c r="M80" s="324"/>
      <c r="N80" s="324"/>
      <c r="O80" s="324"/>
      <c r="P80" s="324"/>
      <c r="Q80" s="324"/>
      <c r="R80" s="324"/>
      <c r="S80" s="324"/>
      <c r="T80" s="324"/>
      <c r="U80" s="324"/>
      <c r="V80" s="325"/>
    </row>
    <row r="81" spans="2:22" ht="15" customHeight="1" x14ac:dyDescent="0.35">
      <c r="B81" s="225" t="s">
        <v>1065</v>
      </c>
      <c r="C81" s="276"/>
      <c r="D81" s="276"/>
      <c r="E81" s="276"/>
      <c r="F81" s="276"/>
      <c r="G81" s="290"/>
      <c r="H81" s="275"/>
      <c r="I81" s="275" t="s">
        <v>566</v>
      </c>
      <c r="J81" s="314" t="s">
        <v>1566</v>
      </c>
      <c r="K81" s="315"/>
      <c r="L81" s="315"/>
      <c r="M81" s="315"/>
      <c r="N81" s="315"/>
      <c r="O81" s="315"/>
      <c r="P81" s="315"/>
      <c r="Q81" s="315"/>
      <c r="R81" s="315"/>
      <c r="S81" s="315"/>
      <c r="T81" s="315"/>
      <c r="U81" s="315"/>
      <c r="V81" s="316"/>
    </row>
    <row r="82" spans="2:22" ht="15" customHeight="1" x14ac:dyDescent="0.35">
      <c r="B82" s="308" t="s">
        <v>1320</v>
      </c>
      <c r="C82" s="305" t="s">
        <v>1557</v>
      </c>
      <c r="D82" s="290" t="s">
        <v>176</v>
      </c>
      <c r="E82" s="276"/>
      <c r="F82" s="276"/>
      <c r="G82" s="64">
        <v>0.5</v>
      </c>
      <c r="H82" s="311" t="s">
        <v>204</v>
      </c>
      <c r="I82" s="311"/>
      <c r="J82" s="317" t="s">
        <v>1567</v>
      </c>
      <c r="K82" s="318"/>
      <c r="L82" s="318"/>
      <c r="M82" s="318"/>
      <c r="N82" s="318"/>
      <c r="O82" s="318"/>
      <c r="P82" s="318"/>
      <c r="Q82" s="318"/>
      <c r="R82" s="318"/>
      <c r="S82" s="318"/>
      <c r="T82" s="318"/>
      <c r="U82" s="318"/>
      <c r="V82" s="319"/>
    </row>
    <row r="83" spans="2:22" ht="15" customHeight="1" x14ac:dyDescent="0.35">
      <c r="B83" s="310"/>
      <c r="C83" s="307"/>
      <c r="D83" s="290" t="s">
        <v>1559</v>
      </c>
      <c r="E83" s="276"/>
      <c r="F83" s="276"/>
      <c r="G83" s="65">
        <v>0</v>
      </c>
      <c r="H83" s="313"/>
      <c r="I83" s="313"/>
      <c r="J83" s="323"/>
      <c r="K83" s="324"/>
      <c r="L83" s="324"/>
      <c r="M83" s="324"/>
      <c r="N83" s="324"/>
      <c r="O83" s="324"/>
      <c r="P83" s="324"/>
      <c r="Q83" s="324"/>
      <c r="R83" s="324"/>
      <c r="S83" s="324"/>
      <c r="T83" s="324"/>
      <c r="U83" s="324"/>
      <c r="V83" s="325"/>
    </row>
    <row r="84" spans="2:22" ht="15" customHeight="1" x14ac:dyDescent="0.35">
      <c r="B84" s="308" t="s">
        <v>1322</v>
      </c>
      <c r="C84" s="305" t="s">
        <v>1557</v>
      </c>
      <c r="D84" s="290" t="s">
        <v>176</v>
      </c>
      <c r="E84" s="276"/>
      <c r="F84" s="276"/>
      <c r="G84" s="64">
        <v>0.5</v>
      </c>
      <c r="H84" s="311" t="s">
        <v>204</v>
      </c>
      <c r="I84" s="311"/>
      <c r="J84" s="317" t="s">
        <v>1568</v>
      </c>
      <c r="K84" s="318"/>
      <c r="L84" s="318"/>
      <c r="M84" s="318"/>
      <c r="N84" s="318"/>
      <c r="O84" s="318"/>
      <c r="P84" s="318"/>
      <c r="Q84" s="318"/>
      <c r="R84" s="318"/>
      <c r="S84" s="318"/>
      <c r="T84" s="318"/>
      <c r="U84" s="318"/>
      <c r="V84" s="319"/>
    </row>
    <row r="85" spans="2:22" x14ac:dyDescent="0.35">
      <c r="B85" s="310"/>
      <c r="C85" s="307"/>
      <c r="D85" s="290" t="s">
        <v>1559</v>
      </c>
      <c r="E85" s="276"/>
      <c r="F85" s="276"/>
      <c r="G85" s="65">
        <v>1</v>
      </c>
      <c r="H85" s="313"/>
      <c r="I85" s="313"/>
      <c r="J85" s="323"/>
      <c r="K85" s="324"/>
      <c r="L85" s="324"/>
      <c r="M85" s="324"/>
      <c r="N85" s="324"/>
      <c r="O85" s="324"/>
      <c r="P85" s="324"/>
      <c r="Q85" s="324"/>
      <c r="R85" s="324"/>
      <c r="S85" s="324"/>
      <c r="T85" s="324"/>
      <c r="U85" s="324"/>
      <c r="V85" s="325"/>
    </row>
    <row r="86" spans="2:22" x14ac:dyDescent="0.35">
      <c r="B86" s="225" t="s">
        <v>1569</v>
      </c>
      <c r="C86" s="276"/>
      <c r="D86" s="276"/>
      <c r="E86" s="276"/>
      <c r="F86" s="276"/>
      <c r="G86" s="96">
        <v>2.3E-2</v>
      </c>
      <c r="H86" s="275" t="s">
        <v>204</v>
      </c>
      <c r="I86" s="275"/>
      <c r="J86" s="314" t="s">
        <v>1570</v>
      </c>
      <c r="K86" s="315"/>
      <c r="L86" s="315"/>
      <c r="M86" s="315"/>
      <c r="N86" s="315"/>
      <c r="O86" s="315"/>
      <c r="P86" s="315"/>
      <c r="Q86" s="315"/>
      <c r="R86" s="315"/>
      <c r="S86" s="315"/>
      <c r="T86" s="315"/>
      <c r="U86" s="315"/>
      <c r="V86" s="316"/>
    </row>
    <row r="87" spans="2:22" ht="15" customHeight="1" x14ac:dyDescent="0.35">
      <c r="B87" s="225" t="s">
        <v>1571</v>
      </c>
      <c r="C87" s="276"/>
      <c r="D87" s="276"/>
      <c r="E87" s="276"/>
      <c r="F87" s="276"/>
      <c r="G87" s="290"/>
      <c r="H87" s="275" t="s">
        <v>198</v>
      </c>
      <c r="I87" s="275"/>
      <c r="J87" s="314" t="s">
        <v>1572</v>
      </c>
      <c r="K87" s="315"/>
      <c r="L87" s="315"/>
      <c r="M87" s="315"/>
      <c r="N87" s="315"/>
      <c r="O87" s="315"/>
      <c r="P87" s="315"/>
      <c r="Q87" s="315"/>
      <c r="R87" s="315"/>
      <c r="S87" s="315"/>
      <c r="T87" s="315"/>
      <c r="U87" s="315"/>
      <c r="V87" s="316"/>
    </row>
    <row r="88" spans="2:22" ht="15" customHeight="1" x14ac:dyDescent="0.35">
      <c r="B88" s="225" t="s">
        <v>1573</v>
      </c>
      <c r="C88" s="276"/>
      <c r="D88" s="290"/>
      <c r="E88" s="276"/>
      <c r="F88" s="276"/>
      <c r="G88" s="290"/>
      <c r="H88" s="275" t="s">
        <v>198</v>
      </c>
      <c r="I88" s="275"/>
      <c r="J88" s="314" t="s">
        <v>1574</v>
      </c>
      <c r="K88" s="315"/>
      <c r="L88" s="315"/>
      <c r="M88" s="315"/>
      <c r="N88" s="315"/>
      <c r="O88" s="315"/>
      <c r="P88" s="315"/>
      <c r="Q88" s="315"/>
      <c r="R88" s="315"/>
      <c r="S88" s="315"/>
      <c r="T88" s="315"/>
      <c r="U88" s="315"/>
      <c r="V88" s="316"/>
    </row>
    <row r="89" spans="2:22" ht="15" customHeight="1" x14ac:dyDescent="0.35">
      <c r="B89" s="225" t="s">
        <v>1330</v>
      </c>
      <c r="C89" s="276"/>
      <c r="D89" s="290"/>
      <c r="E89" s="276"/>
      <c r="F89" s="276"/>
      <c r="G89" s="108">
        <v>3.4119999999999999</v>
      </c>
      <c r="H89" s="275" t="s">
        <v>204</v>
      </c>
      <c r="I89" s="275"/>
      <c r="J89" s="314" t="s">
        <v>1575</v>
      </c>
      <c r="K89" s="315"/>
      <c r="L89" s="315"/>
      <c r="M89" s="315"/>
      <c r="N89" s="315"/>
      <c r="O89" s="315"/>
      <c r="P89" s="315"/>
      <c r="Q89" s="315"/>
      <c r="R89" s="315"/>
      <c r="S89" s="315"/>
      <c r="T89" s="315"/>
      <c r="U89" s="315"/>
      <c r="V89" s="316"/>
    </row>
    <row r="90" spans="2:22" ht="15" customHeight="1" x14ac:dyDescent="0.35">
      <c r="B90" s="225" t="s">
        <v>1576</v>
      </c>
      <c r="C90" s="276"/>
      <c r="D90" s="290"/>
      <c r="E90" s="276"/>
      <c r="F90" s="276"/>
      <c r="G90" s="290"/>
      <c r="H90" s="275" t="s">
        <v>198</v>
      </c>
      <c r="I90" s="275" t="s">
        <v>1080</v>
      </c>
      <c r="J90" s="314" t="s">
        <v>1577</v>
      </c>
      <c r="K90" s="315"/>
      <c r="L90" s="315"/>
      <c r="M90" s="315"/>
      <c r="N90" s="315"/>
      <c r="O90" s="315"/>
      <c r="P90" s="315"/>
      <c r="Q90" s="315"/>
      <c r="R90" s="315"/>
      <c r="S90" s="315"/>
      <c r="T90" s="315"/>
      <c r="U90" s="315"/>
      <c r="V90" s="316"/>
    </row>
    <row r="91" spans="2:22" ht="15" customHeight="1" x14ac:dyDescent="0.35">
      <c r="B91" s="225" t="s">
        <v>239</v>
      </c>
      <c r="C91" s="276"/>
      <c r="D91" s="276"/>
      <c r="E91" s="276"/>
      <c r="F91" s="276"/>
      <c r="G91" s="50">
        <v>0.72</v>
      </c>
      <c r="H91" s="275" t="s">
        <v>204</v>
      </c>
      <c r="I91" s="275"/>
      <c r="J91" s="314" t="s">
        <v>1392</v>
      </c>
      <c r="K91" s="315"/>
      <c r="L91" s="315"/>
      <c r="M91" s="315"/>
      <c r="N91" s="315"/>
      <c r="O91" s="315"/>
      <c r="P91" s="315"/>
      <c r="Q91" s="315"/>
      <c r="R91" s="315"/>
      <c r="S91" s="315"/>
      <c r="T91" s="315"/>
      <c r="U91" s="315"/>
      <c r="V91" s="316"/>
    </row>
    <row r="93" spans="2:22" ht="45" customHeight="1" x14ac:dyDescent="0.35"/>
    <row r="94" spans="2:22" ht="15" customHeight="1" x14ac:dyDescent="0.35"/>
    <row r="95" spans="2:22" ht="15" customHeight="1" x14ac:dyDescent="0.35"/>
  </sheetData>
  <mergeCells count="72">
    <mergeCell ref="C25:H25"/>
    <mergeCell ref="A26:A30"/>
    <mergeCell ref="C26:H26"/>
    <mergeCell ref="C27:H27"/>
    <mergeCell ref="C28:H28"/>
    <mergeCell ref="C29:H29"/>
    <mergeCell ref="C30:H30"/>
    <mergeCell ref="A31:A40"/>
    <mergeCell ref="C31:H31"/>
    <mergeCell ref="C32:H32"/>
    <mergeCell ref="C33:H33"/>
    <mergeCell ref="C34:H34"/>
    <mergeCell ref="C35:H35"/>
    <mergeCell ref="C36:H36"/>
    <mergeCell ref="C37:H37"/>
    <mergeCell ref="C38:H38"/>
    <mergeCell ref="C39:H39"/>
    <mergeCell ref="C40:H40"/>
    <mergeCell ref="B53:V53"/>
    <mergeCell ref="J54:V54"/>
    <mergeCell ref="B55:B63"/>
    <mergeCell ref="C55:C63"/>
    <mergeCell ref="D55:D57"/>
    <mergeCell ref="I55:I63"/>
    <mergeCell ref="J88:V88"/>
    <mergeCell ref="J89:V89"/>
    <mergeCell ref="J90:V90"/>
    <mergeCell ref="J91:V91"/>
    <mergeCell ref="E43:I43"/>
    <mergeCell ref="E44:I44"/>
    <mergeCell ref="E45:I45"/>
    <mergeCell ref="E55:E63"/>
    <mergeCell ref="H55:H63"/>
    <mergeCell ref="J86:V86"/>
    <mergeCell ref="J67:V67"/>
    <mergeCell ref="J55:V63"/>
    <mergeCell ref="J87:V87"/>
    <mergeCell ref="J81:V81"/>
    <mergeCell ref="J72:V80"/>
    <mergeCell ref="J70:V70"/>
    <mergeCell ref="J71:V71"/>
    <mergeCell ref="J64:V64"/>
    <mergeCell ref="J68:V69"/>
    <mergeCell ref="D58:D60"/>
    <mergeCell ref="D61:D63"/>
    <mergeCell ref="J65:V66"/>
    <mergeCell ref="I65:I66"/>
    <mergeCell ref="H65:H66"/>
    <mergeCell ref="I72:I80"/>
    <mergeCell ref="D75:D77"/>
    <mergeCell ref="D78:D80"/>
    <mergeCell ref="B65:B66"/>
    <mergeCell ref="C68:C69"/>
    <mergeCell ref="H68:H69"/>
    <mergeCell ref="I68:I69"/>
    <mergeCell ref="B72:B80"/>
    <mergeCell ref="C72:C80"/>
    <mergeCell ref="D72:D74"/>
    <mergeCell ref="B68:B69"/>
    <mergeCell ref="C65:C66"/>
    <mergeCell ref="E72:E80"/>
    <mergeCell ref="H72:H80"/>
    <mergeCell ref="B84:B85"/>
    <mergeCell ref="C82:C83"/>
    <mergeCell ref="H82:H83"/>
    <mergeCell ref="I82:I83"/>
    <mergeCell ref="J82:V83"/>
    <mergeCell ref="B82:B83"/>
    <mergeCell ref="J84:V85"/>
    <mergeCell ref="C84:C85"/>
    <mergeCell ref="H84:H85"/>
    <mergeCell ref="I84:I85"/>
  </mergeCells>
  <conditionalFormatting sqref="C65:G65 C70:G71 D66:G66 C81:G81 C86:G89 E82:G83">
    <cfRule type="cellIs" dxfId="710" priority="15" operator="notEqual">
      <formula>""</formula>
    </cfRule>
  </conditionalFormatting>
  <conditionalFormatting sqref="C55:G55 D58 F56:G57 D61 G58:G63">
    <cfRule type="cellIs" dxfId="709" priority="14" operator="notEqual">
      <formula>""</formula>
    </cfRule>
  </conditionalFormatting>
  <conditionalFormatting sqref="F58:F60">
    <cfRule type="cellIs" dxfId="708" priority="13" operator="notEqual">
      <formula>""</formula>
    </cfRule>
  </conditionalFormatting>
  <conditionalFormatting sqref="F61:F63">
    <cfRule type="cellIs" dxfId="707" priority="12" operator="notEqual">
      <formula>""</formula>
    </cfRule>
  </conditionalFormatting>
  <conditionalFormatting sqref="E84:G85">
    <cfRule type="cellIs" dxfId="706" priority="3" operator="notEqual">
      <formula>""</formula>
    </cfRule>
  </conditionalFormatting>
  <conditionalFormatting sqref="C84:D84 D85">
    <cfRule type="cellIs" dxfId="705" priority="2" operator="notEqual">
      <formula>""</formula>
    </cfRule>
  </conditionalFormatting>
  <conditionalFormatting sqref="G64">
    <cfRule type="cellIs" dxfId="704" priority="11" operator="notEqual">
      <formula>""</formula>
    </cfRule>
  </conditionalFormatting>
  <conditionalFormatting sqref="D64">
    <cfRule type="cellIs" dxfId="703" priority="10" operator="notEqual">
      <formula>""</formula>
    </cfRule>
  </conditionalFormatting>
  <conditionalFormatting sqref="C67:G67">
    <cfRule type="cellIs" dxfId="702" priority="9" operator="notEqual">
      <formula>""</formula>
    </cfRule>
  </conditionalFormatting>
  <conditionalFormatting sqref="C68:G68 D69:G69">
    <cfRule type="cellIs" dxfId="701" priority="8" operator="notEqual">
      <formula>""</formula>
    </cfRule>
  </conditionalFormatting>
  <conditionalFormatting sqref="C72:G72 D75 F73:G74 D78 G75:G80">
    <cfRule type="cellIs" dxfId="700" priority="7" operator="notEqual">
      <formula>""</formula>
    </cfRule>
  </conditionalFormatting>
  <conditionalFormatting sqref="F75:F77">
    <cfRule type="cellIs" dxfId="699" priority="6" operator="notEqual">
      <formula>""</formula>
    </cfRule>
  </conditionalFormatting>
  <conditionalFormatting sqref="F78:F80">
    <cfRule type="cellIs" dxfId="698" priority="5" operator="notEqual">
      <formula>""</formula>
    </cfRule>
  </conditionalFormatting>
  <conditionalFormatting sqref="C82:D82 D83">
    <cfRule type="cellIs" dxfId="697" priority="4" operator="notEqual">
      <formula>""</formula>
    </cfRule>
  </conditionalFormatting>
  <conditionalFormatting sqref="C90:G91">
    <cfRule type="cellIs" dxfId="696" priority="1" operator="notEqual">
      <formula>""</formula>
    </cfRule>
  </conditionalFormatting>
  <hyperlinks>
    <hyperlink ref="H11" location="_ftn1" display="_ftn1" xr:uid="{00000000-0004-0000-2800-000000000000}"/>
    <hyperlink ref="I11" location="_ftn2" display="_ftn2" xr:uid="{00000000-0004-0000-2800-000001000000}"/>
  </hyperlinks>
  <pageMargins left="0.7" right="0.7" top="0.75" bottom="0.75" header="0.3" footer="0.3"/>
  <pageSetup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5" tint="0.39997558519241921"/>
  </sheetPr>
  <dimension ref="A1:V190"/>
  <sheetViews>
    <sheetView workbookViewId="0">
      <selection activeCell="C3" sqref="C3"/>
    </sheetView>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18.5429687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63"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9" ht="23.5" x14ac:dyDescent="0.35">
      <c r="B1" s="59" t="str">
        <f ca="1">MID(CELL("Filename",I7),SEARCH("]",CELL("Filename",I7),1)+1,100)</f>
        <v>Duct Sealing - Blower Door Sub.</v>
      </c>
    </row>
    <row r="2" spans="2:9" x14ac:dyDescent="0.35">
      <c r="B2" s="41" t="s">
        <v>141</v>
      </c>
      <c r="C2" s="58" t="s">
        <v>1578</v>
      </c>
    </row>
    <row r="4" spans="2:9" x14ac:dyDescent="0.35">
      <c r="B4" s="58" t="s">
        <v>142</v>
      </c>
      <c r="G4" s="58" t="s">
        <v>143</v>
      </c>
    </row>
    <row r="5" spans="2:9" ht="37.5" x14ac:dyDescent="0.35">
      <c r="B5" s="226" t="s">
        <v>144</v>
      </c>
      <c r="C5" s="226" t="s">
        <v>145</v>
      </c>
      <c r="D5" s="44" t="s">
        <v>146</v>
      </c>
      <c r="G5" s="226" t="s">
        <v>144</v>
      </c>
      <c r="H5" s="226" t="s">
        <v>145</v>
      </c>
      <c r="I5" s="44" t="s">
        <v>147</v>
      </c>
    </row>
    <row r="6" spans="2:9" ht="15" customHeight="1" x14ac:dyDescent="0.35">
      <c r="B6" s="8"/>
      <c r="C6" s="8"/>
      <c r="D6" s="275">
        <v>20</v>
      </c>
      <c r="G6" s="8"/>
      <c r="H6" s="8"/>
      <c r="I6" s="275"/>
    </row>
    <row r="7" spans="2:9" x14ac:dyDescent="0.35">
      <c r="D7" s="60"/>
    </row>
    <row r="11" spans="2:9" x14ac:dyDescent="0.35">
      <c r="B11" s="58" t="s">
        <v>148</v>
      </c>
      <c r="C11" s="61"/>
      <c r="D11" s="60"/>
      <c r="G11" s="58" t="s">
        <v>149</v>
      </c>
      <c r="H11" s="15"/>
      <c r="I11" s="15"/>
    </row>
    <row r="12" spans="2:9" ht="45.75" customHeight="1" x14ac:dyDescent="0.35">
      <c r="B12" s="226" t="s">
        <v>150</v>
      </c>
      <c r="C12" s="226" t="s">
        <v>145</v>
      </c>
      <c r="D12" s="44" t="s">
        <v>151</v>
      </c>
      <c r="E12" s="44" t="s">
        <v>152</v>
      </c>
      <c r="G12" s="226" t="s">
        <v>144</v>
      </c>
      <c r="H12" s="226" t="s">
        <v>145</v>
      </c>
      <c r="I12" s="44" t="s">
        <v>153</v>
      </c>
    </row>
    <row r="13" spans="2:9" x14ac:dyDescent="0.35">
      <c r="B13" s="252"/>
      <c r="C13" s="252"/>
      <c r="D13" s="252" t="s">
        <v>478</v>
      </c>
      <c r="E13" s="252"/>
      <c r="G13" s="252"/>
      <c r="H13" s="252"/>
      <c r="I13" s="22"/>
    </row>
    <row r="14" spans="2:9" x14ac:dyDescent="0.35">
      <c r="B14" s="15"/>
      <c r="C14" s="15"/>
      <c r="D14" s="15"/>
      <c r="E14" s="15"/>
    </row>
    <row r="15" spans="2:9" x14ac:dyDescent="0.35">
      <c r="B15" s="15"/>
      <c r="C15" s="15"/>
      <c r="D15" s="15"/>
      <c r="E15" s="15"/>
    </row>
    <row r="16" spans="2:9" x14ac:dyDescent="0.35">
      <c r="B16" s="15"/>
      <c r="C16" s="15"/>
      <c r="D16" s="15"/>
      <c r="E16" s="15"/>
      <c r="F16" s="15"/>
    </row>
    <row r="17" spans="1:17" x14ac:dyDescent="0.35">
      <c r="B17" s="58" t="s">
        <v>154</v>
      </c>
      <c r="E17" s="15"/>
      <c r="F17" s="15"/>
    </row>
    <row r="18" spans="1:17" x14ac:dyDescent="0.35">
      <c r="E18" s="15"/>
      <c r="F18" s="15"/>
    </row>
    <row r="19" spans="1:17" x14ac:dyDescent="0.35">
      <c r="E19" s="15"/>
      <c r="F19" s="15"/>
    </row>
    <row r="22" spans="1:17" x14ac:dyDescent="0.35">
      <c r="B22" s="9"/>
    </row>
    <row r="23" spans="1:17" x14ac:dyDescent="0.35">
      <c r="B23" s="9"/>
    </row>
    <row r="24" spans="1:17" x14ac:dyDescent="0.35">
      <c r="B24" s="58" t="s">
        <v>155</v>
      </c>
    </row>
    <row r="25" spans="1:17" x14ac:dyDescent="0.35">
      <c r="B25" s="62" t="s">
        <v>156</v>
      </c>
      <c r="C25" s="298" t="s">
        <v>157</v>
      </c>
      <c r="D25" s="298"/>
      <c r="E25" s="298"/>
      <c r="F25" s="298"/>
      <c r="G25" s="298"/>
      <c r="H25" s="298"/>
    </row>
    <row r="26" spans="1:17" x14ac:dyDescent="0.35">
      <c r="A26" s="304" t="s">
        <v>158</v>
      </c>
      <c r="B26" s="52" t="s">
        <v>159</v>
      </c>
      <c r="C26" s="405" t="s">
        <v>1579</v>
      </c>
      <c r="D26" s="297"/>
      <c r="E26" s="297"/>
      <c r="F26" s="297"/>
      <c r="G26" s="297"/>
      <c r="H26" s="297"/>
      <c r="P26" s="63"/>
      <c r="Q26" s="63"/>
    </row>
    <row r="27" spans="1:17" x14ac:dyDescent="0.35">
      <c r="A27" s="304"/>
      <c r="B27" s="52" t="s">
        <v>160</v>
      </c>
      <c r="C27" s="405" t="s">
        <v>1580</v>
      </c>
      <c r="D27" s="297"/>
      <c r="E27" s="297"/>
      <c r="F27" s="297"/>
      <c r="G27" s="297"/>
      <c r="H27" s="297"/>
      <c r="P27" s="63"/>
      <c r="Q27" s="63"/>
    </row>
    <row r="28" spans="1:17" ht="47.25" customHeight="1" x14ac:dyDescent="0.35">
      <c r="A28" s="304"/>
      <c r="B28" s="52" t="s">
        <v>161</v>
      </c>
      <c r="C28" s="314" t="s">
        <v>1581</v>
      </c>
      <c r="D28" s="357"/>
      <c r="E28" s="357"/>
      <c r="F28" s="357"/>
      <c r="G28" s="357"/>
      <c r="H28" s="358"/>
      <c r="I28"/>
      <c r="P28" s="63"/>
      <c r="Q28" s="63"/>
    </row>
    <row r="29" spans="1:17" x14ac:dyDescent="0.35">
      <c r="A29" s="304"/>
      <c r="B29" s="52" t="s">
        <v>162</v>
      </c>
      <c r="C29" s="405" t="s">
        <v>1130</v>
      </c>
      <c r="D29" s="297"/>
      <c r="E29" s="297"/>
      <c r="F29" s="297"/>
      <c r="G29" s="297"/>
      <c r="H29" s="297"/>
      <c r="P29" s="4"/>
      <c r="Q29" s="4"/>
    </row>
    <row r="30" spans="1:17" x14ac:dyDescent="0.35">
      <c r="A30" s="304"/>
      <c r="B30" s="52" t="s">
        <v>163</v>
      </c>
      <c r="C30" s="297"/>
      <c r="D30" s="297"/>
      <c r="E30" s="297"/>
      <c r="F30" s="297"/>
      <c r="G30" s="297"/>
      <c r="H30" s="297"/>
      <c r="P30" s="63"/>
      <c r="Q30" s="63"/>
    </row>
    <row r="31" spans="1:17" x14ac:dyDescent="0.35">
      <c r="A31" s="304" t="s">
        <v>164</v>
      </c>
      <c r="B31" s="52" t="s">
        <v>165</v>
      </c>
      <c r="C31" s="297"/>
      <c r="D31" s="297"/>
      <c r="E31" s="297"/>
      <c r="F31" s="297"/>
      <c r="G31" s="297"/>
      <c r="H31" s="297"/>
      <c r="P31" s="63"/>
      <c r="Q31" s="63"/>
    </row>
    <row r="32" spans="1:17" x14ac:dyDescent="0.35">
      <c r="A32" s="304"/>
      <c r="B32" s="52" t="s">
        <v>166</v>
      </c>
      <c r="C32" s="297"/>
      <c r="D32" s="297"/>
      <c r="E32" s="297"/>
      <c r="F32" s="297"/>
      <c r="G32" s="297"/>
      <c r="H32" s="297"/>
      <c r="P32" s="63"/>
      <c r="Q32" s="63"/>
    </row>
    <row r="33" spans="1:17" x14ac:dyDescent="0.35">
      <c r="A33" s="304"/>
      <c r="B33" s="52" t="s">
        <v>167</v>
      </c>
      <c r="C33" s="297"/>
      <c r="D33" s="297"/>
      <c r="E33" s="297"/>
      <c r="F33" s="297"/>
      <c r="G33" s="297"/>
      <c r="H33" s="297"/>
      <c r="P33" s="63"/>
      <c r="Q33" s="63"/>
    </row>
    <row r="34" spans="1:17" x14ac:dyDescent="0.35">
      <c r="A34" s="304"/>
      <c r="B34" s="52" t="s">
        <v>168</v>
      </c>
      <c r="C34" s="297"/>
      <c r="D34" s="297"/>
      <c r="E34" s="297"/>
      <c r="F34" s="297"/>
      <c r="G34" s="297"/>
      <c r="H34" s="297"/>
      <c r="P34" s="63"/>
      <c r="Q34" s="63"/>
    </row>
    <row r="35" spans="1:17" x14ac:dyDescent="0.35">
      <c r="A35" s="304"/>
      <c r="B35" s="52" t="s">
        <v>169</v>
      </c>
      <c r="C35" s="297"/>
      <c r="D35" s="297"/>
      <c r="E35" s="297"/>
      <c r="F35" s="297"/>
      <c r="G35" s="297"/>
      <c r="H35" s="297"/>
      <c r="P35" s="63"/>
      <c r="Q35" s="63"/>
    </row>
    <row r="36" spans="1:17" x14ac:dyDescent="0.35">
      <c r="A36" s="304"/>
      <c r="B36" s="52" t="s">
        <v>170</v>
      </c>
      <c r="C36" s="297"/>
      <c r="D36" s="297"/>
      <c r="E36" s="297"/>
      <c r="F36" s="297"/>
      <c r="G36" s="297"/>
      <c r="H36" s="297"/>
      <c r="P36" s="63"/>
      <c r="Q36" s="63"/>
    </row>
    <row r="37" spans="1:17" x14ac:dyDescent="0.35">
      <c r="A37" s="304"/>
      <c r="B37" s="52" t="s">
        <v>171</v>
      </c>
      <c r="C37" s="297"/>
      <c r="D37" s="297"/>
      <c r="E37" s="297"/>
      <c r="F37" s="297"/>
      <c r="G37" s="297"/>
      <c r="H37" s="297"/>
      <c r="P37" s="63"/>
      <c r="Q37" s="63"/>
    </row>
    <row r="38" spans="1:17" x14ac:dyDescent="0.35">
      <c r="A38" s="304"/>
      <c r="B38" s="52" t="s">
        <v>172</v>
      </c>
      <c r="C38" s="297"/>
      <c r="D38" s="297"/>
      <c r="E38" s="297"/>
      <c r="F38" s="297"/>
      <c r="G38" s="297"/>
      <c r="H38" s="297"/>
    </row>
    <row r="39" spans="1:17" x14ac:dyDescent="0.35">
      <c r="A39" s="304"/>
      <c r="B39" s="52" t="s">
        <v>173</v>
      </c>
      <c r="C39" s="297"/>
      <c r="D39" s="297"/>
      <c r="E39" s="297"/>
      <c r="F39" s="297"/>
      <c r="G39" s="297"/>
      <c r="H39" s="297"/>
    </row>
    <row r="40" spans="1:17" x14ac:dyDescent="0.35">
      <c r="A40" s="304"/>
      <c r="B40" s="52" t="s">
        <v>174</v>
      </c>
      <c r="C40" s="297"/>
      <c r="D40" s="297"/>
      <c r="E40" s="297"/>
      <c r="F40" s="297"/>
      <c r="G40" s="297"/>
      <c r="H40" s="297"/>
    </row>
    <row r="41" spans="1:17" x14ac:dyDescent="0.35">
      <c r="L41" s="63"/>
      <c r="M41" s="63"/>
    </row>
    <row r="42" spans="1:17" x14ac:dyDescent="0.35">
      <c r="B42" s="58" t="s">
        <v>175</v>
      </c>
      <c r="L42" s="63"/>
      <c r="M42" s="63"/>
    </row>
    <row r="43" spans="1:17" ht="25" x14ac:dyDescent="0.35">
      <c r="B43" s="62" t="s">
        <v>176</v>
      </c>
      <c r="C43" s="226" t="s">
        <v>144</v>
      </c>
      <c r="D43" s="226" t="s">
        <v>145</v>
      </c>
      <c r="E43" s="298" t="s">
        <v>177</v>
      </c>
      <c r="F43" s="298"/>
      <c r="G43" s="298"/>
      <c r="H43" s="298"/>
      <c r="I43" s="298"/>
      <c r="L43" s="63"/>
      <c r="M43" s="63"/>
    </row>
    <row r="44" spans="1:17" ht="54.75" customHeight="1" x14ac:dyDescent="0.35">
      <c r="B44" s="152" t="s">
        <v>1582</v>
      </c>
      <c r="C44" s="153"/>
      <c r="D44" s="153"/>
      <c r="E44" s="408" t="s">
        <v>1583</v>
      </c>
      <c r="F44" s="409"/>
      <c r="G44" s="409"/>
      <c r="H44" s="409"/>
      <c r="I44" s="410"/>
      <c r="L44" s="4"/>
      <c r="M44" s="4"/>
    </row>
    <row r="45" spans="1:17" ht="58.5" customHeight="1" x14ac:dyDescent="0.35">
      <c r="B45" s="308" t="s">
        <v>1584</v>
      </c>
      <c r="C45" s="311" t="s">
        <v>1585</v>
      </c>
      <c r="D45" s="275" t="s">
        <v>225</v>
      </c>
      <c r="E45" s="314" t="s">
        <v>1586</v>
      </c>
      <c r="F45" s="315"/>
      <c r="G45" s="315"/>
      <c r="H45" s="315"/>
      <c r="I45" s="316"/>
      <c r="L45" s="4"/>
      <c r="M45" s="4"/>
    </row>
    <row r="46" spans="1:17" ht="15" customHeight="1" x14ac:dyDescent="0.35">
      <c r="B46" s="310"/>
      <c r="C46" s="313"/>
      <c r="D46" s="275" t="s">
        <v>1587</v>
      </c>
      <c r="E46" s="405" t="s">
        <v>1588</v>
      </c>
      <c r="F46" s="405"/>
      <c r="G46" s="405"/>
      <c r="H46" s="405"/>
      <c r="I46" s="405"/>
      <c r="L46" s="4"/>
      <c r="M46" s="4"/>
    </row>
    <row r="47" spans="1:17" ht="15" customHeight="1" x14ac:dyDescent="0.35">
      <c r="B47" s="8" t="s">
        <v>1589</v>
      </c>
      <c r="C47" s="113"/>
      <c r="D47" s="113"/>
      <c r="E47" s="405" t="s">
        <v>1590</v>
      </c>
      <c r="F47" s="405"/>
      <c r="G47" s="405"/>
      <c r="H47" s="405"/>
      <c r="I47" s="405"/>
      <c r="L47" s="4"/>
      <c r="M47" s="4"/>
    </row>
    <row r="48" spans="1:17" ht="15" customHeight="1" x14ac:dyDescent="0.35">
      <c r="B48" s="8" t="s">
        <v>1591</v>
      </c>
      <c r="C48" s="8"/>
      <c r="D48" s="8"/>
      <c r="E48" s="405" t="s">
        <v>1592</v>
      </c>
      <c r="F48" s="405"/>
      <c r="G48" s="405"/>
      <c r="H48" s="405"/>
      <c r="I48" s="405"/>
      <c r="L48" s="4"/>
      <c r="M48" s="4"/>
    </row>
    <row r="49" spans="2:22" ht="15" customHeight="1" x14ac:dyDescent="0.35">
      <c r="B49" s="98"/>
      <c r="C49" s="70"/>
      <c r="D49" s="70"/>
      <c r="E49" s="280"/>
      <c r="F49" s="280"/>
      <c r="G49" s="280"/>
      <c r="H49" s="280"/>
      <c r="I49" s="280"/>
      <c r="L49" s="4"/>
      <c r="M49" s="4"/>
    </row>
    <row r="50" spans="2:22" ht="15" customHeight="1" x14ac:dyDescent="0.35">
      <c r="B50" s="98"/>
      <c r="C50" s="70"/>
      <c r="D50" s="70"/>
      <c r="E50" s="280"/>
      <c r="F50" s="280"/>
      <c r="G50" s="280"/>
      <c r="H50" s="280"/>
      <c r="I50" s="280"/>
      <c r="L50" s="4"/>
      <c r="M50" s="4"/>
    </row>
    <row r="51" spans="2:22" x14ac:dyDescent="0.35">
      <c r="L51" s="63"/>
      <c r="M51" s="63"/>
    </row>
    <row r="53" spans="2:22" x14ac:dyDescent="0.35">
      <c r="B53" s="302" t="s">
        <v>178</v>
      </c>
      <c r="C53" s="302"/>
      <c r="D53" s="302"/>
      <c r="E53" s="302"/>
      <c r="F53" s="302"/>
      <c r="G53" s="302"/>
      <c r="H53" s="302"/>
      <c r="I53" s="302"/>
      <c r="J53" s="302"/>
      <c r="K53" s="302"/>
      <c r="L53" s="302"/>
      <c r="M53" s="302"/>
      <c r="N53" s="302"/>
      <c r="O53" s="302"/>
      <c r="P53" s="302"/>
      <c r="Q53" s="302"/>
      <c r="R53" s="302"/>
      <c r="S53" s="302"/>
      <c r="T53" s="302"/>
      <c r="U53" s="302"/>
      <c r="V53" s="302"/>
    </row>
    <row r="54" spans="2:22" ht="33" customHeight="1" x14ac:dyDescent="0.35">
      <c r="B54" s="271" t="s">
        <v>179</v>
      </c>
      <c r="C54" s="257" t="s">
        <v>150</v>
      </c>
      <c r="D54" s="257" t="s">
        <v>145</v>
      </c>
      <c r="E54" s="257" t="s">
        <v>180</v>
      </c>
      <c r="F54" s="257" t="s">
        <v>181</v>
      </c>
      <c r="G54" s="257" t="s">
        <v>182</v>
      </c>
      <c r="H54" s="257" t="s">
        <v>183</v>
      </c>
      <c r="I54" s="230" t="s">
        <v>184</v>
      </c>
      <c r="J54" s="303" t="s">
        <v>185</v>
      </c>
      <c r="K54" s="303"/>
      <c r="L54" s="303"/>
      <c r="M54" s="303"/>
      <c r="N54" s="303"/>
      <c r="O54" s="303"/>
      <c r="P54" s="303"/>
      <c r="Q54" s="303"/>
      <c r="R54" s="303"/>
      <c r="S54" s="303"/>
      <c r="T54" s="303"/>
      <c r="U54" s="303"/>
      <c r="V54" s="303"/>
    </row>
    <row r="55" spans="2:22" ht="15" customHeight="1" x14ac:dyDescent="0.35">
      <c r="B55" s="99" t="s">
        <v>1593</v>
      </c>
      <c r="C55" s="276"/>
      <c r="D55" s="276"/>
      <c r="E55" s="276"/>
      <c r="F55" s="276"/>
      <c r="G55" s="276"/>
      <c r="H55" s="275" t="s">
        <v>198</v>
      </c>
      <c r="I55" s="275" t="s">
        <v>1594</v>
      </c>
      <c r="J55" s="314" t="s">
        <v>1595</v>
      </c>
      <c r="K55" s="315"/>
      <c r="L55" s="315"/>
      <c r="M55" s="315"/>
      <c r="N55" s="315"/>
      <c r="O55" s="315"/>
      <c r="P55" s="315"/>
      <c r="Q55" s="315"/>
      <c r="R55" s="315"/>
      <c r="S55" s="315"/>
      <c r="T55" s="315"/>
      <c r="U55" s="315"/>
      <c r="V55" s="316"/>
    </row>
    <row r="56" spans="2:22" ht="15" customHeight="1" x14ac:dyDescent="0.35">
      <c r="B56" s="8" t="s">
        <v>1596</v>
      </c>
      <c r="C56" s="276"/>
      <c r="D56" s="276"/>
      <c r="E56" s="276"/>
      <c r="F56" s="276"/>
      <c r="G56" s="276"/>
      <c r="H56" s="275" t="s">
        <v>198</v>
      </c>
      <c r="I56" s="275" t="s">
        <v>1594</v>
      </c>
      <c r="J56" s="314" t="s">
        <v>1597</v>
      </c>
      <c r="K56" s="315"/>
      <c r="L56" s="315"/>
      <c r="M56" s="315"/>
      <c r="N56" s="315"/>
      <c r="O56" s="315"/>
      <c r="P56" s="315"/>
      <c r="Q56" s="315"/>
      <c r="R56" s="315"/>
      <c r="S56" s="315"/>
      <c r="T56" s="315"/>
      <c r="U56" s="315"/>
      <c r="V56" s="316"/>
    </row>
    <row r="57" spans="2:22" ht="15" customHeight="1" x14ac:dyDescent="0.35">
      <c r="B57" s="308" t="s">
        <v>1598</v>
      </c>
      <c r="C57" s="441" t="s">
        <v>1599</v>
      </c>
      <c r="D57" s="118">
        <v>50</v>
      </c>
      <c r="E57" s="276"/>
      <c r="F57" s="276"/>
      <c r="G57" s="290">
        <v>1</v>
      </c>
      <c r="H57" s="311" t="s">
        <v>198</v>
      </c>
      <c r="I57" s="311"/>
      <c r="J57" s="393" t="s">
        <v>1600</v>
      </c>
      <c r="K57" s="394"/>
      <c r="L57" s="394"/>
      <c r="M57" s="394"/>
      <c r="N57" s="394"/>
      <c r="O57" s="394"/>
      <c r="P57" s="394"/>
      <c r="Q57" s="394"/>
      <c r="R57" s="394"/>
      <c r="S57" s="394"/>
      <c r="T57" s="394"/>
      <c r="U57" s="394"/>
      <c r="V57" s="395"/>
    </row>
    <row r="58" spans="2:22" ht="15" customHeight="1" x14ac:dyDescent="0.35">
      <c r="B58" s="309"/>
      <c r="C58" s="441"/>
      <c r="D58" s="118">
        <v>49</v>
      </c>
      <c r="E58" s="276"/>
      <c r="F58" s="276"/>
      <c r="G58" s="290">
        <v>1.0900000000000001</v>
      </c>
      <c r="H58" s="312"/>
      <c r="I58" s="312"/>
      <c r="J58" s="396"/>
      <c r="K58" s="404"/>
      <c r="L58" s="404"/>
      <c r="M58" s="404"/>
      <c r="N58" s="404"/>
      <c r="O58" s="404"/>
      <c r="P58" s="404"/>
      <c r="Q58" s="404"/>
      <c r="R58" s="404"/>
      <c r="S58" s="404"/>
      <c r="T58" s="404"/>
      <c r="U58" s="404"/>
      <c r="V58" s="398"/>
    </row>
    <row r="59" spans="2:22" ht="15" customHeight="1" x14ac:dyDescent="0.35">
      <c r="B59" s="309"/>
      <c r="C59" s="441"/>
      <c r="D59" s="118">
        <v>48</v>
      </c>
      <c r="E59" s="276"/>
      <c r="F59" s="276"/>
      <c r="G59" s="290">
        <v>1.1399999999999999</v>
      </c>
      <c r="H59" s="312"/>
      <c r="I59" s="312"/>
      <c r="J59" s="396"/>
      <c r="K59" s="404"/>
      <c r="L59" s="404"/>
      <c r="M59" s="404"/>
      <c r="N59" s="404"/>
      <c r="O59" s="404"/>
      <c r="P59" s="404"/>
      <c r="Q59" s="404"/>
      <c r="R59" s="404"/>
      <c r="S59" s="404"/>
      <c r="T59" s="404"/>
      <c r="U59" s="404"/>
      <c r="V59" s="398"/>
    </row>
    <row r="60" spans="2:22" ht="15" customHeight="1" x14ac:dyDescent="0.35">
      <c r="B60" s="309"/>
      <c r="C60" s="441"/>
      <c r="D60" s="118">
        <v>47</v>
      </c>
      <c r="E60" s="276"/>
      <c r="F60" s="276"/>
      <c r="G60" s="290">
        <v>1.19</v>
      </c>
      <c r="H60" s="312"/>
      <c r="I60" s="312"/>
      <c r="J60" s="396"/>
      <c r="K60" s="404"/>
      <c r="L60" s="404"/>
      <c r="M60" s="404"/>
      <c r="N60" s="404"/>
      <c r="O60" s="404"/>
      <c r="P60" s="404"/>
      <c r="Q60" s="404"/>
      <c r="R60" s="404"/>
      <c r="S60" s="404"/>
      <c r="T60" s="404"/>
      <c r="U60" s="404"/>
      <c r="V60" s="398"/>
    </row>
    <row r="61" spans="2:22" ht="15" customHeight="1" x14ac:dyDescent="0.35">
      <c r="B61" s="309"/>
      <c r="C61" s="441"/>
      <c r="D61" s="118">
        <v>46</v>
      </c>
      <c r="E61" s="276"/>
      <c r="F61" s="276"/>
      <c r="G61" s="290">
        <v>1.24</v>
      </c>
      <c r="H61" s="312"/>
      <c r="I61" s="312"/>
      <c r="J61" s="396"/>
      <c r="K61" s="404"/>
      <c r="L61" s="404"/>
      <c r="M61" s="404"/>
      <c r="N61" s="404"/>
      <c r="O61" s="404"/>
      <c r="P61" s="404"/>
      <c r="Q61" s="404"/>
      <c r="R61" s="404"/>
      <c r="S61" s="404"/>
      <c r="T61" s="404"/>
      <c r="U61" s="404"/>
      <c r="V61" s="398"/>
    </row>
    <row r="62" spans="2:22" ht="15" customHeight="1" x14ac:dyDescent="0.35">
      <c r="B62" s="309"/>
      <c r="C62" s="441"/>
      <c r="D62" s="118">
        <v>45</v>
      </c>
      <c r="E62" s="276"/>
      <c r="F62" s="276"/>
      <c r="G62" s="290">
        <v>1.29</v>
      </c>
      <c r="H62" s="312"/>
      <c r="I62" s="312"/>
      <c r="J62" s="396"/>
      <c r="K62" s="404"/>
      <c r="L62" s="404"/>
      <c r="M62" s="404"/>
      <c r="N62" s="404"/>
      <c r="O62" s="404"/>
      <c r="P62" s="404"/>
      <c r="Q62" s="404"/>
      <c r="R62" s="404"/>
      <c r="S62" s="404"/>
      <c r="T62" s="404"/>
      <c r="U62" s="404"/>
      <c r="V62" s="398"/>
    </row>
    <row r="63" spans="2:22" ht="15" customHeight="1" x14ac:dyDescent="0.35">
      <c r="B63" s="309"/>
      <c r="C63" s="441"/>
      <c r="D63" s="118">
        <v>44</v>
      </c>
      <c r="E63" s="276"/>
      <c r="F63" s="276"/>
      <c r="G63" s="290">
        <v>1.34</v>
      </c>
      <c r="H63" s="312"/>
      <c r="I63" s="312"/>
      <c r="J63" s="396"/>
      <c r="K63" s="404"/>
      <c r="L63" s="404"/>
      <c r="M63" s="404"/>
      <c r="N63" s="404"/>
      <c r="O63" s="404"/>
      <c r="P63" s="404"/>
      <c r="Q63" s="404"/>
      <c r="R63" s="404"/>
      <c r="S63" s="404"/>
      <c r="T63" s="404"/>
      <c r="U63" s="404"/>
      <c r="V63" s="398"/>
    </row>
    <row r="64" spans="2:22" ht="15" customHeight="1" x14ac:dyDescent="0.35">
      <c r="B64" s="309"/>
      <c r="C64" s="441"/>
      <c r="D64" s="118">
        <v>43</v>
      </c>
      <c r="E64" s="276"/>
      <c r="F64" s="276"/>
      <c r="G64" s="290">
        <v>1.39</v>
      </c>
      <c r="H64" s="312"/>
      <c r="I64" s="312"/>
      <c r="J64" s="396"/>
      <c r="K64" s="404"/>
      <c r="L64" s="404"/>
      <c r="M64" s="404"/>
      <c r="N64" s="404"/>
      <c r="O64" s="404"/>
      <c r="P64" s="404"/>
      <c r="Q64" s="404"/>
      <c r="R64" s="404"/>
      <c r="S64" s="404"/>
      <c r="T64" s="404"/>
      <c r="U64" s="404"/>
      <c r="V64" s="398"/>
    </row>
    <row r="65" spans="2:22" ht="15" customHeight="1" x14ac:dyDescent="0.35">
      <c r="B65" s="309"/>
      <c r="C65" s="441"/>
      <c r="D65" s="118">
        <v>42</v>
      </c>
      <c r="E65" s="276"/>
      <c r="F65" s="276"/>
      <c r="G65" s="290">
        <v>1.44</v>
      </c>
      <c r="H65" s="312"/>
      <c r="I65" s="312"/>
      <c r="J65" s="396"/>
      <c r="K65" s="404"/>
      <c r="L65" s="404"/>
      <c r="M65" s="404"/>
      <c r="N65" s="404"/>
      <c r="O65" s="404"/>
      <c r="P65" s="404"/>
      <c r="Q65" s="404"/>
      <c r="R65" s="404"/>
      <c r="S65" s="404"/>
      <c r="T65" s="404"/>
      <c r="U65" s="404"/>
      <c r="V65" s="398"/>
    </row>
    <row r="66" spans="2:22" ht="15" customHeight="1" x14ac:dyDescent="0.35">
      <c r="B66" s="309"/>
      <c r="C66" s="441"/>
      <c r="D66" s="118">
        <v>41</v>
      </c>
      <c r="E66" s="276"/>
      <c r="F66" s="276"/>
      <c r="G66" s="290">
        <v>1.49</v>
      </c>
      <c r="H66" s="312"/>
      <c r="I66" s="312"/>
      <c r="J66" s="396"/>
      <c r="K66" s="404"/>
      <c r="L66" s="404"/>
      <c r="M66" s="404"/>
      <c r="N66" s="404"/>
      <c r="O66" s="404"/>
      <c r="P66" s="404"/>
      <c r="Q66" s="404"/>
      <c r="R66" s="404"/>
      <c r="S66" s="404"/>
      <c r="T66" s="404"/>
      <c r="U66" s="404"/>
      <c r="V66" s="398"/>
    </row>
    <row r="67" spans="2:22" ht="15" customHeight="1" x14ac:dyDescent="0.35">
      <c r="B67" s="309"/>
      <c r="C67" s="441"/>
      <c r="D67" s="118">
        <v>40</v>
      </c>
      <c r="E67" s="276"/>
      <c r="F67" s="276"/>
      <c r="G67" s="290">
        <v>1.54</v>
      </c>
      <c r="H67" s="312"/>
      <c r="I67" s="312"/>
      <c r="J67" s="396"/>
      <c r="K67" s="404"/>
      <c r="L67" s="404"/>
      <c r="M67" s="404"/>
      <c r="N67" s="404"/>
      <c r="O67" s="404"/>
      <c r="P67" s="404"/>
      <c r="Q67" s="404"/>
      <c r="R67" s="404"/>
      <c r="S67" s="404"/>
      <c r="T67" s="404"/>
      <c r="U67" s="404"/>
      <c r="V67" s="398"/>
    </row>
    <row r="68" spans="2:22" ht="15" customHeight="1" x14ac:dyDescent="0.35">
      <c r="B68" s="309"/>
      <c r="C68" s="441"/>
      <c r="D68" s="118">
        <v>39</v>
      </c>
      <c r="E68" s="276"/>
      <c r="F68" s="276"/>
      <c r="G68" s="290">
        <v>1.6</v>
      </c>
      <c r="H68" s="312"/>
      <c r="I68" s="312"/>
      <c r="J68" s="396"/>
      <c r="K68" s="404"/>
      <c r="L68" s="404"/>
      <c r="M68" s="404"/>
      <c r="N68" s="404"/>
      <c r="O68" s="404"/>
      <c r="P68" s="404"/>
      <c r="Q68" s="404"/>
      <c r="R68" s="404"/>
      <c r="S68" s="404"/>
      <c r="T68" s="404"/>
      <c r="U68" s="404"/>
      <c r="V68" s="398"/>
    </row>
    <row r="69" spans="2:22" ht="15" customHeight="1" x14ac:dyDescent="0.35">
      <c r="B69" s="309"/>
      <c r="C69" s="441"/>
      <c r="D69" s="118">
        <v>38</v>
      </c>
      <c r="E69" s="276"/>
      <c r="F69" s="276"/>
      <c r="G69" s="290">
        <v>1.65</v>
      </c>
      <c r="H69" s="312"/>
      <c r="I69" s="312"/>
      <c r="J69" s="396"/>
      <c r="K69" s="404"/>
      <c r="L69" s="404"/>
      <c r="M69" s="404"/>
      <c r="N69" s="404"/>
      <c r="O69" s="404"/>
      <c r="P69" s="404"/>
      <c r="Q69" s="404"/>
      <c r="R69" s="404"/>
      <c r="S69" s="404"/>
      <c r="T69" s="404"/>
      <c r="U69" s="404"/>
      <c r="V69" s="398"/>
    </row>
    <row r="70" spans="2:22" ht="15" customHeight="1" x14ac:dyDescent="0.35">
      <c r="B70" s="309"/>
      <c r="C70" s="441"/>
      <c r="D70" s="118">
        <v>37</v>
      </c>
      <c r="E70" s="276"/>
      <c r="F70" s="276"/>
      <c r="G70" s="290">
        <v>1.71</v>
      </c>
      <c r="H70" s="312"/>
      <c r="I70" s="312"/>
      <c r="J70" s="396"/>
      <c r="K70" s="404"/>
      <c r="L70" s="404"/>
      <c r="M70" s="404"/>
      <c r="N70" s="404"/>
      <c r="O70" s="404"/>
      <c r="P70" s="404"/>
      <c r="Q70" s="404"/>
      <c r="R70" s="404"/>
      <c r="S70" s="404"/>
      <c r="T70" s="404"/>
      <c r="U70" s="404"/>
      <c r="V70" s="398"/>
    </row>
    <row r="71" spans="2:22" ht="15" customHeight="1" x14ac:dyDescent="0.35">
      <c r="B71" s="309"/>
      <c r="C71" s="441"/>
      <c r="D71" s="118">
        <v>36</v>
      </c>
      <c r="E71" s="276"/>
      <c r="F71" s="276"/>
      <c r="G71" s="290">
        <v>1.78</v>
      </c>
      <c r="H71" s="312"/>
      <c r="I71" s="312"/>
      <c r="J71" s="396"/>
      <c r="K71" s="404"/>
      <c r="L71" s="404"/>
      <c r="M71" s="404"/>
      <c r="N71" s="404"/>
      <c r="O71" s="404"/>
      <c r="P71" s="404"/>
      <c r="Q71" s="404"/>
      <c r="R71" s="404"/>
      <c r="S71" s="404"/>
      <c r="T71" s="404"/>
      <c r="U71" s="404"/>
      <c r="V71" s="398"/>
    </row>
    <row r="72" spans="2:22" ht="15" customHeight="1" x14ac:dyDescent="0.35">
      <c r="B72" s="309"/>
      <c r="C72" s="441"/>
      <c r="D72" s="118">
        <v>35</v>
      </c>
      <c r="E72" s="276"/>
      <c r="F72" s="276"/>
      <c r="G72" s="290">
        <v>1.84</v>
      </c>
      <c r="H72" s="312"/>
      <c r="I72" s="312"/>
      <c r="J72" s="396"/>
      <c r="K72" s="404"/>
      <c r="L72" s="404"/>
      <c r="M72" s="404"/>
      <c r="N72" s="404"/>
      <c r="O72" s="404"/>
      <c r="P72" s="404"/>
      <c r="Q72" s="404"/>
      <c r="R72" s="404"/>
      <c r="S72" s="404"/>
      <c r="T72" s="404"/>
      <c r="U72" s="404"/>
      <c r="V72" s="398"/>
    </row>
    <row r="73" spans="2:22" ht="15" customHeight="1" x14ac:dyDescent="0.35">
      <c r="B73" s="309"/>
      <c r="C73" s="441"/>
      <c r="D73" s="118">
        <v>34</v>
      </c>
      <c r="E73" s="276"/>
      <c r="F73" s="276"/>
      <c r="G73" s="290">
        <v>1.91</v>
      </c>
      <c r="H73" s="312"/>
      <c r="I73" s="312"/>
      <c r="J73" s="396"/>
      <c r="K73" s="404"/>
      <c r="L73" s="404"/>
      <c r="M73" s="404"/>
      <c r="N73" s="404"/>
      <c r="O73" s="404"/>
      <c r="P73" s="404"/>
      <c r="Q73" s="404"/>
      <c r="R73" s="404"/>
      <c r="S73" s="404"/>
      <c r="T73" s="404"/>
      <c r="U73" s="404"/>
      <c r="V73" s="398"/>
    </row>
    <row r="74" spans="2:22" ht="15" customHeight="1" x14ac:dyDescent="0.35">
      <c r="B74" s="309"/>
      <c r="C74" s="441"/>
      <c r="D74" s="118">
        <v>33</v>
      </c>
      <c r="E74" s="276"/>
      <c r="F74" s="276"/>
      <c r="G74" s="290">
        <v>1.98</v>
      </c>
      <c r="H74" s="312"/>
      <c r="I74" s="312"/>
      <c r="J74" s="396"/>
      <c r="K74" s="404"/>
      <c r="L74" s="404"/>
      <c r="M74" s="404"/>
      <c r="N74" s="404"/>
      <c r="O74" s="404"/>
      <c r="P74" s="404"/>
      <c r="Q74" s="404"/>
      <c r="R74" s="404"/>
      <c r="S74" s="404"/>
      <c r="T74" s="404"/>
      <c r="U74" s="404"/>
      <c r="V74" s="398"/>
    </row>
    <row r="75" spans="2:22" ht="15" customHeight="1" x14ac:dyDescent="0.35">
      <c r="B75" s="309"/>
      <c r="C75" s="441"/>
      <c r="D75" s="118">
        <v>32</v>
      </c>
      <c r="E75" s="276"/>
      <c r="F75" s="276"/>
      <c r="G75" s="290">
        <v>2.06</v>
      </c>
      <c r="H75" s="312"/>
      <c r="I75" s="312"/>
      <c r="J75" s="396"/>
      <c r="K75" s="404"/>
      <c r="L75" s="404"/>
      <c r="M75" s="404"/>
      <c r="N75" s="404"/>
      <c r="O75" s="404"/>
      <c r="P75" s="404"/>
      <c r="Q75" s="404"/>
      <c r="R75" s="404"/>
      <c r="S75" s="404"/>
      <c r="T75" s="404"/>
      <c r="U75" s="404"/>
      <c r="V75" s="398"/>
    </row>
    <row r="76" spans="2:22" ht="15" customHeight="1" x14ac:dyDescent="0.35">
      <c r="B76" s="309"/>
      <c r="C76" s="441"/>
      <c r="D76" s="118">
        <v>31</v>
      </c>
      <c r="E76" s="276"/>
      <c r="F76" s="276"/>
      <c r="G76" s="290">
        <v>2.14</v>
      </c>
      <c r="H76" s="312"/>
      <c r="I76" s="312"/>
      <c r="J76" s="396"/>
      <c r="K76" s="404"/>
      <c r="L76" s="404"/>
      <c r="M76" s="404"/>
      <c r="N76" s="404"/>
      <c r="O76" s="404"/>
      <c r="P76" s="404"/>
      <c r="Q76" s="404"/>
      <c r="R76" s="404"/>
      <c r="S76" s="404"/>
      <c r="T76" s="404"/>
      <c r="U76" s="404"/>
      <c r="V76" s="398"/>
    </row>
    <row r="77" spans="2:22" ht="15" customHeight="1" x14ac:dyDescent="0.35">
      <c r="B77" s="309"/>
      <c r="C77" s="441"/>
      <c r="D77" s="118">
        <v>30</v>
      </c>
      <c r="E77" s="276"/>
      <c r="F77" s="276"/>
      <c r="G77" s="290">
        <v>2.23</v>
      </c>
      <c r="H77" s="312"/>
      <c r="I77" s="312"/>
      <c r="J77" s="396"/>
      <c r="K77" s="404"/>
      <c r="L77" s="404"/>
      <c r="M77" s="404"/>
      <c r="N77" s="404"/>
      <c r="O77" s="404"/>
      <c r="P77" s="404"/>
      <c r="Q77" s="404"/>
      <c r="R77" s="404"/>
      <c r="S77" s="404"/>
      <c r="T77" s="404"/>
      <c r="U77" s="404"/>
      <c r="V77" s="398"/>
    </row>
    <row r="78" spans="2:22" ht="15" customHeight="1" x14ac:dyDescent="0.35">
      <c r="B78" s="309"/>
      <c r="C78" s="441"/>
      <c r="D78" s="118">
        <v>29</v>
      </c>
      <c r="E78" s="276"/>
      <c r="F78" s="276"/>
      <c r="G78" s="290">
        <v>2.3199999999999998</v>
      </c>
      <c r="H78" s="312"/>
      <c r="I78" s="312"/>
      <c r="J78" s="396"/>
      <c r="K78" s="404"/>
      <c r="L78" s="404"/>
      <c r="M78" s="404"/>
      <c r="N78" s="404"/>
      <c r="O78" s="404"/>
      <c r="P78" s="404"/>
      <c r="Q78" s="404"/>
      <c r="R78" s="404"/>
      <c r="S78" s="404"/>
      <c r="T78" s="404"/>
      <c r="U78" s="404"/>
      <c r="V78" s="398"/>
    </row>
    <row r="79" spans="2:22" ht="15" customHeight="1" x14ac:dyDescent="0.35">
      <c r="B79" s="309"/>
      <c r="C79" s="441"/>
      <c r="D79" s="118">
        <v>28</v>
      </c>
      <c r="E79" s="276"/>
      <c r="F79" s="276"/>
      <c r="G79" s="290">
        <v>2.42</v>
      </c>
      <c r="H79" s="312"/>
      <c r="I79" s="312"/>
      <c r="J79" s="396"/>
      <c r="K79" s="404"/>
      <c r="L79" s="404"/>
      <c r="M79" s="404"/>
      <c r="N79" s="404"/>
      <c r="O79" s="404"/>
      <c r="P79" s="404"/>
      <c r="Q79" s="404"/>
      <c r="R79" s="404"/>
      <c r="S79" s="404"/>
      <c r="T79" s="404"/>
      <c r="U79" s="404"/>
      <c r="V79" s="398"/>
    </row>
    <row r="80" spans="2:22" ht="15" customHeight="1" x14ac:dyDescent="0.35">
      <c r="B80" s="309"/>
      <c r="C80" s="441"/>
      <c r="D80" s="118">
        <v>27</v>
      </c>
      <c r="E80" s="276"/>
      <c r="F80" s="276"/>
      <c r="G80" s="290">
        <v>2.52</v>
      </c>
      <c r="H80" s="312"/>
      <c r="I80" s="312"/>
      <c r="J80" s="396"/>
      <c r="K80" s="404"/>
      <c r="L80" s="404"/>
      <c r="M80" s="404"/>
      <c r="N80" s="404"/>
      <c r="O80" s="404"/>
      <c r="P80" s="404"/>
      <c r="Q80" s="404"/>
      <c r="R80" s="404"/>
      <c r="S80" s="404"/>
      <c r="T80" s="404"/>
      <c r="U80" s="404"/>
      <c r="V80" s="398"/>
    </row>
    <row r="81" spans="2:22" ht="15" customHeight="1" x14ac:dyDescent="0.35">
      <c r="B81" s="309"/>
      <c r="C81" s="441"/>
      <c r="D81" s="118">
        <v>26</v>
      </c>
      <c r="E81" s="276"/>
      <c r="F81" s="276"/>
      <c r="G81" s="290">
        <v>2.64</v>
      </c>
      <c r="H81" s="312"/>
      <c r="I81" s="312"/>
      <c r="J81" s="396"/>
      <c r="K81" s="404"/>
      <c r="L81" s="404"/>
      <c r="M81" s="404"/>
      <c r="N81" s="404"/>
      <c r="O81" s="404"/>
      <c r="P81" s="404"/>
      <c r="Q81" s="404"/>
      <c r="R81" s="404"/>
      <c r="S81" s="404"/>
      <c r="T81" s="404"/>
      <c r="U81" s="404"/>
      <c r="V81" s="398"/>
    </row>
    <row r="82" spans="2:22" ht="15" customHeight="1" x14ac:dyDescent="0.35">
      <c r="B82" s="309"/>
      <c r="C82" s="441"/>
      <c r="D82" s="118">
        <v>25</v>
      </c>
      <c r="E82" s="276"/>
      <c r="F82" s="276"/>
      <c r="G82" s="290">
        <v>2.76</v>
      </c>
      <c r="H82" s="312"/>
      <c r="I82" s="312"/>
      <c r="J82" s="396"/>
      <c r="K82" s="404"/>
      <c r="L82" s="404"/>
      <c r="M82" s="404"/>
      <c r="N82" s="404"/>
      <c r="O82" s="404"/>
      <c r="P82" s="404"/>
      <c r="Q82" s="404"/>
      <c r="R82" s="404"/>
      <c r="S82" s="404"/>
      <c r="T82" s="404"/>
      <c r="U82" s="404"/>
      <c r="V82" s="398"/>
    </row>
    <row r="83" spans="2:22" ht="15" customHeight="1" x14ac:dyDescent="0.35">
      <c r="B83" s="309"/>
      <c r="C83" s="441"/>
      <c r="D83" s="118">
        <v>24</v>
      </c>
      <c r="E83" s="276"/>
      <c r="F83" s="276"/>
      <c r="G83" s="290">
        <v>2.89</v>
      </c>
      <c r="H83" s="312"/>
      <c r="I83" s="312"/>
      <c r="J83" s="396"/>
      <c r="K83" s="404"/>
      <c r="L83" s="404"/>
      <c r="M83" s="404"/>
      <c r="N83" s="404"/>
      <c r="O83" s="404"/>
      <c r="P83" s="404"/>
      <c r="Q83" s="404"/>
      <c r="R83" s="404"/>
      <c r="S83" s="404"/>
      <c r="T83" s="404"/>
      <c r="U83" s="404"/>
      <c r="V83" s="398"/>
    </row>
    <row r="84" spans="2:22" ht="15" customHeight="1" x14ac:dyDescent="0.35">
      <c r="B84" s="309"/>
      <c r="C84" s="441"/>
      <c r="D84" s="118">
        <v>23</v>
      </c>
      <c r="E84" s="276"/>
      <c r="F84" s="276"/>
      <c r="G84" s="290">
        <v>3.03</v>
      </c>
      <c r="H84" s="312"/>
      <c r="I84" s="312"/>
      <c r="J84" s="396"/>
      <c r="K84" s="404"/>
      <c r="L84" s="404"/>
      <c r="M84" s="404"/>
      <c r="N84" s="404"/>
      <c r="O84" s="404"/>
      <c r="P84" s="404"/>
      <c r="Q84" s="404"/>
      <c r="R84" s="404"/>
      <c r="S84" s="404"/>
      <c r="T84" s="404"/>
      <c r="U84" s="404"/>
      <c r="V84" s="398"/>
    </row>
    <row r="85" spans="2:22" ht="15" customHeight="1" x14ac:dyDescent="0.35">
      <c r="B85" s="309"/>
      <c r="C85" s="441"/>
      <c r="D85" s="118">
        <v>22</v>
      </c>
      <c r="E85" s="276"/>
      <c r="F85" s="276"/>
      <c r="G85" s="290">
        <v>3.18</v>
      </c>
      <c r="H85" s="312"/>
      <c r="I85" s="312"/>
      <c r="J85" s="396"/>
      <c r="K85" s="404"/>
      <c r="L85" s="404"/>
      <c r="M85" s="404"/>
      <c r="N85" s="404"/>
      <c r="O85" s="404"/>
      <c r="P85" s="404"/>
      <c r="Q85" s="404"/>
      <c r="R85" s="404"/>
      <c r="S85" s="404"/>
      <c r="T85" s="404"/>
      <c r="U85" s="404"/>
      <c r="V85" s="398"/>
    </row>
    <row r="86" spans="2:22" ht="15" customHeight="1" x14ac:dyDescent="0.35">
      <c r="B86" s="309"/>
      <c r="C86" s="441"/>
      <c r="D86" s="118">
        <v>21</v>
      </c>
      <c r="E86" s="276"/>
      <c r="F86" s="276"/>
      <c r="G86" s="290">
        <v>3.35</v>
      </c>
      <c r="H86" s="312"/>
      <c r="I86" s="312"/>
      <c r="J86" s="396"/>
      <c r="K86" s="404"/>
      <c r="L86" s="404"/>
      <c r="M86" s="404"/>
      <c r="N86" s="404"/>
      <c r="O86" s="404"/>
      <c r="P86" s="404"/>
      <c r="Q86" s="404"/>
      <c r="R86" s="404"/>
      <c r="S86" s="404"/>
      <c r="T86" s="404"/>
      <c r="U86" s="404"/>
      <c r="V86" s="398"/>
    </row>
    <row r="87" spans="2:22" ht="15" customHeight="1" x14ac:dyDescent="0.35">
      <c r="B87" s="309"/>
      <c r="C87" s="441"/>
      <c r="D87" s="118">
        <v>20</v>
      </c>
      <c r="E87" s="276"/>
      <c r="F87" s="276"/>
      <c r="G87" s="290">
        <v>3.54</v>
      </c>
      <c r="H87" s="312"/>
      <c r="I87" s="312"/>
      <c r="J87" s="396"/>
      <c r="K87" s="404"/>
      <c r="L87" s="404"/>
      <c r="M87" s="404"/>
      <c r="N87" s="404"/>
      <c r="O87" s="404"/>
      <c r="P87" s="404"/>
      <c r="Q87" s="404"/>
      <c r="R87" s="404"/>
      <c r="S87" s="404"/>
      <c r="T87" s="404"/>
      <c r="U87" s="404"/>
      <c r="V87" s="398"/>
    </row>
    <row r="88" spans="2:22" ht="15" customHeight="1" x14ac:dyDescent="0.35">
      <c r="B88" s="309"/>
      <c r="C88" s="441"/>
      <c r="D88" s="118">
        <v>19</v>
      </c>
      <c r="E88" s="276"/>
      <c r="F88" s="276"/>
      <c r="G88" s="290">
        <v>3.74</v>
      </c>
      <c r="H88" s="312"/>
      <c r="I88" s="312"/>
      <c r="J88" s="396"/>
      <c r="K88" s="404"/>
      <c r="L88" s="404"/>
      <c r="M88" s="404"/>
      <c r="N88" s="404"/>
      <c r="O88" s="404"/>
      <c r="P88" s="404"/>
      <c r="Q88" s="404"/>
      <c r="R88" s="404"/>
      <c r="S88" s="404"/>
      <c r="T88" s="404"/>
      <c r="U88" s="404"/>
      <c r="V88" s="398"/>
    </row>
    <row r="89" spans="2:22" ht="15" customHeight="1" x14ac:dyDescent="0.35">
      <c r="B89" s="309"/>
      <c r="C89" s="441"/>
      <c r="D89" s="118">
        <v>18</v>
      </c>
      <c r="E89" s="276"/>
      <c r="F89" s="276"/>
      <c r="G89" s="290">
        <v>3.97</v>
      </c>
      <c r="H89" s="312"/>
      <c r="I89" s="312"/>
      <c r="J89" s="396"/>
      <c r="K89" s="404"/>
      <c r="L89" s="404"/>
      <c r="M89" s="404"/>
      <c r="N89" s="404"/>
      <c r="O89" s="404"/>
      <c r="P89" s="404"/>
      <c r="Q89" s="404"/>
      <c r="R89" s="404"/>
      <c r="S89" s="404"/>
      <c r="T89" s="404"/>
      <c r="U89" s="404"/>
      <c r="V89" s="398"/>
    </row>
    <row r="90" spans="2:22" ht="15" customHeight="1" x14ac:dyDescent="0.35">
      <c r="B90" s="309"/>
      <c r="C90" s="441"/>
      <c r="D90" s="118">
        <v>17</v>
      </c>
      <c r="E90" s="276"/>
      <c r="F90" s="276"/>
      <c r="G90" s="290">
        <v>4.2300000000000004</v>
      </c>
      <c r="H90" s="312"/>
      <c r="I90" s="312"/>
      <c r="J90" s="396"/>
      <c r="K90" s="404"/>
      <c r="L90" s="404"/>
      <c r="M90" s="404"/>
      <c r="N90" s="404"/>
      <c r="O90" s="404"/>
      <c r="P90" s="404"/>
      <c r="Q90" s="404"/>
      <c r="R90" s="404"/>
      <c r="S90" s="404"/>
      <c r="T90" s="404"/>
      <c r="U90" s="404"/>
      <c r="V90" s="398"/>
    </row>
    <row r="91" spans="2:22" ht="15" customHeight="1" x14ac:dyDescent="0.35">
      <c r="B91" s="309"/>
      <c r="C91" s="441"/>
      <c r="D91" s="118">
        <v>16</v>
      </c>
      <c r="E91" s="276"/>
      <c r="F91" s="276"/>
      <c r="G91" s="290">
        <v>4.51</v>
      </c>
      <c r="H91" s="312"/>
      <c r="I91" s="312"/>
      <c r="J91" s="396"/>
      <c r="K91" s="404"/>
      <c r="L91" s="404"/>
      <c r="M91" s="404"/>
      <c r="N91" s="404"/>
      <c r="O91" s="404"/>
      <c r="P91" s="404"/>
      <c r="Q91" s="404"/>
      <c r="R91" s="404"/>
      <c r="S91" s="404"/>
      <c r="T91" s="404"/>
      <c r="U91" s="404"/>
      <c r="V91" s="398"/>
    </row>
    <row r="92" spans="2:22" ht="15" customHeight="1" x14ac:dyDescent="0.35">
      <c r="B92" s="309"/>
      <c r="C92" s="441"/>
      <c r="D92" s="118">
        <v>15</v>
      </c>
      <c r="E92" s="276"/>
      <c r="F92" s="276"/>
      <c r="G92" s="290">
        <v>4.83</v>
      </c>
      <c r="H92" s="312"/>
      <c r="I92" s="312"/>
      <c r="J92" s="396"/>
      <c r="K92" s="404"/>
      <c r="L92" s="404"/>
      <c r="M92" s="404"/>
      <c r="N92" s="404"/>
      <c r="O92" s="404"/>
      <c r="P92" s="404"/>
      <c r="Q92" s="404"/>
      <c r="R92" s="404"/>
      <c r="S92" s="404"/>
      <c r="T92" s="404"/>
      <c r="U92" s="404"/>
      <c r="V92" s="398"/>
    </row>
    <row r="93" spans="2:22" ht="15" customHeight="1" x14ac:dyDescent="0.35">
      <c r="B93" s="309"/>
      <c r="C93" s="441"/>
      <c r="D93" s="118">
        <v>14</v>
      </c>
      <c r="E93" s="276"/>
      <c r="F93" s="276"/>
      <c r="G93" s="290">
        <v>5.2</v>
      </c>
      <c r="H93" s="312"/>
      <c r="I93" s="312"/>
      <c r="J93" s="396"/>
      <c r="K93" s="404"/>
      <c r="L93" s="404"/>
      <c r="M93" s="404"/>
      <c r="N93" s="404"/>
      <c r="O93" s="404"/>
      <c r="P93" s="404"/>
      <c r="Q93" s="404"/>
      <c r="R93" s="404"/>
      <c r="S93" s="404"/>
      <c r="T93" s="404"/>
      <c r="U93" s="404"/>
      <c r="V93" s="398"/>
    </row>
    <row r="94" spans="2:22" ht="15" customHeight="1" x14ac:dyDescent="0.35">
      <c r="B94" s="309"/>
      <c r="C94" s="441"/>
      <c r="D94" s="118">
        <v>13</v>
      </c>
      <c r="E94" s="276"/>
      <c r="F94" s="276"/>
      <c r="G94" s="290">
        <v>5.63</v>
      </c>
      <c r="H94" s="312"/>
      <c r="I94" s="312"/>
      <c r="J94" s="396"/>
      <c r="K94" s="404"/>
      <c r="L94" s="404"/>
      <c r="M94" s="404"/>
      <c r="N94" s="404"/>
      <c r="O94" s="404"/>
      <c r="P94" s="404"/>
      <c r="Q94" s="404"/>
      <c r="R94" s="404"/>
      <c r="S94" s="404"/>
      <c r="T94" s="404"/>
      <c r="U94" s="404"/>
      <c r="V94" s="398"/>
    </row>
    <row r="95" spans="2:22" ht="15" customHeight="1" x14ac:dyDescent="0.35">
      <c r="B95" s="309"/>
      <c r="C95" s="441"/>
      <c r="D95" s="118">
        <v>12</v>
      </c>
      <c r="E95" s="276"/>
      <c r="F95" s="276"/>
      <c r="G95" s="290">
        <v>6.12</v>
      </c>
      <c r="H95" s="312"/>
      <c r="I95" s="312"/>
      <c r="J95" s="396"/>
      <c r="K95" s="404"/>
      <c r="L95" s="404"/>
      <c r="M95" s="404"/>
      <c r="N95" s="404"/>
      <c r="O95" s="404"/>
      <c r="P95" s="404"/>
      <c r="Q95" s="404"/>
      <c r="R95" s="404"/>
      <c r="S95" s="404"/>
      <c r="T95" s="404"/>
      <c r="U95" s="404"/>
      <c r="V95" s="398"/>
    </row>
    <row r="96" spans="2:22" ht="15" customHeight="1" x14ac:dyDescent="0.35">
      <c r="B96" s="310"/>
      <c r="C96" s="441"/>
      <c r="D96" s="118">
        <v>11</v>
      </c>
      <c r="E96" s="276"/>
      <c r="F96" s="276"/>
      <c r="G96" s="290">
        <v>6.71</v>
      </c>
      <c r="H96" s="313"/>
      <c r="I96" s="313"/>
      <c r="J96" s="399"/>
      <c r="K96" s="400"/>
      <c r="L96" s="400"/>
      <c r="M96" s="400"/>
      <c r="N96" s="400"/>
      <c r="O96" s="400"/>
      <c r="P96" s="400"/>
      <c r="Q96" s="400"/>
      <c r="R96" s="400"/>
      <c r="S96" s="400"/>
      <c r="T96" s="400"/>
      <c r="U96" s="400"/>
      <c r="V96" s="401"/>
    </row>
    <row r="97" spans="2:22" ht="15" customHeight="1" x14ac:dyDescent="0.35">
      <c r="B97" s="99" t="s">
        <v>1601</v>
      </c>
      <c r="C97" s="276"/>
      <c r="D97" s="290"/>
      <c r="E97" s="276"/>
      <c r="F97" s="276"/>
      <c r="G97" s="290"/>
      <c r="H97" s="275" t="s">
        <v>198</v>
      </c>
      <c r="I97" s="275" t="s">
        <v>1594</v>
      </c>
      <c r="J97" s="418" t="s">
        <v>1595</v>
      </c>
      <c r="K97" s="419"/>
      <c r="L97" s="419"/>
      <c r="M97" s="419"/>
      <c r="N97" s="419"/>
      <c r="O97" s="419"/>
      <c r="P97" s="419"/>
      <c r="Q97" s="419"/>
      <c r="R97" s="419"/>
      <c r="S97" s="419"/>
      <c r="T97" s="419"/>
      <c r="U97" s="419"/>
      <c r="V97" s="420"/>
    </row>
    <row r="98" spans="2:22" ht="15" customHeight="1" x14ac:dyDescent="0.35">
      <c r="B98" s="8" t="s">
        <v>1602</v>
      </c>
      <c r="C98" s="276"/>
      <c r="D98" s="290"/>
      <c r="E98" s="276"/>
      <c r="F98" s="276"/>
      <c r="G98" s="290"/>
      <c r="H98" s="275" t="s">
        <v>198</v>
      </c>
      <c r="I98" s="275" t="s">
        <v>1594</v>
      </c>
      <c r="J98" s="418" t="s">
        <v>1597</v>
      </c>
      <c r="K98" s="419"/>
      <c r="L98" s="419"/>
      <c r="M98" s="419"/>
      <c r="N98" s="419"/>
      <c r="O98" s="419"/>
      <c r="P98" s="419"/>
      <c r="Q98" s="419"/>
      <c r="R98" s="419"/>
      <c r="S98" s="419"/>
      <c r="T98" s="419"/>
      <c r="U98" s="419"/>
      <c r="V98" s="420"/>
    </row>
    <row r="99" spans="2:22" ht="15" customHeight="1" x14ac:dyDescent="0.35">
      <c r="B99" s="8" t="s">
        <v>1603</v>
      </c>
      <c r="C99" s="276"/>
      <c r="D99" s="290"/>
      <c r="E99" s="276"/>
      <c r="F99" s="276"/>
      <c r="G99" s="290">
        <v>0.64</v>
      </c>
      <c r="H99" s="275" t="s">
        <v>204</v>
      </c>
      <c r="I99" s="275"/>
      <c r="J99" s="418" t="s">
        <v>1604</v>
      </c>
      <c r="K99" s="419"/>
      <c r="L99" s="419"/>
      <c r="M99" s="419"/>
      <c r="N99" s="419"/>
      <c r="O99" s="419"/>
      <c r="P99" s="419"/>
      <c r="Q99" s="419"/>
      <c r="R99" s="419"/>
      <c r="S99" s="419"/>
      <c r="T99" s="419"/>
      <c r="U99" s="419"/>
      <c r="V99" s="420"/>
    </row>
    <row r="100" spans="2:22" ht="15" customHeight="1" x14ac:dyDescent="0.35">
      <c r="B100" s="8" t="s">
        <v>1589</v>
      </c>
      <c r="C100" s="276"/>
      <c r="D100" s="276"/>
      <c r="E100" s="276"/>
      <c r="F100" s="276"/>
      <c r="G100" s="276">
        <v>0.5</v>
      </c>
      <c r="H100" s="275" t="s">
        <v>233</v>
      </c>
      <c r="I100" s="275"/>
      <c r="J100" s="418" t="s">
        <v>1605</v>
      </c>
      <c r="K100" s="419"/>
      <c r="L100" s="419"/>
      <c r="M100" s="419"/>
      <c r="N100" s="419"/>
      <c r="O100" s="419"/>
      <c r="P100" s="419"/>
      <c r="Q100" s="419"/>
      <c r="R100" s="419"/>
      <c r="S100" s="419"/>
      <c r="T100" s="419"/>
      <c r="U100" s="419"/>
      <c r="V100" s="420"/>
    </row>
    <row r="101" spans="2:22" ht="15" customHeight="1" x14ac:dyDescent="0.35">
      <c r="B101" s="8" t="s">
        <v>1606</v>
      </c>
      <c r="C101" s="276"/>
      <c r="D101" s="276"/>
      <c r="E101" s="276"/>
      <c r="F101" s="276"/>
      <c r="G101" s="276"/>
      <c r="H101" s="275" t="s">
        <v>198</v>
      </c>
      <c r="I101" s="275"/>
      <c r="J101" s="418" t="s">
        <v>1607</v>
      </c>
      <c r="K101" s="419"/>
      <c r="L101" s="419"/>
      <c r="M101" s="419"/>
      <c r="N101" s="419"/>
      <c r="O101" s="419"/>
      <c r="P101" s="419"/>
      <c r="Q101" s="419"/>
      <c r="R101" s="419"/>
      <c r="S101" s="419"/>
      <c r="T101" s="419"/>
      <c r="U101" s="419"/>
      <c r="V101" s="420"/>
    </row>
    <row r="102" spans="2:22" ht="15" customHeight="1" x14ac:dyDescent="0.35">
      <c r="B102" s="8" t="s">
        <v>1591</v>
      </c>
      <c r="C102" s="276"/>
      <c r="D102" s="290"/>
      <c r="E102" s="276"/>
      <c r="F102" s="276"/>
      <c r="G102" s="290">
        <v>0.5</v>
      </c>
      <c r="H102" s="275" t="s">
        <v>233</v>
      </c>
      <c r="I102" s="275"/>
      <c r="J102" s="418" t="s">
        <v>1608</v>
      </c>
      <c r="K102" s="419"/>
      <c r="L102" s="419"/>
      <c r="M102" s="419"/>
      <c r="N102" s="419"/>
      <c r="O102" s="419"/>
      <c r="P102" s="419"/>
      <c r="Q102" s="419"/>
      <c r="R102" s="419"/>
      <c r="S102" s="419"/>
      <c r="T102" s="419"/>
      <c r="U102" s="419"/>
      <c r="V102" s="420"/>
    </row>
    <row r="103" spans="2:22" ht="15" customHeight="1" x14ac:dyDescent="0.35">
      <c r="B103" s="8" t="s">
        <v>1609</v>
      </c>
      <c r="C103" s="276"/>
      <c r="D103" s="290"/>
      <c r="E103" s="276"/>
      <c r="F103" s="276"/>
      <c r="G103" s="290"/>
      <c r="H103" s="275" t="s">
        <v>198</v>
      </c>
      <c r="I103" s="275"/>
      <c r="J103" s="418" t="s">
        <v>1610</v>
      </c>
      <c r="K103" s="419"/>
      <c r="L103" s="419"/>
      <c r="M103" s="419"/>
      <c r="N103" s="419"/>
      <c r="O103" s="419"/>
      <c r="P103" s="419"/>
      <c r="Q103" s="419"/>
      <c r="R103" s="419"/>
      <c r="S103" s="419"/>
      <c r="T103" s="419"/>
      <c r="U103" s="419"/>
      <c r="V103" s="420"/>
    </row>
    <row r="104" spans="2:22" ht="15" customHeight="1" x14ac:dyDescent="0.35">
      <c r="B104" s="8" t="s">
        <v>1046</v>
      </c>
      <c r="C104" s="276"/>
      <c r="D104" s="290"/>
      <c r="E104" s="276"/>
      <c r="F104" s="276"/>
      <c r="G104" s="290"/>
      <c r="H104" s="275" t="s">
        <v>198</v>
      </c>
      <c r="I104" s="275" t="s">
        <v>566</v>
      </c>
      <c r="J104" s="418" t="s">
        <v>1611</v>
      </c>
      <c r="K104" s="419"/>
      <c r="L104" s="419"/>
      <c r="M104" s="419"/>
      <c r="N104" s="419"/>
      <c r="O104" s="419"/>
      <c r="P104" s="419"/>
      <c r="Q104" s="419"/>
      <c r="R104" s="419"/>
      <c r="S104" s="419"/>
      <c r="T104" s="419"/>
      <c r="U104" s="419"/>
      <c r="V104" s="420"/>
    </row>
    <row r="105" spans="2:22" ht="15" customHeight="1" x14ac:dyDescent="0.35">
      <c r="B105" s="8" t="s">
        <v>1612</v>
      </c>
      <c r="C105" s="276"/>
      <c r="D105" s="290"/>
      <c r="E105" s="276"/>
      <c r="F105" s="276"/>
      <c r="G105" s="65">
        <v>12000</v>
      </c>
      <c r="H105" s="275" t="s">
        <v>204</v>
      </c>
      <c r="I105" s="275"/>
      <c r="J105" s="418" t="s">
        <v>1613</v>
      </c>
      <c r="K105" s="419"/>
      <c r="L105" s="419"/>
      <c r="M105" s="419"/>
      <c r="N105" s="419"/>
      <c r="O105" s="419"/>
      <c r="P105" s="419"/>
      <c r="Q105" s="419"/>
      <c r="R105" s="419"/>
      <c r="S105" s="419"/>
      <c r="T105" s="419"/>
      <c r="U105" s="419"/>
      <c r="V105" s="420"/>
    </row>
    <row r="106" spans="2:22" ht="15" customHeight="1" x14ac:dyDescent="0.35">
      <c r="B106" s="8" t="s">
        <v>1614</v>
      </c>
      <c r="C106" s="276"/>
      <c r="D106" s="290"/>
      <c r="E106" s="276"/>
      <c r="F106" s="290"/>
      <c r="G106" s="65">
        <v>400</v>
      </c>
      <c r="H106" s="275" t="s">
        <v>204</v>
      </c>
      <c r="I106" s="275" t="s">
        <v>1615</v>
      </c>
      <c r="J106" s="418" t="s">
        <v>1616</v>
      </c>
      <c r="K106" s="419"/>
      <c r="L106" s="419"/>
      <c r="M106" s="419"/>
      <c r="N106" s="419"/>
      <c r="O106" s="419"/>
      <c r="P106" s="419"/>
      <c r="Q106" s="419"/>
      <c r="R106" s="419"/>
      <c r="S106" s="419"/>
      <c r="T106" s="419"/>
      <c r="U106" s="419"/>
      <c r="V106" s="420"/>
    </row>
    <row r="107" spans="2:22" ht="15" customHeight="1" x14ac:dyDescent="0.35">
      <c r="B107" s="308" t="s">
        <v>1617</v>
      </c>
      <c r="C107" s="305" t="s">
        <v>319</v>
      </c>
      <c r="D107" s="250" t="s">
        <v>1618</v>
      </c>
      <c r="E107" s="231"/>
      <c r="F107" s="290"/>
      <c r="G107" s="65">
        <v>1</v>
      </c>
      <c r="H107" s="311" t="s">
        <v>204</v>
      </c>
      <c r="I107" s="311" t="s">
        <v>217</v>
      </c>
      <c r="J107" s="317" t="s">
        <v>1619</v>
      </c>
      <c r="K107" s="318"/>
      <c r="L107" s="318"/>
      <c r="M107" s="318"/>
      <c r="N107" s="318"/>
      <c r="O107" s="318"/>
      <c r="P107" s="318"/>
      <c r="Q107" s="318"/>
      <c r="R107" s="318"/>
      <c r="S107" s="318"/>
      <c r="T107" s="318"/>
      <c r="U107" s="318"/>
      <c r="V107" s="319"/>
    </row>
    <row r="108" spans="2:22" ht="15" customHeight="1" x14ac:dyDescent="0.35">
      <c r="B108" s="310"/>
      <c r="C108" s="307"/>
      <c r="D108" s="250" t="s">
        <v>1620</v>
      </c>
      <c r="E108" s="231"/>
      <c r="F108" s="290"/>
      <c r="G108" s="64">
        <v>0.4</v>
      </c>
      <c r="H108" s="313"/>
      <c r="I108" s="313"/>
      <c r="J108" s="323"/>
      <c r="K108" s="324"/>
      <c r="L108" s="324"/>
      <c r="M108" s="324"/>
      <c r="N108" s="324"/>
      <c r="O108" s="324"/>
      <c r="P108" s="324"/>
      <c r="Q108" s="324"/>
      <c r="R108" s="324"/>
      <c r="S108" s="324"/>
      <c r="T108" s="324"/>
      <c r="U108" s="324"/>
      <c r="V108" s="325"/>
    </row>
    <row r="109" spans="2:22" ht="15" customHeight="1" x14ac:dyDescent="0.35">
      <c r="B109" s="308" t="s">
        <v>1621</v>
      </c>
      <c r="C109" s="305" t="s">
        <v>537</v>
      </c>
      <c r="D109" s="305" t="s">
        <v>1035</v>
      </c>
      <c r="E109" s="305" t="s">
        <v>1036</v>
      </c>
      <c r="F109" s="276" t="s">
        <v>689</v>
      </c>
      <c r="G109" s="65">
        <v>918</v>
      </c>
      <c r="H109" s="311" t="s">
        <v>204</v>
      </c>
      <c r="I109" s="416" t="s">
        <v>421</v>
      </c>
      <c r="J109" s="317" t="s">
        <v>1248</v>
      </c>
      <c r="K109" s="318"/>
      <c r="L109" s="318"/>
      <c r="M109" s="318"/>
      <c r="N109" s="318"/>
      <c r="O109" s="318"/>
      <c r="P109" s="318"/>
      <c r="Q109" s="318"/>
      <c r="R109" s="318"/>
      <c r="S109" s="318"/>
      <c r="T109" s="318"/>
      <c r="U109" s="318"/>
      <c r="V109" s="319"/>
    </row>
    <row r="110" spans="2:22" ht="15" customHeight="1" x14ac:dyDescent="0.35">
      <c r="B110" s="309"/>
      <c r="C110" s="306"/>
      <c r="D110" s="306"/>
      <c r="E110" s="306"/>
      <c r="F110" s="276" t="s">
        <v>690</v>
      </c>
      <c r="G110" s="65">
        <v>736</v>
      </c>
      <c r="H110" s="312"/>
      <c r="I110" s="417"/>
      <c r="J110" s="320"/>
      <c r="K110" s="321"/>
      <c r="L110" s="321"/>
      <c r="M110" s="321"/>
      <c r="N110" s="321"/>
      <c r="O110" s="321"/>
      <c r="P110" s="321"/>
      <c r="Q110" s="321"/>
      <c r="R110" s="321"/>
      <c r="S110" s="321"/>
      <c r="T110" s="321"/>
      <c r="U110" s="321"/>
      <c r="V110" s="322"/>
    </row>
    <row r="111" spans="2:22" ht="15" customHeight="1" x14ac:dyDescent="0.35">
      <c r="B111" s="309"/>
      <c r="C111" s="306"/>
      <c r="D111" s="307"/>
      <c r="E111" s="306"/>
      <c r="F111" s="276" t="s">
        <v>686</v>
      </c>
      <c r="G111" s="65">
        <v>865</v>
      </c>
      <c r="H111" s="312"/>
      <c r="I111" s="417"/>
      <c r="J111" s="320"/>
      <c r="K111" s="321"/>
      <c r="L111" s="321"/>
      <c r="M111" s="321"/>
      <c r="N111" s="321"/>
      <c r="O111" s="321"/>
      <c r="P111" s="321"/>
      <c r="Q111" s="321"/>
      <c r="R111" s="321"/>
      <c r="S111" s="321"/>
      <c r="T111" s="321"/>
      <c r="U111" s="321"/>
      <c r="V111" s="322"/>
    </row>
    <row r="112" spans="2:22" ht="15" customHeight="1" x14ac:dyDescent="0.35">
      <c r="B112" s="309"/>
      <c r="C112" s="306"/>
      <c r="D112" s="305" t="s">
        <v>1044</v>
      </c>
      <c r="E112" s="306"/>
      <c r="F112" s="276" t="s">
        <v>689</v>
      </c>
      <c r="G112" s="65">
        <v>468</v>
      </c>
      <c r="H112" s="312"/>
      <c r="I112" s="417"/>
      <c r="J112" s="320"/>
      <c r="K112" s="321"/>
      <c r="L112" s="321"/>
      <c r="M112" s="321"/>
      <c r="N112" s="321"/>
      <c r="O112" s="321"/>
      <c r="P112" s="321"/>
      <c r="Q112" s="321"/>
      <c r="R112" s="321"/>
      <c r="S112" s="321"/>
      <c r="T112" s="321"/>
      <c r="U112" s="321"/>
      <c r="V112" s="322"/>
    </row>
    <row r="113" spans="2:22" ht="15" customHeight="1" x14ac:dyDescent="0.35">
      <c r="B113" s="309"/>
      <c r="C113" s="306"/>
      <c r="D113" s="306"/>
      <c r="E113" s="306"/>
      <c r="F113" s="276" t="s">
        <v>690</v>
      </c>
      <c r="G113" s="65">
        <v>375</v>
      </c>
      <c r="H113" s="312"/>
      <c r="I113" s="417"/>
      <c r="J113" s="320"/>
      <c r="K113" s="321"/>
      <c r="L113" s="321"/>
      <c r="M113" s="321"/>
      <c r="N113" s="321"/>
      <c r="O113" s="321"/>
      <c r="P113" s="321"/>
      <c r="Q113" s="321"/>
      <c r="R113" s="321"/>
      <c r="S113" s="321"/>
      <c r="T113" s="321"/>
      <c r="U113" s="321"/>
      <c r="V113" s="322"/>
    </row>
    <row r="114" spans="2:22" ht="15" customHeight="1" x14ac:dyDescent="0.35">
      <c r="B114" s="309"/>
      <c r="C114" s="306"/>
      <c r="D114" s="307"/>
      <c r="E114" s="306"/>
      <c r="F114" s="276" t="s">
        <v>686</v>
      </c>
      <c r="G114" s="65">
        <v>441</v>
      </c>
      <c r="H114" s="312"/>
      <c r="I114" s="417"/>
      <c r="J114" s="320"/>
      <c r="K114" s="321"/>
      <c r="L114" s="321"/>
      <c r="M114" s="321"/>
      <c r="N114" s="321"/>
      <c r="O114" s="321"/>
      <c r="P114" s="321"/>
      <c r="Q114" s="321"/>
      <c r="R114" s="321"/>
      <c r="S114" s="321"/>
      <c r="T114" s="321"/>
      <c r="U114" s="321"/>
      <c r="V114" s="322"/>
    </row>
    <row r="115" spans="2:22" ht="15" customHeight="1" x14ac:dyDescent="0.35">
      <c r="B115" s="309"/>
      <c r="C115" s="306"/>
      <c r="D115" s="305" t="s">
        <v>509</v>
      </c>
      <c r="E115" s="306"/>
      <c r="F115" s="276" t="s">
        <v>689</v>
      </c>
      <c r="G115" s="65">
        <v>811</v>
      </c>
      <c r="H115" s="312"/>
      <c r="I115" s="417"/>
      <c r="J115" s="320"/>
      <c r="K115" s="321"/>
      <c r="L115" s="321"/>
      <c r="M115" s="321"/>
      <c r="N115" s="321"/>
      <c r="O115" s="321"/>
      <c r="P115" s="321"/>
      <c r="Q115" s="321"/>
      <c r="R115" s="321"/>
      <c r="S115" s="321"/>
      <c r="T115" s="321"/>
      <c r="U115" s="321"/>
      <c r="V115" s="322"/>
    </row>
    <row r="116" spans="2:22" ht="15" customHeight="1" x14ac:dyDescent="0.35">
      <c r="B116" s="309"/>
      <c r="C116" s="306"/>
      <c r="D116" s="306"/>
      <c r="E116" s="306"/>
      <c r="F116" s="276" t="s">
        <v>690</v>
      </c>
      <c r="G116" s="65">
        <v>650</v>
      </c>
      <c r="H116" s="312"/>
      <c r="I116" s="417"/>
      <c r="J116" s="320"/>
      <c r="K116" s="321"/>
      <c r="L116" s="321"/>
      <c r="M116" s="321"/>
      <c r="N116" s="321"/>
      <c r="O116" s="321"/>
      <c r="P116" s="321"/>
      <c r="Q116" s="321"/>
      <c r="R116" s="321"/>
      <c r="S116" s="321"/>
      <c r="T116" s="321"/>
      <c r="U116" s="321"/>
      <c r="V116" s="322"/>
    </row>
    <row r="117" spans="2:22" ht="15" customHeight="1" x14ac:dyDescent="0.35">
      <c r="B117" s="310"/>
      <c r="C117" s="307"/>
      <c r="D117" s="307"/>
      <c r="E117" s="307"/>
      <c r="F117" s="276" t="s">
        <v>686</v>
      </c>
      <c r="G117" s="65">
        <v>764</v>
      </c>
      <c r="H117" s="313"/>
      <c r="I117" s="452"/>
      <c r="J117" s="323"/>
      <c r="K117" s="324"/>
      <c r="L117" s="324"/>
      <c r="M117" s="324"/>
      <c r="N117" s="324"/>
      <c r="O117" s="324"/>
      <c r="P117" s="324"/>
      <c r="Q117" s="324"/>
      <c r="R117" s="324"/>
      <c r="S117" s="324"/>
      <c r="T117" s="324"/>
      <c r="U117" s="324"/>
      <c r="V117" s="325"/>
    </row>
    <row r="118" spans="2:22" ht="15" customHeight="1" x14ac:dyDescent="0.35">
      <c r="B118" s="8" t="s">
        <v>1415</v>
      </c>
      <c r="C118" s="276"/>
      <c r="D118" s="290"/>
      <c r="E118" s="276"/>
      <c r="F118" s="290"/>
      <c r="G118" s="65">
        <v>1000</v>
      </c>
      <c r="H118" s="275" t="s">
        <v>204</v>
      </c>
      <c r="I118" s="275"/>
      <c r="J118" s="418" t="s">
        <v>1417</v>
      </c>
      <c r="K118" s="419"/>
      <c r="L118" s="419"/>
      <c r="M118" s="419"/>
      <c r="N118" s="419"/>
      <c r="O118" s="419"/>
      <c r="P118" s="419"/>
      <c r="Q118" s="419"/>
      <c r="R118" s="419"/>
      <c r="S118" s="419"/>
      <c r="T118" s="419"/>
      <c r="U118" s="419"/>
      <c r="V118" s="420"/>
    </row>
    <row r="119" spans="2:22" ht="15" customHeight="1" x14ac:dyDescent="0.35">
      <c r="B119" s="308" t="s">
        <v>358</v>
      </c>
      <c r="C119" s="305" t="s">
        <v>411</v>
      </c>
      <c r="D119" s="290" t="s">
        <v>339</v>
      </c>
      <c r="E119" s="276"/>
      <c r="F119" s="276"/>
      <c r="G119" s="65">
        <v>10</v>
      </c>
      <c r="H119" s="311" t="s">
        <v>198</v>
      </c>
      <c r="I119" s="311"/>
      <c r="J119" s="317" t="s">
        <v>1622</v>
      </c>
      <c r="K119" s="318"/>
      <c r="L119" s="318"/>
      <c r="M119" s="318"/>
      <c r="N119" s="318"/>
      <c r="O119" s="318"/>
      <c r="P119" s="318"/>
      <c r="Q119" s="318"/>
      <c r="R119" s="318"/>
      <c r="S119" s="318"/>
      <c r="T119" s="318"/>
      <c r="U119" s="318"/>
      <c r="V119" s="319"/>
    </row>
    <row r="120" spans="2:22" ht="15" customHeight="1" x14ac:dyDescent="0.35">
      <c r="B120" s="309"/>
      <c r="C120" s="306"/>
      <c r="D120" s="276" t="s">
        <v>341</v>
      </c>
      <c r="E120" s="276"/>
      <c r="F120" s="276"/>
      <c r="G120" s="65">
        <v>13</v>
      </c>
      <c r="H120" s="312"/>
      <c r="I120" s="312"/>
      <c r="J120" s="320"/>
      <c r="K120" s="321"/>
      <c r="L120" s="321"/>
      <c r="M120" s="321"/>
      <c r="N120" s="321"/>
      <c r="O120" s="321"/>
      <c r="P120" s="321"/>
      <c r="Q120" s="321"/>
      <c r="R120" s="321"/>
      <c r="S120" s="321"/>
      <c r="T120" s="321"/>
      <c r="U120" s="321"/>
      <c r="V120" s="322"/>
    </row>
    <row r="121" spans="2:22" ht="15" customHeight="1" x14ac:dyDescent="0.35">
      <c r="B121" s="309"/>
      <c r="C121" s="306"/>
      <c r="D121" s="276" t="s">
        <v>1623</v>
      </c>
      <c r="E121" s="276"/>
      <c r="F121" s="276"/>
      <c r="G121" s="65">
        <v>13</v>
      </c>
      <c r="H121" s="312"/>
      <c r="I121" s="312"/>
      <c r="J121" s="320"/>
      <c r="K121" s="321"/>
      <c r="L121" s="321"/>
      <c r="M121" s="321"/>
      <c r="N121" s="321"/>
      <c r="O121" s="321"/>
      <c r="P121" s="321"/>
      <c r="Q121" s="321"/>
      <c r="R121" s="321"/>
      <c r="S121" s="321"/>
      <c r="T121" s="321"/>
      <c r="U121" s="321"/>
      <c r="V121" s="322"/>
    </row>
    <row r="122" spans="2:22" ht="15" customHeight="1" x14ac:dyDescent="0.35">
      <c r="B122" s="310"/>
      <c r="C122" s="307"/>
      <c r="D122" s="276" t="s">
        <v>1624</v>
      </c>
      <c r="E122" s="276"/>
      <c r="F122" s="276"/>
      <c r="G122" s="65">
        <v>14</v>
      </c>
      <c r="H122" s="313"/>
      <c r="I122" s="313"/>
      <c r="J122" s="323"/>
      <c r="K122" s="324"/>
      <c r="L122" s="324"/>
      <c r="M122" s="324"/>
      <c r="N122" s="324"/>
      <c r="O122" s="324"/>
      <c r="P122" s="324"/>
      <c r="Q122" s="324"/>
      <c r="R122" s="324"/>
      <c r="S122" s="324"/>
      <c r="T122" s="324"/>
      <c r="U122" s="324"/>
      <c r="V122" s="325"/>
    </row>
    <row r="123" spans="2:22" x14ac:dyDescent="0.35">
      <c r="B123" s="8" t="s">
        <v>1625</v>
      </c>
      <c r="C123" s="276"/>
      <c r="D123" s="290"/>
      <c r="E123" s="276"/>
      <c r="F123" s="276"/>
      <c r="G123" s="290"/>
      <c r="H123" s="275" t="s">
        <v>233</v>
      </c>
      <c r="I123" s="275" t="s">
        <v>234</v>
      </c>
      <c r="J123" s="418" t="s">
        <v>1626</v>
      </c>
      <c r="K123" s="419"/>
      <c r="L123" s="419"/>
      <c r="M123" s="419"/>
      <c r="N123" s="419"/>
      <c r="O123" s="419"/>
      <c r="P123" s="419"/>
      <c r="Q123" s="419"/>
      <c r="R123" s="419"/>
      <c r="S123" s="419"/>
      <c r="T123" s="419"/>
      <c r="U123" s="419"/>
      <c r="V123" s="420"/>
    </row>
    <row r="124" spans="2:22" ht="15" customHeight="1" x14ac:dyDescent="0.35">
      <c r="B124" s="268" t="s">
        <v>1521</v>
      </c>
      <c r="C124" s="276"/>
      <c r="D124" s="276"/>
      <c r="E124" s="276"/>
      <c r="F124" s="276"/>
      <c r="G124" s="104">
        <v>3.1399999999999997E-2</v>
      </c>
      <c r="H124" s="275" t="s">
        <v>204</v>
      </c>
      <c r="I124" s="275" t="s">
        <v>610</v>
      </c>
      <c r="J124" s="418" t="s">
        <v>1627</v>
      </c>
      <c r="K124" s="419"/>
      <c r="L124" s="419"/>
      <c r="M124" s="419"/>
      <c r="N124" s="419"/>
      <c r="O124" s="419"/>
      <c r="P124" s="419"/>
      <c r="Q124" s="419"/>
      <c r="R124" s="419"/>
      <c r="S124" s="419"/>
      <c r="T124" s="419"/>
      <c r="U124" s="419"/>
      <c r="V124" s="420"/>
    </row>
    <row r="125" spans="2:22" ht="15" customHeight="1" x14ac:dyDescent="0.35">
      <c r="B125" s="8" t="s">
        <v>1523</v>
      </c>
      <c r="C125" s="276"/>
      <c r="D125" s="290"/>
      <c r="E125" s="276"/>
      <c r="F125" s="276"/>
      <c r="G125" s="64">
        <v>29.3</v>
      </c>
      <c r="H125" s="275" t="s">
        <v>204</v>
      </c>
      <c r="I125" s="275" t="s">
        <v>1628</v>
      </c>
      <c r="J125" s="418" t="s">
        <v>1628</v>
      </c>
      <c r="K125" s="419"/>
      <c r="L125" s="419"/>
      <c r="M125" s="419"/>
      <c r="N125" s="419"/>
      <c r="O125" s="419"/>
      <c r="P125" s="419"/>
      <c r="Q125" s="419"/>
      <c r="R125" s="419"/>
      <c r="S125" s="419"/>
      <c r="T125" s="419"/>
      <c r="U125" s="419"/>
      <c r="V125" s="420"/>
    </row>
    <row r="126" spans="2:22" ht="15" customHeight="1" x14ac:dyDescent="0.35">
      <c r="B126" s="8" t="s">
        <v>1065</v>
      </c>
      <c r="C126" s="276"/>
      <c r="D126" s="290"/>
      <c r="E126" s="276"/>
      <c r="F126" s="276"/>
      <c r="G126" s="290"/>
      <c r="H126" s="275" t="s">
        <v>198</v>
      </c>
      <c r="I126" s="275" t="s">
        <v>566</v>
      </c>
      <c r="J126" s="418" t="s">
        <v>1629</v>
      </c>
      <c r="K126" s="419"/>
      <c r="L126" s="419"/>
      <c r="M126" s="419"/>
      <c r="N126" s="419"/>
      <c r="O126" s="419"/>
      <c r="P126" s="419"/>
      <c r="Q126" s="419"/>
      <c r="R126" s="419"/>
      <c r="S126" s="419"/>
      <c r="T126" s="419"/>
      <c r="U126" s="419"/>
      <c r="V126" s="420"/>
    </row>
    <row r="127" spans="2:22" ht="15" customHeight="1" x14ac:dyDescent="0.35">
      <c r="B127" s="308" t="s">
        <v>1630</v>
      </c>
      <c r="C127" s="305" t="s">
        <v>319</v>
      </c>
      <c r="D127" s="250" t="s">
        <v>1618</v>
      </c>
      <c r="E127" s="231"/>
      <c r="F127" s="290"/>
      <c r="G127" s="65">
        <v>1</v>
      </c>
      <c r="H127" s="311" t="s">
        <v>204</v>
      </c>
      <c r="I127" s="311" t="s">
        <v>217</v>
      </c>
      <c r="J127" s="317" t="s">
        <v>1619</v>
      </c>
      <c r="K127" s="318"/>
      <c r="L127" s="318"/>
      <c r="M127" s="318"/>
      <c r="N127" s="318"/>
      <c r="O127" s="318"/>
      <c r="P127" s="318"/>
      <c r="Q127" s="318"/>
      <c r="R127" s="318"/>
      <c r="S127" s="318"/>
      <c r="T127" s="318"/>
      <c r="U127" s="318"/>
      <c r="V127" s="319"/>
    </row>
    <row r="128" spans="2:22" ht="15" customHeight="1" x14ac:dyDescent="0.35">
      <c r="B128" s="310"/>
      <c r="C128" s="307"/>
      <c r="D128" s="250" t="s">
        <v>1620</v>
      </c>
      <c r="E128" s="231"/>
      <c r="F128" s="290"/>
      <c r="G128" s="64">
        <v>0.4</v>
      </c>
      <c r="H128" s="313"/>
      <c r="I128" s="313"/>
      <c r="J128" s="320"/>
      <c r="K128" s="321"/>
      <c r="L128" s="321"/>
      <c r="M128" s="321"/>
      <c r="N128" s="321"/>
      <c r="O128" s="321"/>
      <c r="P128" s="321"/>
      <c r="Q128" s="321"/>
      <c r="R128" s="321"/>
      <c r="S128" s="321"/>
      <c r="T128" s="321"/>
      <c r="U128" s="321"/>
      <c r="V128" s="322"/>
    </row>
    <row r="129" spans="2:22" ht="15" customHeight="1" x14ac:dyDescent="0.35">
      <c r="B129" s="308" t="s">
        <v>1631</v>
      </c>
      <c r="C129" s="305" t="s">
        <v>537</v>
      </c>
      <c r="D129" s="305" t="s">
        <v>1035</v>
      </c>
      <c r="E129" s="305" t="s">
        <v>1036</v>
      </c>
      <c r="F129" s="276" t="s">
        <v>1039</v>
      </c>
      <c r="G129" s="65">
        <v>2022</v>
      </c>
      <c r="H129" s="312" t="s">
        <v>204</v>
      </c>
      <c r="I129" s="312" t="s">
        <v>421</v>
      </c>
      <c r="J129" s="320" t="s">
        <v>1632</v>
      </c>
      <c r="K129" s="321"/>
      <c r="L129" s="321"/>
      <c r="M129" s="321"/>
      <c r="N129" s="321"/>
      <c r="O129" s="321"/>
      <c r="P129" s="321"/>
      <c r="Q129" s="321"/>
      <c r="R129" s="321"/>
      <c r="S129" s="321"/>
      <c r="T129" s="321"/>
      <c r="U129" s="321"/>
      <c r="V129" s="322"/>
    </row>
    <row r="130" spans="2:22" ht="15" customHeight="1" x14ac:dyDescent="0.35">
      <c r="B130" s="309"/>
      <c r="C130" s="306"/>
      <c r="D130" s="306"/>
      <c r="E130" s="306"/>
      <c r="F130" s="276" t="s">
        <v>1041</v>
      </c>
      <c r="G130" s="54">
        <v>1643</v>
      </c>
      <c r="H130" s="312"/>
      <c r="I130" s="312"/>
      <c r="J130" s="320"/>
      <c r="K130" s="321"/>
      <c r="L130" s="321"/>
      <c r="M130" s="321"/>
      <c r="N130" s="321"/>
      <c r="O130" s="321"/>
      <c r="P130" s="321"/>
      <c r="Q130" s="321"/>
      <c r="R130" s="321"/>
      <c r="S130" s="321"/>
      <c r="T130" s="321"/>
      <c r="U130" s="321"/>
      <c r="V130" s="322"/>
    </row>
    <row r="131" spans="2:22" ht="15" customHeight="1" x14ac:dyDescent="0.35">
      <c r="B131" s="309"/>
      <c r="C131" s="306"/>
      <c r="D131" s="307"/>
      <c r="E131" s="306"/>
      <c r="F131" s="276" t="s">
        <v>1043</v>
      </c>
      <c r="G131" s="65">
        <v>2137</v>
      </c>
      <c r="H131" s="312"/>
      <c r="I131" s="312"/>
      <c r="J131" s="320"/>
      <c r="K131" s="321"/>
      <c r="L131" s="321"/>
      <c r="M131" s="321"/>
      <c r="N131" s="321"/>
      <c r="O131" s="321"/>
      <c r="P131" s="321"/>
      <c r="Q131" s="321"/>
      <c r="R131" s="321"/>
      <c r="S131" s="321"/>
      <c r="T131" s="321"/>
      <c r="U131" s="321"/>
      <c r="V131" s="322"/>
    </row>
    <row r="132" spans="2:22" ht="15" customHeight="1" x14ac:dyDescent="0.35">
      <c r="B132" s="309"/>
      <c r="C132" s="306"/>
      <c r="D132" s="305" t="s">
        <v>1044</v>
      </c>
      <c r="E132" s="306"/>
      <c r="F132" s="276" t="s">
        <v>1039</v>
      </c>
      <c r="G132" s="65">
        <v>2874</v>
      </c>
      <c r="H132" s="312"/>
      <c r="I132" s="312"/>
      <c r="J132" s="320"/>
      <c r="K132" s="321"/>
      <c r="L132" s="321"/>
      <c r="M132" s="321"/>
      <c r="N132" s="321"/>
      <c r="O132" s="321"/>
      <c r="P132" s="321"/>
      <c r="Q132" s="321"/>
      <c r="R132" s="321"/>
      <c r="S132" s="321"/>
      <c r="T132" s="321"/>
      <c r="U132" s="321"/>
      <c r="V132" s="322"/>
    </row>
    <row r="133" spans="2:22" ht="15" customHeight="1" x14ac:dyDescent="0.35">
      <c r="B133" s="309"/>
      <c r="C133" s="306"/>
      <c r="D133" s="306"/>
      <c r="E133" s="306"/>
      <c r="F133" s="276" t="s">
        <v>1041</v>
      </c>
      <c r="G133" s="65">
        <v>2335</v>
      </c>
      <c r="H133" s="312"/>
      <c r="I133" s="312"/>
      <c r="J133" s="320"/>
      <c r="K133" s="321"/>
      <c r="L133" s="321"/>
      <c r="M133" s="321"/>
      <c r="N133" s="321"/>
      <c r="O133" s="321"/>
      <c r="P133" s="321"/>
      <c r="Q133" s="321"/>
      <c r="R133" s="321"/>
      <c r="S133" s="321"/>
      <c r="T133" s="321"/>
      <c r="U133" s="321"/>
      <c r="V133" s="322"/>
    </row>
    <row r="134" spans="2:22" ht="15" customHeight="1" x14ac:dyDescent="0.35">
      <c r="B134" s="309"/>
      <c r="C134" s="306"/>
      <c r="D134" s="307"/>
      <c r="E134" s="306"/>
      <c r="F134" s="276" t="s">
        <v>1043</v>
      </c>
      <c r="G134" s="65">
        <v>3037</v>
      </c>
      <c r="H134" s="312"/>
      <c r="I134" s="312"/>
      <c r="J134" s="320"/>
      <c r="K134" s="321"/>
      <c r="L134" s="321"/>
      <c r="M134" s="321"/>
      <c r="N134" s="321"/>
      <c r="O134" s="321"/>
      <c r="P134" s="321"/>
      <c r="Q134" s="321"/>
      <c r="R134" s="321"/>
      <c r="S134" s="321"/>
      <c r="T134" s="321"/>
      <c r="U134" s="321"/>
      <c r="V134" s="322"/>
    </row>
    <row r="135" spans="2:22" ht="15" customHeight="1" x14ac:dyDescent="0.35">
      <c r="B135" s="309"/>
      <c r="C135" s="306"/>
      <c r="D135" s="305" t="s">
        <v>509</v>
      </c>
      <c r="E135" s="306"/>
      <c r="F135" s="276" t="s">
        <v>1039</v>
      </c>
      <c r="G135" s="65">
        <v>2272</v>
      </c>
      <c r="H135" s="312"/>
      <c r="I135" s="312"/>
      <c r="J135" s="320"/>
      <c r="K135" s="321"/>
      <c r="L135" s="321"/>
      <c r="M135" s="321"/>
      <c r="N135" s="321"/>
      <c r="O135" s="321"/>
      <c r="P135" s="321"/>
      <c r="Q135" s="321"/>
      <c r="R135" s="321"/>
      <c r="S135" s="321"/>
      <c r="T135" s="321"/>
      <c r="U135" s="321"/>
      <c r="V135" s="322"/>
    </row>
    <row r="136" spans="2:22" ht="15" customHeight="1" x14ac:dyDescent="0.35">
      <c r="B136" s="309"/>
      <c r="C136" s="306"/>
      <c r="D136" s="306"/>
      <c r="E136" s="306"/>
      <c r="F136" s="276" t="s">
        <v>1041</v>
      </c>
      <c r="G136" s="65">
        <v>1846</v>
      </c>
      <c r="H136" s="312"/>
      <c r="I136" s="312"/>
      <c r="J136" s="320"/>
      <c r="K136" s="321"/>
      <c r="L136" s="321"/>
      <c r="M136" s="321"/>
      <c r="N136" s="321"/>
      <c r="O136" s="321"/>
      <c r="P136" s="321"/>
      <c r="Q136" s="321"/>
      <c r="R136" s="321"/>
      <c r="S136" s="321"/>
      <c r="T136" s="321"/>
      <c r="U136" s="321"/>
      <c r="V136" s="322"/>
    </row>
    <row r="137" spans="2:22" ht="15" customHeight="1" x14ac:dyDescent="0.35">
      <c r="B137" s="310"/>
      <c r="C137" s="307"/>
      <c r="D137" s="307"/>
      <c r="E137" s="307"/>
      <c r="F137" s="276" t="s">
        <v>1043</v>
      </c>
      <c r="G137" s="65">
        <v>2401</v>
      </c>
      <c r="H137" s="313"/>
      <c r="I137" s="313"/>
      <c r="J137" s="323"/>
      <c r="K137" s="324"/>
      <c r="L137" s="324"/>
      <c r="M137" s="324"/>
      <c r="N137" s="324"/>
      <c r="O137" s="324"/>
      <c r="P137" s="324"/>
      <c r="Q137" s="324"/>
      <c r="R137" s="324"/>
      <c r="S137" s="324"/>
      <c r="T137" s="324"/>
      <c r="U137" s="324"/>
      <c r="V137" s="325"/>
    </row>
    <row r="138" spans="2:22" ht="15" customHeight="1" x14ac:dyDescent="0.35">
      <c r="B138" s="297" t="s">
        <v>775</v>
      </c>
      <c r="C138" s="305" t="s">
        <v>336</v>
      </c>
      <c r="D138" s="305" t="s">
        <v>337</v>
      </c>
      <c r="E138" s="305" t="s">
        <v>411</v>
      </c>
      <c r="F138" s="276" t="s">
        <v>339</v>
      </c>
      <c r="G138" s="290">
        <v>2</v>
      </c>
      <c r="H138" s="311" t="s">
        <v>198</v>
      </c>
      <c r="I138" s="416"/>
      <c r="J138" s="317" t="s">
        <v>413</v>
      </c>
      <c r="K138" s="318"/>
      <c r="L138" s="318"/>
      <c r="M138" s="318"/>
      <c r="N138" s="318"/>
      <c r="O138" s="318"/>
      <c r="P138" s="318"/>
      <c r="Q138" s="318"/>
      <c r="R138" s="318"/>
      <c r="S138" s="318"/>
      <c r="T138" s="318"/>
      <c r="U138" s="318"/>
      <c r="V138" s="319"/>
    </row>
    <row r="139" spans="2:22" ht="15" customHeight="1" x14ac:dyDescent="0.35">
      <c r="B139" s="297"/>
      <c r="C139" s="306"/>
      <c r="D139" s="306"/>
      <c r="E139" s="306"/>
      <c r="F139" s="276" t="s">
        <v>341</v>
      </c>
      <c r="G139" s="290">
        <v>2.2599999999999998</v>
      </c>
      <c r="H139" s="312"/>
      <c r="I139" s="417"/>
      <c r="J139" s="320"/>
      <c r="K139" s="321"/>
      <c r="L139" s="321"/>
      <c r="M139" s="321"/>
      <c r="N139" s="321"/>
      <c r="O139" s="321"/>
      <c r="P139" s="321"/>
      <c r="Q139" s="321"/>
      <c r="R139" s="321"/>
      <c r="S139" s="321"/>
      <c r="T139" s="321"/>
      <c r="U139" s="321"/>
      <c r="V139" s="322"/>
    </row>
    <row r="140" spans="2:22" ht="15" customHeight="1" x14ac:dyDescent="0.35">
      <c r="B140" s="297"/>
      <c r="C140" s="306"/>
      <c r="D140" s="307"/>
      <c r="E140" s="306"/>
      <c r="F140" s="276" t="s">
        <v>765</v>
      </c>
      <c r="G140" s="290">
        <v>2.4</v>
      </c>
      <c r="H140" s="312"/>
      <c r="I140" s="417"/>
      <c r="J140" s="320"/>
      <c r="K140" s="321"/>
      <c r="L140" s="321"/>
      <c r="M140" s="321"/>
      <c r="N140" s="321"/>
      <c r="O140" s="321"/>
      <c r="P140" s="321"/>
      <c r="Q140" s="321"/>
      <c r="R140" s="321"/>
      <c r="S140" s="321"/>
      <c r="T140" s="321"/>
      <c r="U140" s="321"/>
      <c r="V140" s="322"/>
    </row>
    <row r="141" spans="2:22" ht="15" customHeight="1" x14ac:dyDescent="0.35">
      <c r="B141" s="225" t="s">
        <v>742</v>
      </c>
      <c r="C141" s="276"/>
      <c r="D141" s="276"/>
      <c r="E141" s="276"/>
      <c r="F141" s="276"/>
      <c r="G141" s="65">
        <v>3412</v>
      </c>
      <c r="H141" s="275" t="s">
        <v>204</v>
      </c>
      <c r="I141" s="281" t="s">
        <v>794</v>
      </c>
      <c r="J141" s="314" t="s">
        <v>868</v>
      </c>
      <c r="K141" s="315"/>
      <c r="L141" s="315"/>
      <c r="M141" s="315"/>
      <c r="N141" s="315"/>
      <c r="O141" s="315"/>
      <c r="P141" s="315"/>
      <c r="Q141" s="315"/>
      <c r="R141" s="315"/>
      <c r="S141" s="315"/>
      <c r="T141" s="315"/>
      <c r="U141" s="315"/>
      <c r="V141" s="316"/>
    </row>
    <row r="142" spans="2:22" ht="15" customHeight="1" x14ac:dyDescent="0.35">
      <c r="B142" s="8" t="s">
        <v>1633</v>
      </c>
      <c r="C142" s="276"/>
      <c r="D142" s="290"/>
      <c r="E142" s="276"/>
      <c r="F142" s="276"/>
      <c r="G142" s="64"/>
      <c r="H142" s="275" t="s">
        <v>233</v>
      </c>
      <c r="I142" s="275" t="s">
        <v>234</v>
      </c>
      <c r="J142" s="418" t="s">
        <v>1634</v>
      </c>
      <c r="K142" s="419"/>
      <c r="L142" s="419"/>
      <c r="M142" s="419"/>
      <c r="N142" s="419"/>
      <c r="O142" s="419"/>
      <c r="P142" s="419"/>
      <c r="Q142" s="419"/>
      <c r="R142" s="419"/>
      <c r="S142" s="419"/>
      <c r="T142" s="419"/>
      <c r="U142" s="419"/>
      <c r="V142" s="420"/>
    </row>
    <row r="143" spans="2:22" ht="15" customHeight="1" x14ac:dyDescent="0.35">
      <c r="B143" s="308" t="s">
        <v>1247</v>
      </c>
      <c r="C143" s="305" t="s">
        <v>537</v>
      </c>
      <c r="D143" s="305" t="s">
        <v>1035</v>
      </c>
      <c r="E143" s="305" t="s">
        <v>1036</v>
      </c>
      <c r="F143" s="276" t="s">
        <v>689</v>
      </c>
      <c r="G143" s="65">
        <v>918</v>
      </c>
      <c r="H143" s="311" t="s">
        <v>204</v>
      </c>
      <c r="I143" s="416" t="s">
        <v>421</v>
      </c>
      <c r="J143" s="317" t="s">
        <v>1248</v>
      </c>
      <c r="K143" s="318"/>
      <c r="L143" s="318"/>
      <c r="M143" s="318"/>
      <c r="N143" s="318"/>
      <c r="O143" s="318"/>
      <c r="P143" s="318"/>
      <c r="Q143" s="318"/>
      <c r="R143" s="318"/>
      <c r="S143" s="318"/>
      <c r="T143" s="318"/>
      <c r="U143" s="318"/>
      <c r="V143" s="319"/>
    </row>
    <row r="144" spans="2:22" ht="15" customHeight="1" x14ac:dyDescent="0.35">
      <c r="B144" s="309"/>
      <c r="C144" s="306"/>
      <c r="D144" s="306"/>
      <c r="E144" s="306"/>
      <c r="F144" s="276" t="s">
        <v>690</v>
      </c>
      <c r="G144" s="65">
        <v>736</v>
      </c>
      <c r="H144" s="312"/>
      <c r="I144" s="417"/>
      <c r="J144" s="320"/>
      <c r="K144" s="321"/>
      <c r="L144" s="321"/>
      <c r="M144" s="321"/>
      <c r="N144" s="321"/>
      <c r="O144" s="321"/>
      <c r="P144" s="321"/>
      <c r="Q144" s="321"/>
      <c r="R144" s="321"/>
      <c r="S144" s="321"/>
      <c r="T144" s="321"/>
      <c r="U144" s="321"/>
      <c r="V144" s="322"/>
    </row>
    <row r="145" spans="2:22" ht="15" customHeight="1" x14ac:dyDescent="0.35">
      <c r="B145" s="309"/>
      <c r="C145" s="306"/>
      <c r="D145" s="307"/>
      <c r="E145" s="306"/>
      <c r="F145" s="276" t="s">
        <v>686</v>
      </c>
      <c r="G145" s="65">
        <v>865</v>
      </c>
      <c r="H145" s="312"/>
      <c r="I145" s="417"/>
      <c r="J145" s="320"/>
      <c r="K145" s="321"/>
      <c r="L145" s="321"/>
      <c r="M145" s="321"/>
      <c r="N145" s="321"/>
      <c r="O145" s="321"/>
      <c r="P145" s="321"/>
      <c r="Q145" s="321"/>
      <c r="R145" s="321"/>
      <c r="S145" s="321"/>
      <c r="T145" s="321"/>
      <c r="U145" s="321"/>
      <c r="V145" s="322"/>
    </row>
    <row r="146" spans="2:22" ht="15" customHeight="1" x14ac:dyDescent="0.35">
      <c r="B146" s="309"/>
      <c r="C146" s="306"/>
      <c r="D146" s="305" t="s">
        <v>1044</v>
      </c>
      <c r="E146" s="306"/>
      <c r="F146" s="276" t="s">
        <v>689</v>
      </c>
      <c r="G146" s="65">
        <v>468</v>
      </c>
      <c r="H146" s="312"/>
      <c r="I146" s="417"/>
      <c r="J146" s="320"/>
      <c r="K146" s="321"/>
      <c r="L146" s="321"/>
      <c r="M146" s="321"/>
      <c r="N146" s="321"/>
      <c r="O146" s="321"/>
      <c r="P146" s="321"/>
      <c r="Q146" s="321"/>
      <c r="R146" s="321"/>
      <c r="S146" s="321"/>
      <c r="T146" s="321"/>
      <c r="U146" s="321"/>
      <c r="V146" s="322"/>
    </row>
    <row r="147" spans="2:22" ht="15" customHeight="1" x14ac:dyDescent="0.35">
      <c r="B147" s="309"/>
      <c r="C147" s="306"/>
      <c r="D147" s="306"/>
      <c r="E147" s="306"/>
      <c r="F147" s="276" t="s">
        <v>690</v>
      </c>
      <c r="G147" s="65">
        <v>375</v>
      </c>
      <c r="H147" s="312"/>
      <c r="I147" s="417"/>
      <c r="J147" s="320"/>
      <c r="K147" s="321"/>
      <c r="L147" s="321"/>
      <c r="M147" s="321"/>
      <c r="N147" s="321"/>
      <c r="O147" s="321"/>
      <c r="P147" s="321"/>
      <c r="Q147" s="321"/>
      <c r="R147" s="321"/>
      <c r="S147" s="321"/>
      <c r="T147" s="321"/>
      <c r="U147" s="321"/>
      <c r="V147" s="322"/>
    </row>
    <row r="148" spans="2:22" ht="15" customHeight="1" x14ac:dyDescent="0.35">
      <c r="B148" s="309"/>
      <c r="C148" s="306"/>
      <c r="D148" s="307"/>
      <c r="E148" s="306"/>
      <c r="F148" s="276" t="s">
        <v>686</v>
      </c>
      <c r="G148" s="65">
        <v>441</v>
      </c>
      <c r="H148" s="312"/>
      <c r="I148" s="417"/>
      <c r="J148" s="320"/>
      <c r="K148" s="321"/>
      <c r="L148" s="321"/>
      <c r="M148" s="321"/>
      <c r="N148" s="321"/>
      <c r="O148" s="321"/>
      <c r="P148" s="321"/>
      <c r="Q148" s="321"/>
      <c r="R148" s="321"/>
      <c r="S148" s="321"/>
      <c r="T148" s="321"/>
      <c r="U148" s="321"/>
      <c r="V148" s="322"/>
    </row>
    <row r="149" spans="2:22" ht="15" customHeight="1" x14ac:dyDescent="0.35">
      <c r="B149" s="309"/>
      <c r="C149" s="306"/>
      <c r="D149" s="305" t="s">
        <v>509</v>
      </c>
      <c r="E149" s="306"/>
      <c r="F149" s="276" t="s">
        <v>689</v>
      </c>
      <c r="G149" s="65">
        <v>811</v>
      </c>
      <c r="H149" s="312"/>
      <c r="I149" s="417"/>
      <c r="J149" s="320"/>
      <c r="K149" s="321"/>
      <c r="L149" s="321"/>
      <c r="M149" s="321"/>
      <c r="N149" s="321"/>
      <c r="O149" s="321"/>
      <c r="P149" s="321"/>
      <c r="Q149" s="321"/>
      <c r="R149" s="321"/>
      <c r="S149" s="321"/>
      <c r="T149" s="321"/>
      <c r="U149" s="321"/>
      <c r="V149" s="322"/>
    </row>
    <row r="150" spans="2:22" ht="15" customHeight="1" x14ac:dyDescent="0.35">
      <c r="B150" s="309"/>
      <c r="C150" s="306"/>
      <c r="D150" s="306"/>
      <c r="E150" s="306"/>
      <c r="F150" s="276" t="s">
        <v>690</v>
      </c>
      <c r="G150" s="65">
        <v>650</v>
      </c>
      <c r="H150" s="312"/>
      <c r="I150" s="417"/>
      <c r="J150" s="320"/>
      <c r="K150" s="321"/>
      <c r="L150" s="321"/>
      <c r="M150" s="321"/>
      <c r="N150" s="321"/>
      <c r="O150" s="321"/>
      <c r="P150" s="321"/>
      <c r="Q150" s="321"/>
      <c r="R150" s="321"/>
      <c r="S150" s="321"/>
      <c r="T150" s="321"/>
      <c r="U150" s="321"/>
      <c r="V150" s="322"/>
    </row>
    <row r="151" spans="2:22" ht="15" customHeight="1" x14ac:dyDescent="0.35">
      <c r="B151" s="310"/>
      <c r="C151" s="307"/>
      <c r="D151" s="307"/>
      <c r="E151" s="307"/>
      <c r="F151" s="276" t="s">
        <v>686</v>
      </c>
      <c r="G151" s="65">
        <v>764</v>
      </c>
      <c r="H151" s="313"/>
      <c r="I151" s="452"/>
      <c r="J151" s="323"/>
      <c r="K151" s="324"/>
      <c r="L151" s="324"/>
      <c r="M151" s="324"/>
      <c r="N151" s="324"/>
      <c r="O151" s="324"/>
      <c r="P151" s="324"/>
      <c r="Q151" s="324"/>
      <c r="R151" s="324"/>
      <c r="S151" s="324"/>
      <c r="T151" s="324"/>
      <c r="U151" s="324"/>
      <c r="V151" s="325"/>
    </row>
    <row r="152" spans="2:22" ht="15" customHeight="1" x14ac:dyDescent="0.35">
      <c r="B152" s="297" t="s">
        <v>239</v>
      </c>
      <c r="C152" s="441" t="s">
        <v>495</v>
      </c>
      <c r="D152" s="276" t="s">
        <v>1057</v>
      </c>
      <c r="E152" s="276"/>
      <c r="F152" s="276"/>
      <c r="G152" s="50">
        <v>0.68</v>
      </c>
      <c r="H152" s="440" t="s">
        <v>204</v>
      </c>
      <c r="I152" s="476" t="s">
        <v>610</v>
      </c>
      <c r="J152" s="339" t="s">
        <v>1250</v>
      </c>
      <c r="K152" s="339"/>
      <c r="L152" s="339"/>
      <c r="M152" s="339"/>
      <c r="N152" s="339"/>
      <c r="O152" s="339"/>
      <c r="P152" s="339"/>
      <c r="Q152" s="339"/>
      <c r="R152" s="339"/>
      <c r="S152" s="339"/>
      <c r="T152" s="339"/>
      <c r="U152" s="339"/>
      <c r="V152" s="339"/>
    </row>
    <row r="153" spans="2:22" ht="15" customHeight="1" x14ac:dyDescent="0.35">
      <c r="B153" s="297"/>
      <c r="C153" s="441"/>
      <c r="D153" s="276" t="s">
        <v>1426</v>
      </c>
      <c r="E153" s="276"/>
      <c r="F153" s="276"/>
      <c r="G153" s="50">
        <v>0.72</v>
      </c>
      <c r="H153" s="440"/>
      <c r="I153" s="476"/>
      <c r="J153" s="339"/>
      <c r="K153" s="339"/>
      <c r="L153" s="339"/>
      <c r="M153" s="339"/>
      <c r="N153" s="339"/>
      <c r="O153" s="339"/>
      <c r="P153" s="339"/>
      <c r="Q153" s="339"/>
      <c r="R153" s="339"/>
      <c r="S153" s="339"/>
      <c r="T153" s="339"/>
      <c r="U153" s="339"/>
      <c r="V153" s="339"/>
    </row>
    <row r="154" spans="2:22" ht="15" customHeight="1" x14ac:dyDescent="0.35">
      <c r="B154" s="308" t="s">
        <v>1635</v>
      </c>
      <c r="C154" s="305" t="s">
        <v>537</v>
      </c>
      <c r="D154" s="305" t="s">
        <v>1035</v>
      </c>
      <c r="E154" s="305" t="s">
        <v>1036</v>
      </c>
      <c r="F154" s="276" t="s">
        <v>1037</v>
      </c>
      <c r="G154" s="138">
        <v>915</v>
      </c>
      <c r="H154" s="311" t="s">
        <v>204</v>
      </c>
      <c r="I154" s="311" t="s">
        <v>421</v>
      </c>
      <c r="J154" s="317" t="s">
        <v>1636</v>
      </c>
      <c r="K154" s="318"/>
      <c r="L154" s="318"/>
      <c r="M154" s="318"/>
      <c r="N154" s="318"/>
      <c r="O154" s="318"/>
      <c r="P154" s="318"/>
      <c r="Q154" s="318"/>
      <c r="R154" s="318"/>
      <c r="S154" s="318"/>
      <c r="T154" s="318"/>
      <c r="U154" s="318"/>
      <c r="V154" s="319"/>
    </row>
    <row r="155" spans="2:22" ht="26.25" customHeight="1" x14ac:dyDescent="0.35">
      <c r="B155" s="309"/>
      <c r="C155" s="306"/>
      <c r="D155" s="306"/>
      <c r="E155" s="306"/>
      <c r="F155" s="276" t="s">
        <v>1039</v>
      </c>
      <c r="G155" s="65">
        <v>1054</v>
      </c>
      <c r="H155" s="312"/>
      <c r="I155" s="312"/>
      <c r="J155" s="320"/>
      <c r="K155" s="321"/>
      <c r="L155" s="321"/>
      <c r="M155" s="321"/>
      <c r="N155" s="321"/>
      <c r="O155" s="321"/>
      <c r="P155" s="321"/>
      <c r="Q155" s="321"/>
      <c r="R155" s="321"/>
      <c r="S155" s="321"/>
      <c r="T155" s="321"/>
      <c r="U155" s="321"/>
      <c r="V155" s="322"/>
    </row>
    <row r="156" spans="2:22" ht="15" customHeight="1" x14ac:dyDescent="0.35">
      <c r="B156" s="309"/>
      <c r="C156" s="306"/>
      <c r="D156" s="306"/>
      <c r="E156" s="306"/>
      <c r="F156" s="276" t="s">
        <v>1040</v>
      </c>
      <c r="G156" s="65">
        <v>638</v>
      </c>
      <c r="H156" s="312"/>
      <c r="I156" s="312"/>
      <c r="J156" s="320"/>
      <c r="K156" s="321"/>
      <c r="L156" s="321"/>
      <c r="M156" s="321"/>
      <c r="N156" s="321"/>
      <c r="O156" s="321"/>
      <c r="P156" s="321"/>
      <c r="Q156" s="321"/>
      <c r="R156" s="321"/>
      <c r="S156" s="321"/>
      <c r="T156" s="321"/>
      <c r="U156" s="321"/>
      <c r="V156" s="322"/>
    </row>
    <row r="157" spans="2:22" ht="30" customHeight="1" x14ac:dyDescent="0.35">
      <c r="B157" s="309"/>
      <c r="C157" s="306"/>
      <c r="D157" s="306"/>
      <c r="E157" s="306"/>
      <c r="F157" s="276" t="s">
        <v>1041</v>
      </c>
      <c r="G157" s="65">
        <v>896</v>
      </c>
      <c r="H157" s="312"/>
      <c r="I157" s="312"/>
      <c r="J157" s="320"/>
      <c r="K157" s="321"/>
      <c r="L157" s="321"/>
      <c r="M157" s="321"/>
      <c r="N157" s="321"/>
      <c r="O157" s="321"/>
      <c r="P157" s="321"/>
      <c r="Q157" s="321"/>
      <c r="R157" s="321"/>
      <c r="S157" s="321"/>
      <c r="T157" s="321"/>
      <c r="U157" s="321"/>
      <c r="V157" s="322"/>
    </row>
    <row r="158" spans="2:22" ht="15" customHeight="1" x14ac:dyDescent="0.35">
      <c r="B158" s="309"/>
      <c r="C158" s="306"/>
      <c r="D158" s="306"/>
      <c r="E158" s="306"/>
      <c r="F158" s="276" t="s">
        <v>1042</v>
      </c>
      <c r="G158" s="65">
        <v>777</v>
      </c>
      <c r="H158" s="312"/>
      <c r="I158" s="312"/>
      <c r="J158" s="320"/>
      <c r="K158" s="321"/>
      <c r="L158" s="321"/>
      <c r="M158" s="321"/>
      <c r="N158" s="321"/>
      <c r="O158" s="321"/>
      <c r="P158" s="321"/>
      <c r="Q158" s="321"/>
      <c r="R158" s="321"/>
      <c r="S158" s="321"/>
      <c r="T158" s="321"/>
      <c r="U158" s="321"/>
      <c r="V158" s="322"/>
    </row>
    <row r="159" spans="2:22" ht="30" customHeight="1" x14ac:dyDescent="0.35">
      <c r="B159" s="309"/>
      <c r="C159" s="306"/>
      <c r="D159" s="307"/>
      <c r="E159" s="306"/>
      <c r="F159" s="276" t="s">
        <v>1043</v>
      </c>
      <c r="G159" s="65">
        <v>1079</v>
      </c>
      <c r="H159" s="312"/>
      <c r="I159" s="312"/>
      <c r="J159" s="320"/>
      <c r="K159" s="321"/>
      <c r="L159" s="321"/>
      <c r="M159" s="321"/>
      <c r="N159" s="321"/>
      <c r="O159" s="321"/>
      <c r="P159" s="321"/>
      <c r="Q159" s="321"/>
      <c r="R159" s="321"/>
      <c r="S159" s="321"/>
      <c r="T159" s="321"/>
      <c r="U159" s="321"/>
      <c r="V159" s="322"/>
    </row>
    <row r="160" spans="2:22" ht="15" customHeight="1" x14ac:dyDescent="0.35">
      <c r="B160" s="309"/>
      <c r="C160" s="306"/>
      <c r="D160" s="305" t="s">
        <v>1044</v>
      </c>
      <c r="E160" s="306"/>
      <c r="F160" s="276" t="s">
        <v>1037</v>
      </c>
      <c r="G160" s="65">
        <v>1302</v>
      </c>
      <c r="H160" s="312"/>
      <c r="I160" s="312"/>
      <c r="J160" s="320"/>
      <c r="K160" s="321"/>
      <c r="L160" s="321"/>
      <c r="M160" s="321"/>
      <c r="N160" s="321"/>
      <c r="O160" s="321"/>
      <c r="P160" s="321"/>
      <c r="Q160" s="321"/>
      <c r="R160" s="321"/>
      <c r="S160" s="321"/>
      <c r="T160" s="321"/>
      <c r="U160" s="321"/>
      <c r="V160" s="322"/>
    </row>
    <row r="161" spans="2:22" ht="29.25" customHeight="1" x14ac:dyDescent="0.35">
      <c r="B161" s="309"/>
      <c r="C161" s="306"/>
      <c r="D161" s="306"/>
      <c r="E161" s="306"/>
      <c r="F161" s="276" t="s">
        <v>1039</v>
      </c>
      <c r="G161" s="65">
        <v>1496</v>
      </c>
      <c r="H161" s="312"/>
      <c r="I161" s="312"/>
      <c r="J161" s="320"/>
      <c r="K161" s="321"/>
      <c r="L161" s="321"/>
      <c r="M161" s="321"/>
      <c r="N161" s="321"/>
      <c r="O161" s="321"/>
      <c r="P161" s="321"/>
      <c r="Q161" s="321"/>
      <c r="R161" s="321"/>
      <c r="S161" s="321"/>
      <c r="T161" s="321"/>
      <c r="U161" s="321"/>
      <c r="V161" s="322"/>
    </row>
    <row r="162" spans="2:22" ht="15" customHeight="1" x14ac:dyDescent="0.35">
      <c r="B162" s="309"/>
      <c r="C162" s="306"/>
      <c r="D162" s="306"/>
      <c r="E162" s="306"/>
      <c r="F162" s="276" t="s">
        <v>1040</v>
      </c>
      <c r="G162" s="65">
        <v>906</v>
      </c>
      <c r="H162" s="312"/>
      <c r="I162" s="312"/>
      <c r="J162" s="320"/>
      <c r="K162" s="321"/>
      <c r="L162" s="321"/>
      <c r="M162" s="321"/>
      <c r="N162" s="321"/>
      <c r="O162" s="321"/>
      <c r="P162" s="321"/>
      <c r="Q162" s="321"/>
      <c r="R162" s="321"/>
      <c r="S162" s="321"/>
      <c r="T162" s="321"/>
      <c r="U162" s="321"/>
      <c r="V162" s="322"/>
    </row>
    <row r="163" spans="2:22" ht="30.75" customHeight="1" x14ac:dyDescent="0.35">
      <c r="B163" s="309"/>
      <c r="C163" s="306"/>
      <c r="D163" s="306"/>
      <c r="E163" s="306"/>
      <c r="F163" s="276" t="s">
        <v>1041</v>
      </c>
      <c r="G163" s="65">
        <v>1272</v>
      </c>
      <c r="H163" s="312"/>
      <c r="I163" s="312"/>
      <c r="J163" s="320"/>
      <c r="K163" s="321"/>
      <c r="L163" s="321"/>
      <c r="M163" s="321"/>
      <c r="N163" s="321"/>
      <c r="O163" s="321"/>
      <c r="P163" s="321"/>
      <c r="Q163" s="321"/>
      <c r="R163" s="321"/>
      <c r="S163" s="321"/>
      <c r="T163" s="321"/>
      <c r="U163" s="321"/>
      <c r="V163" s="322"/>
    </row>
    <row r="164" spans="2:22" ht="15" customHeight="1" x14ac:dyDescent="0.35">
      <c r="B164" s="309"/>
      <c r="C164" s="306"/>
      <c r="D164" s="306"/>
      <c r="E164" s="306"/>
      <c r="F164" s="276" t="s">
        <v>1042</v>
      </c>
      <c r="G164" s="65">
        <v>1106</v>
      </c>
      <c r="H164" s="312"/>
      <c r="I164" s="312"/>
      <c r="J164" s="320"/>
      <c r="K164" s="321"/>
      <c r="L164" s="321"/>
      <c r="M164" s="321"/>
      <c r="N164" s="321"/>
      <c r="O164" s="321"/>
      <c r="P164" s="321"/>
      <c r="Q164" s="321"/>
      <c r="R164" s="321"/>
      <c r="S164" s="321"/>
      <c r="T164" s="321"/>
      <c r="U164" s="321"/>
      <c r="V164" s="322"/>
    </row>
    <row r="165" spans="2:22" ht="29.25" customHeight="1" x14ac:dyDescent="0.35">
      <c r="B165" s="309"/>
      <c r="C165" s="306"/>
      <c r="D165" s="307"/>
      <c r="E165" s="306"/>
      <c r="F165" s="276" t="s">
        <v>1043</v>
      </c>
      <c r="G165" s="65">
        <v>1533</v>
      </c>
      <c r="H165" s="312"/>
      <c r="I165" s="312"/>
      <c r="J165" s="320"/>
      <c r="K165" s="321"/>
      <c r="L165" s="321"/>
      <c r="M165" s="321"/>
      <c r="N165" s="321"/>
      <c r="O165" s="321"/>
      <c r="P165" s="321"/>
      <c r="Q165" s="321"/>
      <c r="R165" s="321"/>
      <c r="S165" s="321"/>
      <c r="T165" s="321"/>
      <c r="U165" s="321"/>
      <c r="V165" s="322"/>
    </row>
    <row r="166" spans="2:22" ht="15" customHeight="1" x14ac:dyDescent="0.35">
      <c r="B166" s="309"/>
      <c r="C166" s="306"/>
      <c r="D166" s="305" t="s">
        <v>509</v>
      </c>
      <c r="E166" s="306"/>
      <c r="F166" s="276" t="s">
        <v>1037</v>
      </c>
      <c r="G166" s="65">
        <v>1028</v>
      </c>
      <c r="H166" s="312"/>
      <c r="I166" s="312"/>
      <c r="J166" s="320"/>
      <c r="K166" s="321"/>
      <c r="L166" s="321"/>
      <c r="M166" s="321"/>
      <c r="N166" s="321"/>
      <c r="O166" s="321"/>
      <c r="P166" s="321"/>
      <c r="Q166" s="321"/>
      <c r="R166" s="321"/>
      <c r="S166" s="321"/>
      <c r="T166" s="321"/>
      <c r="U166" s="321"/>
      <c r="V166" s="322"/>
    </row>
    <row r="167" spans="2:22" ht="31.5" customHeight="1" x14ac:dyDescent="0.35">
      <c r="B167" s="309"/>
      <c r="C167" s="306"/>
      <c r="D167" s="306"/>
      <c r="E167" s="306"/>
      <c r="F167" s="276" t="s">
        <v>1039</v>
      </c>
      <c r="G167" s="65">
        <v>1183</v>
      </c>
      <c r="H167" s="312"/>
      <c r="I167" s="312"/>
      <c r="J167" s="320"/>
      <c r="K167" s="321"/>
      <c r="L167" s="321"/>
      <c r="M167" s="321"/>
      <c r="N167" s="321"/>
      <c r="O167" s="321"/>
      <c r="P167" s="321"/>
      <c r="Q167" s="321"/>
      <c r="R167" s="321"/>
      <c r="S167" s="321"/>
      <c r="T167" s="321"/>
      <c r="U167" s="321"/>
      <c r="V167" s="322"/>
    </row>
    <row r="168" spans="2:22" ht="15" customHeight="1" x14ac:dyDescent="0.35">
      <c r="B168" s="309"/>
      <c r="C168" s="306"/>
      <c r="D168" s="306"/>
      <c r="E168" s="306"/>
      <c r="F168" s="276" t="s">
        <v>1040</v>
      </c>
      <c r="G168" s="65">
        <v>718</v>
      </c>
      <c r="H168" s="312"/>
      <c r="I168" s="312"/>
      <c r="J168" s="320"/>
      <c r="K168" s="321"/>
      <c r="L168" s="321"/>
      <c r="M168" s="321"/>
      <c r="N168" s="321"/>
      <c r="O168" s="321"/>
      <c r="P168" s="321"/>
      <c r="Q168" s="321"/>
      <c r="R168" s="321"/>
      <c r="S168" s="321"/>
      <c r="T168" s="321"/>
      <c r="U168" s="321"/>
      <c r="V168" s="322"/>
    </row>
    <row r="169" spans="2:22" ht="28.5" customHeight="1" x14ac:dyDescent="0.35">
      <c r="B169" s="309"/>
      <c r="C169" s="306"/>
      <c r="D169" s="306"/>
      <c r="E169" s="306"/>
      <c r="F169" s="276" t="s">
        <v>1041</v>
      </c>
      <c r="G169" s="65">
        <v>1005</v>
      </c>
      <c r="H169" s="312"/>
      <c r="I169" s="312"/>
      <c r="J169" s="320"/>
      <c r="K169" s="321"/>
      <c r="L169" s="321"/>
      <c r="M169" s="321"/>
      <c r="N169" s="321"/>
      <c r="O169" s="321"/>
      <c r="P169" s="321"/>
      <c r="Q169" s="321"/>
      <c r="R169" s="321"/>
      <c r="S169" s="321"/>
      <c r="T169" s="321"/>
      <c r="U169" s="321"/>
      <c r="V169" s="322"/>
    </row>
    <row r="170" spans="2:22" ht="15" customHeight="1" x14ac:dyDescent="0.35">
      <c r="B170" s="309"/>
      <c r="C170" s="306"/>
      <c r="D170" s="306"/>
      <c r="E170" s="306"/>
      <c r="F170" s="276" t="s">
        <v>1042</v>
      </c>
      <c r="G170" s="65">
        <v>874</v>
      </c>
      <c r="H170" s="312"/>
      <c r="I170" s="312"/>
      <c r="J170" s="320"/>
      <c r="K170" s="321"/>
      <c r="L170" s="321"/>
      <c r="M170" s="321"/>
      <c r="N170" s="321"/>
      <c r="O170" s="321"/>
      <c r="P170" s="321"/>
      <c r="Q170" s="321"/>
      <c r="R170" s="321"/>
      <c r="S170" s="321"/>
      <c r="T170" s="321"/>
      <c r="U170" s="321"/>
      <c r="V170" s="322"/>
    </row>
    <row r="171" spans="2:22" ht="29.25" customHeight="1" x14ac:dyDescent="0.35">
      <c r="B171" s="310"/>
      <c r="C171" s="307"/>
      <c r="D171" s="307"/>
      <c r="E171" s="307"/>
      <c r="F171" s="276" t="s">
        <v>1043</v>
      </c>
      <c r="G171" s="65">
        <v>1212</v>
      </c>
      <c r="H171" s="313"/>
      <c r="I171" s="313"/>
      <c r="J171" s="323"/>
      <c r="K171" s="324"/>
      <c r="L171" s="324"/>
      <c r="M171" s="324"/>
      <c r="N171" s="324"/>
      <c r="O171" s="324"/>
      <c r="P171" s="324"/>
      <c r="Q171" s="324"/>
      <c r="R171" s="324"/>
      <c r="S171" s="324"/>
      <c r="T171" s="324"/>
      <c r="U171" s="324"/>
      <c r="V171" s="325"/>
    </row>
    <row r="172" spans="2:22" ht="15" customHeight="1" x14ac:dyDescent="0.35">
      <c r="B172" s="8" t="s">
        <v>1637</v>
      </c>
      <c r="C172" s="276"/>
      <c r="D172" s="276"/>
      <c r="E172" s="276"/>
      <c r="F172" s="276"/>
      <c r="G172" s="290">
        <v>0.87</v>
      </c>
      <c r="H172" s="275" t="s">
        <v>198</v>
      </c>
      <c r="I172" s="278"/>
      <c r="J172" s="418" t="s">
        <v>1638</v>
      </c>
      <c r="K172" s="419"/>
      <c r="L172" s="419"/>
      <c r="M172" s="419"/>
      <c r="N172" s="419"/>
      <c r="O172" s="419"/>
      <c r="P172" s="419"/>
      <c r="Q172" s="419"/>
      <c r="R172" s="419"/>
      <c r="S172" s="419"/>
      <c r="T172" s="419"/>
      <c r="U172" s="419"/>
      <c r="V172" s="420"/>
    </row>
    <row r="173" spans="2:22" x14ac:dyDescent="0.35">
      <c r="B173" s="8" t="s">
        <v>1639</v>
      </c>
      <c r="C173" s="276"/>
      <c r="D173" s="290"/>
      <c r="E173" s="276"/>
      <c r="F173" s="276"/>
      <c r="G173" s="290">
        <v>0.74</v>
      </c>
      <c r="H173" s="275" t="s">
        <v>198</v>
      </c>
      <c r="I173" s="275"/>
      <c r="J173" s="418" t="s">
        <v>1640</v>
      </c>
      <c r="K173" s="419"/>
      <c r="L173" s="419"/>
      <c r="M173" s="419"/>
      <c r="N173" s="419"/>
      <c r="O173" s="419"/>
      <c r="P173" s="419"/>
      <c r="Q173" s="419"/>
      <c r="R173" s="419"/>
      <c r="S173" s="419"/>
      <c r="T173" s="419"/>
      <c r="U173" s="419"/>
      <c r="V173" s="420"/>
    </row>
    <row r="174" spans="2:22" ht="15" customHeight="1" x14ac:dyDescent="0.35">
      <c r="B174" s="225" t="s">
        <v>703</v>
      </c>
      <c r="C174" s="276"/>
      <c r="D174" s="276"/>
      <c r="E174" s="276"/>
      <c r="F174" s="276"/>
      <c r="G174" s="65">
        <v>100000</v>
      </c>
      <c r="H174" s="275" t="s">
        <v>204</v>
      </c>
      <c r="I174" s="281"/>
      <c r="J174" s="314" t="s">
        <v>1429</v>
      </c>
      <c r="K174" s="315"/>
      <c r="L174" s="315"/>
      <c r="M174" s="315"/>
      <c r="N174" s="315"/>
      <c r="O174" s="315"/>
      <c r="P174" s="315"/>
      <c r="Q174" s="315"/>
      <c r="R174" s="315"/>
      <c r="S174" s="315"/>
      <c r="T174" s="315"/>
      <c r="U174" s="315"/>
      <c r="V174" s="316"/>
    </row>
    <row r="175" spans="2:22" ht="15" customHeight="1" x14ac:dyDescent="0.35">
      <c r="B175" s="8" t="s">
        <v>528</v>
      </c>
      <c r="C175" s="276"/>
      <c r="D175" s="290"/>
      <c r="E175" s="276"/>
      <c r="F175" s="276"/>
      <c r="G175" s="290"/>
      <c r="H175" s="275" t="s">
        <v>233</v>
      </c>
      <c r="I175" s="275" t="s">
        <v>529</v>
      </c>
      <c r="J175" s="314" t="s">
        <v>253</v>
      </c>
      <c r="K175" s="315"/>
      <c r="L175" s="315"/>
      <c r="M175" s="315"/>
      <c r="N175" s="315"/>
      <c r="O175" s="315"/>
      <c r="P175" s="315"/>
      <c r="Q175" s="315"/>
      <c r="R175" s="315"/>
      <c r="S175" s="315"/>
      <c r="T175" s="315"/>
      <c r="U175" s="315"/>
      <c r="V175" s="316"/>
    </row>
    <row r="176" spans="2:22" ht="15" customHeight="1" x14ac:dyDescent="0.35">
      <c r="B176" s="8" t="s">
        <v>1146</v>
      </c>
      <c r="C176" s="276"/>
      <c r="D176" s="290"/>
      <c r="E176" s="276"/>
      <c r="F176" s="276"/>
      <c r="G176" s="77">
        <v>1.6525000000000001E-2</v>
      </c>
      <c r="H176" s="275" t="s">
        <v>204</v>
      </c>
      <c r="I176" s="275"/>
      <c r="J176" s="314" t="s">
        <v>1147</v>
      </c>
      <c r="K176" s="315"/>
      <c r="L176" s="315"/>
      <c r="M176" s="315"/>
      <c r="N176" s="315"/>
      <c r="O176" s="315"/>
      <c r="P176" s="315"/>
      <c r="Q176" s="315"/>
      <c r="R176" s="315"/>
      <c r="S176" s="315"/>
      <c r="T176" s="315"/>
      <c r="U176" s="315"/>
      <c r="V176" s="316"/>
    </row>
    <row r="177" spans="2:22" ht="15" customHeight="1" x14ac:dyDescent="0.35">
      <c r="B177" s="8"/>
      <c r="C177" s="276"/>
      <c r="D177" s="290"/>
      <c r="E177" s="276"/>
      <c r="F177" s="276"/>
      <c r="G177" s="290"/>
      <c r="H177" s="275"/>
      <c r="I177" s="275"/>
      <c r="J177" s="418"/>
      <c r="K177" s="419"/>
      <c r="L177" s="419"/>
      <c r="M177" s="419"/>
      <c r="N177" s="419"/>
      <c r="O177" s="419"/>
      <c r="P177" s="419"/>
      <c r="Q177" s="419"/>
      <c r="R177" s="419"/>
      <c r="S177" s="419"/>
      <c r="T177" s="419"/>
      <c r="U177" s="419"/>
      <c r="V177" s="420"/>
    </row>
    <row r="178" spans="2:22" ht="15" customHeight="1" x14ac:dyDescent="0.35">
      <c r="B178" s="8"/>
      <c r="C178" s="276"/>
      <c r="D178" s="290"/>
      <c r="E178" s="276"/>
      <c r="F178" s="276"/>
      <c r="G178" s="290"/>
      <c r="H178" s="275"/>
      <c r="I178" s="275"/>
      <c r="J178" s="418"/>
      <c r="K178" s="419"/>
      <c r="L178" s="419"/>
      <c r="M178" s="419"/>
      <c r="N178" s="419"/>
      <c r="O178" s="419"/>
      <c r="P178" s="419"/>
      <c r="Q178" s="419"/>
      <c r="R178" s="419"/>
      <c r="S178" s="419"/>
      <c r="T178" s="419"/>
      <c r="U178" s="419"/>
      <c r="V178" s="420"/>
    </row>
    <row r="179" spans="2:22" ht="15" customHeight="1" x14ac:dyDescent="0.35">
      <c r="B179" s="8"/>
      <c r="C179" s="276"/>
      <c r="D179" s="290"/>
      <c r="E179" s="276"/>
      <c r="F179" s="276"/>
      <c r="G179" s="290"/>
      <c r="H179" s="275"/>
      <c r="I179" s="275"/>
      <c r="J179" s="418"/>
      <c r="K179" s="419"/>
      <c r="L179" s="419"/>
      <c r="M179" s="419"/>
      <c r="N179" s="419"/>
      <c r="O179" s="419"/>
      <c r="P179" s="419"/>
      <c r="Q179" s="419"/>
      <c r="R179" s="419"/>
      <c r="S179" s="419"/>
      <c r="T179" s="419"/>
      <c r="U179" s="419"/>
      <c r="V179" s="420"/>
    </row>
    <row r="180" spans="2:22" x14ac:dyDescent="0.35">
      <c r="B180" s="8"/>
      <c r="C180" s="276"/>
      <c r="D180" s="276"/>
      <c r="E180" s="276"/>
      <c r="F180" s="276"/>
      <c r="G180" s="276"/>
      <c r="H180" s="275"/>
      <c r="I180" s="275"/>
      <c r="J180" s="418"/>
      <c r="K180" s="419"/>
      <c r="L180" s="419"/>
      <c r="M180" s="419"/>
      <c r="N180" s="419"/>
      <c r="O180" s="419"/>
      <c r="P180" s="419"/>
      <c r="Q180" s="419"/>
      <c r="R180" s="419"/>
      <c r="S180" s="419"/>
      <c r="T180" s="419"/>
      <c r="U180" s="419"/>
      <c r="V180" s="420"/>
    </row>
    <row r="181" spans="2:22" x14ac:dyDescent="0.35">
      <c r="B181" s="8"/>
      <c r="C181" s="276"/>
      <c r="D181" s="276"/>
      <c r="E181" s="276"/>
      <c r="F181" s="276"/>
      <c r="G181" s="276"/>
      <c r="H181" s="275"/>
      <c r="I181" s="275"/>
      <c r="J181" s="418"/>
      <c r="K181" s="419"/>
      <c r="L181" s="419"/>
      <c r="M181" s="419"/>
      <c r="N181" s="419"/>
      <c r="O181" s="419"/>
      <c r="P181" s="419"/>
      <c r="Q181" s="419"/>
      <c r="R181" s="419"/>
      <c r="S181" s="419"/>
      <c r="T181" s="419"/>
      <c r="U181" s="419"/>
      <c r="V181" s="420"/>
    </row>
    <row r="182" spans="2:22" ht="15" customHeight="1" x14ac:dyDescent="0.35">
      <c r="B182" s="225"/>
      <c r="C182" s="276"/>
      <c r="D182" s="276"/>
      <c r="E182" s="276"/>
      <c r="F182" s="276"/>
      <c r="G182" s="290"/>
      <c r="H182" s="275"/>
      <c r="I182" s="275"/>
      <c r="J182" s="418"/>
      <c r="K182" s="419"/>
      <c r="L182" s="419"/>
      <c r="M182" s="419"/>
      <c r="N182" s="419"/>
      <c r="O182" s="419"/>
      <c r="P182" s="419"/>
      <c r="Q182" s="419"/>
      <c r="R182" s="419"/>
      <c r="S182" s="419"/>
      <c r="T182" s="419"/>
      <c r="U182" s="419"/>
      <c r="V182" s="420"/>
    </row>
    <row r="183" spans="2:22" ht="15" customHeight="1" x14ac:dyDescent="0.35">
      <c r="B183" s="8"/>
      <c r="C183" s="276"/>
      <c r="D183" s="290"/>
      <c r="E183" s="276"/>
      <c r="F183" s="276"/>
      <c r="G183" s="290"/>
      <c r="H183" s="8"/>
      <c r="I183" s="8"/>
      <c r="J183" s="418"/>
      <c r="K183" s="419"/>
      <c r="L183" s="419"/>
      <c r="M183" s="419"/>
      <c r="N183" s="419"/>
      <c r="O183" s="419"/>
      <c r="P183" s="419"/>
      <c r="Q183" s="419"/>
      <c r="R183" s="419"/>
      <c r="S183" s="419"/>
      <c r="T183" s="419"/>
      <c r="U183" s="419"/>
      <c r="V183" s="420"/>
    </row>
    <row r="184" spans="2:22" ht="15" customHeight="1" x14ac:dyDescent="0.35">
      <c r="B184" s="8"/>
      <c r="C184" s="276"/>
      <c r="D184" s="290"/>
      <c r="E184" s="276"/>
      <c r="F184" s="276"/>
      <c r="G184" s="290"/>
      <c r="H184" s="8"/>
      <c r="I184" s="8"/>
      <c r="J184" s="418"/>
      <c r="K184" s="419"/>
      <c r="L184" s="419"/>
      <c r="M184" s="419"/>
      <c r="N184" s="419"/>
      <c r="O184" s="419"/>
      <c r="P184" s="419"/>
      <c r="Q184" s="419"/>
      <c r="R184" s="419"/>
      <c r="S184" s="419"/>
      <c r="T184" s="419"/>
      <c r="U184" s="419"/>
      <c r="V184" s="420"/>
    </row>
    <row r="185" spans="2:22" ht="15" customHeight="1" x14ac:dyDescent="0.35">
      <c r="B185" s="8"/>
      <c r="C185" s="276"/>
      <c r="D185" s="290"/>
      <c r="E185" s="276"/>
      <c r="F185" s="276"/>
      <c r="G185" s="290"/>
      <c r="H185" s="8"/>
      <c r="I185" s="8"/>
      <c r="J185" s="418"/>
      <c r="K185" s="419"/>
      <c r="L185" s="419"/>
      <c r="M185" s="419"/>
      <c r="N185" s="419"/>
      <c r="O185" s="419"/>
      <c r="P185" s="419"/>
      <c r="Q185" s="419"/>
      <c r="R185" s="419"/>
      <c r="S185" s="419"/>
      <c r="T185" s="419"/>
      <c r="U185" s="419"/>
      <c r="V185" s="420"/>
    </row>
    <row r="186" spans="2:22" ht="15" customHeight="1" x14ac:dyDescent="0.35">
      <c r="B186" s="225"/>
      <c r="C186" s="276"/>
      <c r="D186" s="276"/>
      <c r="E186" s="276"/>
      <c r="F186" s="276"/>
      <c r="G186" s="290"/>
      <c r="H186" s="275"/>
      <c r="I186" s="281"/>
      <c r="J186" s="418"/>
      <c r="K186" s="419"/>
      <c r="L186" s="419"/>
      <c r="M186" s="419"/>
      <c r="N186" s="419"/>
      <c r="O186" s="419"/>
      <c r="P186" s="419"/>
      <c r="Q186" s="419"/>
      <c r="R186" s="419"/>
      <c r="S186" s="419"/>
      <c r="T186" s="419"/>
      <c r="U186" s="419"/>
      <c r="V186" s="420"/>
    </row>
    <row r="187" spans="2:22" ht="15" customHeight="1" x14ac:dyDescent="0.35">
      <c r="B187" s="225"/>
      <c r="C187" s="276"/>
      <c r="D187" s="276"/>
      <c r="E187" s="276"/>
      <c r="F187" s="276"/>
      <c r="G187" s="290"/>
      <c r="H187" s="275"/>
      <c r="I187" s="281"/>
      <c r="J187" s="418"/>
      <c r="K187" s="419"/>
      <c r="L187" s="419"/>
      <c r="M187" s="419"/>
      <c r="N187" s="419"/>
      <c r="O187" s="419"/>
      <c r="P187" s="419"/>
      <c r="Q187" s="419"/>
      <c r="R187" s="419"/>
      <c r="S187" s="419"/>
      <c r="T187" s="419"/>
      <c r="U187" s="419"/>
      <c r="V187" s="420"/>
    </row>
    <row r="189" spans="2:22" ht="15" customHeight="1" x14ac:dyDescent="0.35"/>
    <row r="190" spans="2:22" ht="15" customHeight="1" x14ac:dyDescent="0.35"/>
  </sheetData>
  <mergeCells count="131">
    <mergeCell ref="D166:D171"/>
    <mergeCell ref="C154:C171"/>
    <mergeCell ref="E154:E171"/>
    <mergeCell ref="H154:H171"/>
    <mergeCell ref="I154:I171"/>
    <mergeCell ref="J154:V171"/>
    <mergeCell ref="H143:H151"/>
    <mergeCell ref="I143:I151"/>
    <mergeCell ref="B152:B153"/>
    <mergeCell ref="D154:D159"/>
    <mergeCell ref="D160:D165"/>
    <mergeCell ref="B154:B171"/>
    <mergeCell ref="B138:B140"/>
    <mergeCell ref="C138:C140"/>
    <mergeCell ref="D138:D140"/>
    <mergeCell ref="E138:E140"/>
    <mergeCell ref="B143:B151"/>
    <mergeCell ref="C143:C151"/>
    <mergeCell ref="D143:D145"/>
    <mergeCell ref="E143:E151"/>
    <mergeCell ref="D146:D148"/>
    <mergeCell ref="D149:D151"/>
    <mergeCell ref="E129:E137"/>
    <mergeCell ref="H129:H137"/>
    <mergeCell ref="C129:C137"/>
    <mergeCell ref="D129:D131"/>
    <mergeCell ref="I57:I96"/>
    <mergeCell ref="I152:I153"/>
    <mergeCell ref="J152:V153"/>
    <mergeCell ref="C152:C153"/>
    <mergeCell ref="H138:H140"/>
    <mergeCell ref="I138:I140"/>
    <mergeCell ref="I129:I137"/>
    <mergeCell ref="I109:I117"/>
    <mergeCell ref="H152:H153"/>
    <mergeCell ref="H107:H108"/>
    <mergeCell ref="I107:I108"/>
    <mergeCell ref="H127:H128"/>
    <mergeCell ref="I127:I128"/>
    <mergeCell ref="J107:V108"/>
    <mergeCell ref="J187:V187"/>
    <mergeCell ref="E45:I45"/>
    <mergeCell ref="E46:I46"/>
    <mergeCell ref="E47:I47"/>
    <mergeCell ref="J181:V181"/>
    <mergeCell ref="J182:V182"/>
    <mergeCell ref="J183:V183"/>
    <mergeCell ref="J184:V184"/>
    <mergeCell ref="J185:V185"/>
    <mergeCell ref="J186:V186"/>
    <mergeCell ref="J175:V175"/>
    <mergeCell ref="J176:V176"/>
    <mergeCell ref="J177:V177"/>
    <mergeCell ref="J178:V178"/>
    <mergeCell ref="J179:V179"/>
    <mergeCell ref="J180:V180"/>
    <mergeCell ref="J174:V174"/>
    <mergeCell ref="J126:V126"/>
    <mergeCell ref="J109:V117"/>
    <mergeCell ref="H57:H96"/>
    <mergeCell ref="E109:E117"/>
    <mergeCell ref="H109:H117"/>
    <mergeCell ref="H119:H122"/>
    <mergeCell ref="I119:I122"/>
    <mergeCell ref="J172:V172"/>
    <mergeCell ref="J173:V173"/>
    <mergeCell ref="J123:V123"/>
    <mergeCell ref="J124:V124"/>
    <mergeCell ref="J125:V125"/>
    <mergeCell ref="J138:V140"/>
    <mergeCell ref="J118:V118"/>
    <mergeCell ref="J119:V122"/>
    <mergeCell ref="J129:V137"/>
    <mergeCell ref="J143:V151"/>
    <mergeCell ref="J141:V141"/>
    <mergeCell ref="J142:V142"/>
    <mergeCell ref="J127:V128"/>
    <mergeCell ref="J56:V56"/>
    <mergeCell ref="J97:V97"/>
    <mergeCell ref="J98:V98"/>
    <mergeCell ref="J99:V99"/>
    <mergeCell ref="J100:V100"/>
    <mergeCell ref="J102:V102"/>
    <mergeCell ref="J104:V104"/>
    <mergeCell ref="J105:V105"/>
    <mergeCell ref="J106:V106"/>
    <mergeCell ref="J57:V96"/>
    <mergeCell ref="J101:V101"/>
    <mergeCell ref="J103:V103"/>
    <mergeCell ref="C25:H25"/>
    <mergeCell ref="A26:A30"/>
    <mergeCell ref="C26:H26"/>
    <mergeCell ref="C27:H27"/>
    <mergeCell ref="C28:H28"/>
    <mergeCell ref="C29:H29"/>
    <mergeCell ref="C30:H30"/>
    <mergeCell ref="B45:B46"/>
    <mergeCell ref="C45:C46"/>
    <mergeCell ref="B57:B96"/>
    <mergeCell ref="D112:D114"/>
    <mergeCell ref="B109:B117"/>
    <mergeCell ref="C109:C117"/>
    <mergeCell ref="D109:D111"/>
    <mergeCell ref="D132:D134"/>
    <mergeCell ref="D135:D137"/>
    <mergeCell ref="B129:B137"/>
    <mergeCell ref="B119:B122"/>
    <mergeCell ref="C57:C96"/>
    <mergeCell ref="D115:D117"/>
    <mergeCell ref="C119:C122"/>
    <mergeCell ref="B107:B108"/>
    <mergeCell ref="C107:C108"/>
    <mergeCell ref="B127:B128"/>
    <mergeCell ref="C127:C128"/>
    <mergeCell ref="J55:V55"/>
    <mergeCell ref="A31:A40"/>
    <mergeCell ref="C31:H31"/>
    <mergeCell ref="C32:H32"/>
    <mergeCell ref="C33:H33"/>
    <mergeCell ref="C34:H34"/>
    <mergeCell ref="C35:H35"/>
    <mergeCell ref="C36:H36"/>
    <mergeCell ref="C37:H37"/>
    <mergeCell ref="C38:H38"/>
    <mergeCell ref="C39:H39"/>
    <mergeCell ref="C40:H40"/>
    <mergeCell ref="E43:I43"/>
    <mergeCell ref="E44:I44"/>
    <mergeCell ref="B53:V53"/>
    <mergeCell ref="J54:V54"/>
    <mergeCell ref="E48:I48"/>
  </mergeCells>
  <conditionalFormatting sqref="C55:G56 C126:G126 C57 C97:G107 E57:F96 C118:G118 C172:G173 F129:G137 C177:G187 G154:G171 D108:G108">
    <cfRule type="cellIs" dxfId="695" priority="30" operator="notEqual">
      <formula>""</formula>
    </cfRule>
  </conditionalFormatting>
  <conditionalFormatting sqref="C123:G125">
    <cfRule type="cellIs" dxfId="694" priority="29" operator="notEqual">
      <formula>""</formula>
    </cfRule>
  </conditionalFormatting>
  <conditionalFormatting sqref="F110:G111 D112 D115 G112:G117 C109:G109">
    <cfRule type="cellIs" dxfId="693" priority="28" operator="notEqual">
      <formula>""</formula>
    </cfRule>
  </conditionalFormatting>
  <conditionalFormatting sqref="F112:F114">
    <cfRule type="cellIs" dxfId="692" priority="27" operator="notEqual">
      <formula>""</formula>
    </cfRule>
  </conditionalFormatting>
  <conditionalFormatting sqref="F115:F117">
    <cfRule type="cellIs" dxfId="691" priority="26" operator="notEqual">
      <formula>""</formula>
    </cfRule>
  </conditionalFormatting>
  <conditionalFormatting sqref="C119:G119 E121:G121 D122:G122 D120:G120">
    <cfRule type="cellIs" dxfId="690" priority="25" operator="notEqual">
      <formula>""</formula>
    </cfRule>
  </conditionalFormatting>
  <conditionalFormatting sqref="D121">
    <cfRule type="cellIs" dxfId="689" priority="24" operator="notEqual">
      <formula>""</formula>
    </cfRule>
  </conditionalFormatting>
  <conditionalFormatting sqref="D132 D135 D129">
    <cfRule type="cellIs" dxfId="688" priority="21" operator="notEqual">
      <formula>""</formula>
    </cfRule>
  </conditionalFormatting>
  <conditionalFormatting sqref="C129">
    <cfRule type="cellIs" dxfId="687" priority="20" operator="notEqual">
      <formula>""</formula>
    </cfRule>
  </conditionalFormatting>
  <conditionalFormatting sqref="E129">
    <cfRule type="cellIs" dxfId="686" priority="19" operator="notEqual">
      <formula>""</formula>
    </cfRule>
  </conditionalFormatting>
  <conditionalFormatting sqref="C138:G138 F139:G140">
    <cfRule type="cellIs" dxfId="685" priority="18" operator="notEqual">
      <formula>""</formula>
    </cfRule>
  </conditionalFormatting>
  <conditionalFormatting sqref="C141:G141">
    <cfRule type="cellIs" dxfId="684" priority="17" operator="notEqual">
      <formula>""</formula>
    </cfRule>
  </conditionalFormatting>
  <conditionalFormatting sqref="D57:D96">
    <cfRule type="cellIs" dxfId="683" priority="16" operator="notEqual">
      <formula>""</formula>
    </cfRule>
  </conditionalFormatting>
  <conditionalFormatting sqref="G57:G96">
    <cfRule type="cellIs" dxfId="682" priority="15" operator="notEqual">
      <formula>""</formula>
    </cfRule>
  </conditionalFormatting>
  <conditionalFormatting sqref="C174:G174">
    <cfRule type="cellIs" dxfId="681" priority="14" operator="notEqual">
      <formula>""</formula>
    </cfRule>
  </conditionalFormatting>
  <conditionalFormatting sqref="E154">
    <cfRule type="cellIs" dxfId="680" priority="10" operator="notEqual">
      <formula>""</formula>
    </cfRule>
  </conditionalFormatting>
  <conditionalFormatting sqref="D160 D166 D154">
    <cfRule type="cellIs" dxfId="679" priority="12" operator="notEqual">
      <formula>""</formula>
    </cfRule>
  </conditionalFormatting>
  <conditionalFormatting sqref="C154">
    <cfRule type="cellIs" dxfId="678" priority="11" operator="notEqual">
      <formula>""</formula>
    </cfRule>
  </conditionalFormatting>
  <conditionalFormatting sqref="C175:G176">
    <cfRule type="cellIs" dxfId="677" priority="9" operator="notEqual">
      <formula>""</formula>
    </cfRule>
  </conditionalFormatting>
  <conditionalFormatting sqref="C142:G142">
    <cfRule type="cellIs" dxfId="676" priority="8" operator="notEqual">
      <formula>""</formula>
    </cfRule>
  </conditionalFormatting>
  <conditionalFormatting sqref="F144:G145 D146 C152:G152 D149 G146:G151 C143:G143 D153:G153">
    <cfRule type="cellIs" dxfId="675" priority="7" operator="notEqual">
      <formula>""</formula>
    </cfRule>
  </conditionalFormatting>
  <conditionalFormatting sqref="F146:F148">
    <cfRule type="cellIs" dxfId="674" priority="6" operator="notEqual">
      <formula>""</formula>
    </cfRule>
  </conditionalFormatting>
  <conditionalFormatting sqref="F149:F151">
    <cfRule type="cellIs" dxfId="673" priority="5" operator="notEqual">
      <formula>""</formula>
    </cfRule>
  </conditionalFormatting>
  <conditionalFormatting sqref="F166:F171">
    <cfRule type="cellIs" dxfId="672" priority="2" operator="notEqual">
      <formula>""</formula>
    </cfRule>
  </conditionalFormatting>
  <conditionalFormatting sqref="F154:F159">
    <cfRule type="cellIs" dxfId="671" priority="4" operator="notEqual">
      <formula>""</formula>
    </cfRule>
  </conditionalFormatting>
  <conditionalFormatting sqref="F160:F165">
    <cfRule type="cellIs" dxfId="670" priority="3" operator="notEqual">
      <formula>""</formula>
    </cfRule>
  </conditionalFormatting>
  <conditionalFormatting sqref="C127:G127 D128:G128">
    <cfRule type="cellIs" dxfId="669" priority="1" operator="notEqual">
      <formula>""</formula>
    </cfRule>
  </conditionalFormatting>
  <hyperlinks>
    <hyperlink ref="H11" location="_ftn1" display="_ftn1" xr:uid="{00000000-0004-0000-2900-000000000000}"/>
    <hyperlink ref="I11" location="_ftn2" display="_ftn2" xr:uid="{00000000-0004-0000-2900-000001000000}"/>
  </hyperlinks>
  <pageMargins left="0.7" right="0.7" top="0.75" bottom="0.75" header="0.3" footer="0.3"/>
  <pageSetup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5" tint="0.39997558519241921"/>
  </sheetPr>
  <dimension ref="A1:V143"/>
  <sheetViews>
    <sheetView topLeftCell="A76" workbookViewId="0">
      <selection activeCell="A80" sqref="A80:XFD81"/>
    </sheetView>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18.5429687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63"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9" ht="23.5" x14ac:dyDescent="0.35">
      <c r="B1" s="59" t="str">
        <f ca="1">MID(CELL("Filename",I7),SEARCH("]",CELL("Filename",I7),1)+1,100)</f>
        <v>Duct Sealing - Duct Blaster</v>
      </c>
    </row>
    <row r="2" spans="2:9" x14ac:dyDescent="0.35">
      <c r="B2" s="41" t="s">
        <v>141</v>
      </c>
      <c r="C2" s="58" t="str">
        <f>'Duct Sealing - Blower Door Sub.'!C2</f>
        <v>RS-HVC-DINS-V04-220101</v>
      </c>
    </row>
    <row r="4" spans="2:9" x14ac:dyDescent="0.35">
      <c r="B4" s="58" t="s">
        <v>142</v>
      </c>
      <c r="G4" s="58" t="s">
        <v>143</v>
      </c>
    </row>
    <row r="5" spans="2:9" ht="26" x14ac:dyDescent="0.35">
      <c r="B5" s="226" t="s">
        <v>144</v>
      </c>
      <c r="C5" s="226" t="s">
        <v>145</v>
      </c>
      <c r="D5" s="44" t="s">
        <v>146</v>
      </c>
      <c r="G5" s="226" t="s">
        <v>144</v>
      </c>
      <c r="H5" s="226" t="s">
        <v>145</v>
      </c>
      <c r="I5" s="44" t="s">
        <v>147</v>
      </c>
    </row>
    <row r="6" spans="2:9" ht="15" customHeight="1" x14ac:dyDescent="0.35">
      <c r="B6" s="8"/>
      <c r="C6" s="8"/>
      <c r="D6" s="275">
        <v>20</v>
      </c>
      <c r="G6" s="8"/>
      <c r="H6" s="8"/>
      <c r="I6" s="275"/>
    </row>
    <row r="7" spans="2:9" x14ac:dyDescent="0.35">
      <c r="D7" s="60"/>
    </row>
    <row r="11" spans="2:9" x14ac:dyDescent="0.35">
      <c r="B11" s="58" t="s">
        <v>148</v>
      </c>
      <c r="C11" s="61"/>
      <c r="D11" s="60"/>
      <c r="G11" s="58" t="s">
        <v>149</v>
      </c>
      <c r="H11" s="15"/>
      <c r="I11" s="15"/>
    </row>
    <row r="12" spans="2:9" ht="45.75" customHeight="1" x14ac:dyDescent="0.35">
      <c r="B12" s="226" t="s">
        <v>150</v>
      </c>
      <c r="C12" s="226" t="s">
        <v>145</v>
      </c>
      <c r="D12" s="44" t="s">
        <v>151</v>
      </c>
      <c r="E12" s="44" t="s">
        <v>152</v>
      </c>
      <c r="G12" s="226" t="s">
        <v>144</v>
      </c>
      <c r="H12" s="226" t="s">
        <v>145</v>
      </c>
      <c r="I12" s="44" t="s">
        <v>153</v>
      </c>
    </row>
    <row r="13" spans="2:9" x14ac:dyDescent="0.35">
      <c r="B13" s="252"/>
      <c r="C13" s="252"/>
      <c r="D13" s="252" t="s">
        <v>478</v>
      </c>
      <c r="E13" s="252"/>
      <c r="G13" s="252"/>
      <c r="H13" s="252"/>
      <c r="I13" s="22"/>
    </row>
    <row r="14" spans="2:9" x14ac:dyDescent="0.35">
      <c r="B14" s="15"/>
      <c r="C14" s="15"/>
      <c r="D14" s="15"/>
      <c r="E14" s="15"/>
    </row>
    <row r="15" spans="2:9" x14ac:dyDescent="0.35">
      <c r="B15" s="15"/>
      <c r="C15" s="15"/>
      <c r="D15" s="15"/>
      <c r="E15" s="15"/>
    </row>
    <row r="16" spans="2:9" x14ac:dyDescent="0.35">
      <c r="B16" s="15"/>
      <c r="C16" s="15"/>
      <c r="D16" s="15"/>
      <c r="E16" s="15"/>
      <c r="F16" s="15"/>
    </row>
    <row r="17" spans="1:17" x14ac:dyDescent="0.35">
      <c r="B17" s="58" t="s">
        <v>154</v>
      </c>
      <c r="E17" s="15"/>
      <c r="F17" s="15"/>
    </row>
    <row r="18" spans="1:17" x14ac:dyDescent="0.35">
      <c r="E18" s="15"/>
      <c r="F18" s="15"/>
    </row>
    <row r="19" spans="1:17" x14ac:dyDescent="0.35">
      <c r="E19" s="15"/>
      <c r="F19" s="15"/>
    </row>
    <row r="22" spans="1:17" x14ac:dyDescent="0.35">
      <c r="B22" s="9"/>
    </row>
    <row r="23" spans="1:17" x14ac:dyDescent="0.35">
      <c r="B23" s="9"/>
    </row>
    <row r="24" spans="1:17" x14ac:dyDescent="0.35">
      <c r="B24" s="58" t="s">
        <v>155</v>
      </c>
    </row>
    <row r="25" spans="1:17" x14ac:dyDescent="0.35">
      <c r="B25" s="62" t="s">
        <v>156</v>
      </c>
      <c r="C25" s="298" t="s">
        <v>157</v>
      </c>
      <c r="D25" s="298"/>
      <c r="E25" s="298"/>
      <c r="F25" s="298"/>
      <c r="G25" s="298"/>
      <c r="H25" s="298"/>
    </row>
    <row r="26" spans="1:17" x14ac:dyDescent="0.35">
      <c r="A26" s="304" t="s">
        <v>158</v>
      </c>
      <c r="B26" s="52" t="s">
        <v>159</v>
      </c>
      <c r="C26" s="405" t="s">
        <v>1579</v>
      </c>
      <c r="D26" s="297"/>
      <c r="E26" s="297"/>
      <c r="F26" s="297"/>
      <c r="G26" s="297"/>
      <c r="H26" s="297"/>
      <c r="P26" s="63"/>
      <c r="Q26" s="63"/>
    </row>
    <row r="27" spans="1:17" x14ac:dyDescent="0.35">
      <c r="A27" s="304"/>
      <c r="B27" s="52" t="s">
        <v>160</v>
      </c>
      <c r="C27" s="405" t="s">
        <v>1580</v>
      </c>
      <c r="D27" s="297"/>
      <c r="E27" s="297"/>
      <c r="F27" s="297"/>
      <c r="G27" s="297"/>
      <c r="H27" s="297"/>
      <c r="P27" s="63"/>
      <c r="Q27" s="63"/>
    </row>
    <row r="28" spans="1:17" ht="47.25" customHeight="1" x14ac:dyDescent="0.35">
      <c r="A28" s="304"/>
      <c r="B28" s="52" t="s">
        <v>161</v>
      </c>
      <c r="C28" s="314" t="s">
        <v>1641</v>
      </c>
      <c r="D28" s="357"/>
      <c r="E28" s="357"/>
      <c r="F28" s="357"/>
      <c r="G28" s="357"/>
      <c r="H28" s="358"/>
      <c r="I28"/>
      <c r="P28" s="63"/>
      <c r="Q28" s="63"/>
    </row>
    <row r="29" spans="1:17" x14ac:dyDescent="0.35">
      <c r="A29" s="304"/>
      <c r="B29" s="52" t="s">
        <v>162</v>
      </c>
      <c r="C29" s="405" t="s">
        <v>1130</v>
      </c>
      <c r="D29" s="297"/>
      <c r="E29" s="297"/>
      <c r="F29" s="297"/>
      <c r="G29" s="297"/>
      <c r="H29" s="297"/>
      <c r="P29" s="4"/>
      <c r="Q29" s="4"/>
    </row>
    <row r="30" spans="1:17" x14ac:dyDescent="0.35">
      <c r="A30" s="304"/>
      <c r="B30" s="52" t="s">
        <v>163</v>
      </c>
      <c r="C30" s="297"/>
      <c r="D30" s="297"/>
      <c r="E30" s="297"/>
      <c r="F30" s="297"/>
      <c r="G30" s="297"/>
      <c r="H30" s="297"/>
      <c r="P30" s="63"/>
      <c r="Q30" s="63"/>
    </row>
    <row r="31" spans="1:17" x14ac:dyDescent="0.35">
      <c r="A31" s="304" t="s">
        <v>164</v>
      </c>
      <c r="B31" s="52" t="s">
        <v>165</v>
      </c>
      <c r="C31" s="297"/>
      <c r="D31" s="297"/>
      <c r="E31" s="297"/>
      <c r="F31" s="297"/>
      <c r="G31" s="297"/>
      <c r="H31" s="297"/>
      <c r="P31" s="63"/>
      <c r="Q31" s="63"/>
    </row>
    <row r="32" spans="1:17" x14ac:dyDescent="0.35">
      <c r="A32" s="304"/>
      <c r="B32" s="52" t="s">
        <v>166</v>
      </c>
      <c r="C32" s="297"/>
      <c r="D32" s="297"/>
      <c r="E32" s="297"/>
      <c r="F32" s="297"/>
      <c r="G32" s="297"/>
      <c r="H32" s="297"/>
      <c r="P32" s="63"/>
      <c r="Q32" s="63"/>
    </row>
    <row r="33" spans="1:17" x14ac:dyDescent="0.35">
      <c r="A33" s="304"/>
      <c r="B33" s="52" t="s">
        <v>167</v>
      </c>
      <c r="C33" s="297"/>
      <c r="D33" s="297"/>
      <c r="E33" s="297"/>
      <c r="F33" s="297"/>
      <c r="G33" s="297"/>
      <c r="H33" s="297"/>
      <c r="P33" s="63"/>
      <c r="Q33" s="63"/>
    </row>
    <row r="34" spans="1:17" x14ac:dyDescent="0.35">
      <c r="A34" s="304"/>
      <c r="B34" s="52" t="s">
        <v>168</v>
      </c>
      <c r="C34" s="297"/>
      <c r="D34" s="297"/>
      <c r="E34" s="297"/>
      <c r="F34" s="297"/>
      <c r="G34" s="297"/>
      <c r="H34" s="297"/>
      <c r="P34" s="63"/>
      <c r="Q34" s="63"/>
    </row>
    <row r="35" spans="1:17" x14ac:dyDescent="0.35">
      <c r="A35" s="304"/>
      <c r="B35" s="52" t="s">
        <v>169</v>
      </c>
      <c r="C35" s="297"/>
      <c r="D35" s="297"/>
      <c r="E35" s="297"/>
      <c r="F35" s="297"/>
      <c r="G35" s="297"/>
      <c r="H35" s="297"/>
      <c r="P35" s="63"/>
      <c r="Q35" s="63"/>
    </row>
    <row r="36" spans="1:17" x14ac:dyDescent="0.35">
      <c r="A36" s="304"/>
      <c r="B36" s="52" t="s">
        <v>170</v>
      </c>
      <c r="C36" s="297"/>
      <c r="D36" s="297"/>
      <c r="E36" s="297"/>
      <c r="F36" s="297"/>
      <c r="G36" s="297"/>
      <c r="H36" s="297"/>
      <c r="P36" s="63"/>
      <c r="Q36" s="63"/>
    </row>
    <row r="37" spans="1:17" x14ac:dyDescent="0.35">
      <c r="A37" s="304"/>
      <c r="B37" s="52" t="s">
        <v>171</v>
      </c>
      <c r="C37" s="297"/>
      <c r="D37" s="297"/>
      <c r="E37" s="297"/>
      <c r="F37" s="297"/>
      <c r="G37" s="297"/>
      <c r="H37" s="297"/>
      <c r="P37" s="63"/>
      <c r="Q37" s="63"/>
    </row>
    <row r="38" spans="1:17" x14ac:dyDescent="0.35">
      <c r="A38" s="304"/>
      <c r="B38" s="52" t="s">
        <v>172</v>
      </c>
      <c r="C38" s="297"/>
      <c r="D38" s="297"/>
      <c r="E38" s="297"/>
      <c r="F38" s="297"/>
      <c r="G38" s="297"/>
      <c r="H38" s="297"/>
    </row>
    <row r="39" spans="1:17" x14ac:dyDescent="0.35">
      <c r="A39" s="304"/>
      <c r="B39" s="52" t="s">
        <v>173</v>
      </c>
      <c r="C39" s="297"/>
      <c r="D39" s="297"/>
      <c r="E39" s="297"/>
      <c r="F39" s="297"/>
      <c r="G39" s="297"/>
      <c r="H39" s="297"/>
    </row>
    <row r="40" spans="1:17" x14ac:dyDescent="0.35">
      <c r="A40" s="304"/>
      <c r="B40" s="52" t="s">
        <v>174</v>
      </c>
      <c r="C40" s="297"/>
      <c r="D40" s="297"/>
      <c r="E40" s="297"/>
      <c r="F40" s="297"/>
      <c r="G40" s="297"/>
      <c r="H40" s="297"/>
    </row>
    <row r="41" spans="1:17" x14ac:dyDescent="0.35">
      <c r="L41" s="63"/>
      <c r="M41" s="63"/>
    </row>
    <row r="42" spans="1:17" x14ac:dyDescent="0.35">
      <c r="B42" s="58" t="s">
        <v>175</v>
      </c>
      <c r="L42" s="63"/>
      <c r="M42" s="63"/>
    </row>
    <row r="43" spans="1:17" ht="25" x14ac:dyDescent="0.35">
      <c r="B43" s="62" t="s">
        <v>176</v>
      </c>
      <c r="C43" s="226" t="s">
        <v>144</v>
      </c>
      <c r="D43" s="226" t="s">
        <v>145</v>
      </c>
      <c r="E43" s="298" t="s">
        <v>177</v>
      </c>
      <c r="F43" s="298"/>
      <c r="G43" s="298"/>
      <c r="H43" s="298"/>
      <c r="I43" s="298"/>
      <c r="L43" s="63"/>
      <c r="M43" s="63"/>
    </row>
    <row r="44" spans="1:17" ht="54.75" customHeight="1" x14ac:dyDescent="0.35">
      <c r="B44" s="152" t="s">
        <v>1582</v>
      </c>
      <c r="C44" s="8"/>
      <c r="D44" s="8"/>
      <c r="E44" s="314" t="s">
        <v>1642</v>
      </c>
      <c r="F44" s="315"/>
      <c r="G44" s="315"/>
      <c r="H44" s="315"/>
      <c r="I44" s="316"/>
      <c r="L44" s="4"/>
      <c r="M44" s="4"/>
    </row>
    <row r="45" spans="1:17" ht="58.5" customHeight="1" x14ac:dyDescent="0.35">
      <c r="B45" s="308" t="s">
        <v>1584</v>
      </c>
      <c r="C45" s="311" t="s">
        <v>1585</v>
      </c>
      <c r="D45" s="275" t="s">
        <v>225</v>
      </c>
      <c r="E45" s="314" t="s">
        <v>1643</v>
      </c>
      <c r="F45" s="315"/>
      <c r="G45" s="315"/>
      <c r="H45" s="315"/>
      <c r="I45" s="316"/>
      <c r="L45" s="4"/>
      <c r="M45" s="4"/>
    </row>
    <row r="46" spans="1:17" ht="15" customHeight="1" x14ac:dyDescent="0.35">
      <c r="B46" s="310"/>
      <c r="C46" s="313"/>
      <c r="D46" s="275" t="s">
        <v>1587</v>
      </c>
      <c r="E46" s="405" t="s">
        <v>1588</v>
      </c>
      <c r="F46" s="405"/>
      <c r="G46" s="405"/>
      <c r="H46" s="405"/>
      <c r="I46" s="405"/>
      <c r="L46" s="4"/>
      <c r="M46" s="4"/>
    </row>
    <row r="47" spans="1:17" ht="15" customHeight="1" x14ac:dyDescent="0.35">
      <c r="B47" s="280"/>
      <c r="C47" s="280"/>
      <c r="D47" s="280"/>
      <c r="E47" s="280"/>
      <c r="F47" s="280"/>
      <c r="G47" s="280"/>
      <c r="H47" s="280"/>
      <c r="I47" s="280"/>
      <c r="L47" s="4"/>
      <c r="M47" s="4"/>
    </row>
    <row r="48" spans="1:17" ht="15" customHeight="1" x14ac:dyDescent="0.35">
      <c r="B48" s="280"/>
      <c r="C48" s="280"/>
      <c r="D48" s="280"/>
      <c r="E48" s="280"/>
      <c r="F48" s="280"/>
      <c r="G48" s="280"/>
      <c r="H48" s="280"/>
      <c r="I48" s="280"/>
      <c r="L48" s="4"/>
      <c r="M48" s="4"/>
    </row>
    <row r="49" spans="2:22" ht="15" customHeight="1" x14ac:dyDescent="0.35">
      <c r="B49" s="98"/>
      <c r="C49" s="70"/>
      <c r="D49" s="70"/>
      <c r="E49" s="280"/>
      <c r="F49" s="280"/>
      <c r="G49" s="280"/>
      <c r="H49" s="280"/>
      <c r="I49" s="280"/>
      <c r="L49" s="4"/>
      <c r="M49" s="4"/>
    </row>
    <row r="50" spans="2:22" ht="15" customHeight="1" x14ac:dyDescent="0.35">
      <c r="B50" s="98"/>
      <c r="C50" s="70"/>
      <c r="D50" s="70"/>
      <c r="E50" s="280"/>
      <c r="F50" s="280"/>
      <c r="G50" s="280"/>
      <c r="H50" s="280"/>
      <c r="I50" s="280"/>
      <c r="L50" s="4"/>
      <c r="M50" s="4"/>
    </row>
    <row r="51" spans="2:22" x14ac:dyDescent="0.35">
      <c r="L51" s="63"/>
      <c r="M51" s="63"/>
    </row>
    <row r="53" spans="2:22" x14ac:dyDescent="0.35">
      <c r="B53" s="302" t="s">
        <v>178</v>
      </c>
      <c r="C53" s="302"/>
      <c r="D53" s="302"/>
      <c r="E53" s="302"/>
      <c r="F53" s="302"/>
      <c r="G53" s="302"/>
      <c r="H53" s="302"/>
      <c r="I53" s="302"/>
      <c r="J53" s="302"/>
      <c r="K53" s="302"/>
      <c r="L53" s="302"/>
      <c r="M53" s="302"/>
      <c r="N53" s="302"/>
      <c r="O53" s="302"/>
      <c r="P53" s="302"/>
      <c r="Q53" s="302"/>
      <c r="R53" s="302"/>
      <c r="S53" s="302"/>
      <c r="T53" s="302"/>
      <c r="U53" s="302"/>
      <c r="V53" s="302"/>
    </row>
    <row r="54" spans="2:22" ht="33" customHeight="1" x14ac:dyDescent="0.35">
      <c r="B54" s="271" t="s">
        <v>179</v>
      </c>
      <c r="C54" s="257" t="s">
        <v>150</v>
      </c>
      <c r="D54" s="257" t="s">
        <v>145</v>
      </c>
      <c r="E54" s="257" t="s">
        <v>180</v>
      </c>
      <c r="F54" s="257" t="s">
        <v>181</v>
      </c>
      <c r="G54" s="257" t="s">
        <v>182</v>
      </c>
      <c r="H54" s="257" t="s">
        <v>183</v>
      </c>
      <c r="I54" s="230" t="s">
        <v>184</v>
      </c>
      <c r="J54" s="303" t="s">
        <v>185</v>
      </c>
      <c r="K54" s="303"/>
      <c r="L54" s="303"/>
      <c r="M54" s="303"/>
      <c r="N54" s="303"/>
      <c r="O54" s="303"/>
      <c r="P54" s="303"/>
      <c r="Q54" s="303"/>
      <c r="R54" s="303"/>
      <c r="S54" s="303"/>
      <c r="T54" s="303"/>
      <c r="U54" s="303"/>
      <c r="V54" s="303"/>
    </row>
    <row r="55" spans="2:22" ht="15" customHeight="1" x14ac:dyDescent="0.35">
      <c r="B55" s="99" t="s">
        <v>1644</v>
      </c>
      <c r="C55" s="276"/>
      <c r="D55" s="276"/>
      <c r="E55" s="276"/>
      <c r="F55" s="276"/>
      <c r="G55" s="276"/>
      <c r="H55" s="275" t="s">
        <v>198</v>
      </c>
      <c r="I55" s="275" t="s">
        <v>1594</v>
      </c>
      <c r="J55" s="314" t="s">
        <v>1645</v>
      </c>
      <c r="K55" s="315"/>
      <c r="L55" s="315"/>
      <c r="M55" s="315"/>
      <c r="N55" s="315"/>
      <c r="O55" s="315"/>
      <c r="P55" s="315"/>
      <c r="Q55" s="315"/>
      <c r="R55" s="315"/>
      <c r="S55" s="315"/>
      <c r="T55" s="315"/>
      <c r="U55" s="315"/>
      <c r="V55" s="316"/>
    </row>
    <row r="56" spans="2:22" ht="15" customHeight="1" x14ac:dyDescent="0.35">
      <c r="B56" s="99" t="s">
        <v>1646</v>
      </c>
      <c r="C56" s="276"/>
      <c r="D56" s="276"/>
      <c r="E56" s="276"/>
      <c r="F56" s="276"/>
      <c r="G56" s="276"/>
      <c r="H56" s="275" t="s">
        <v>198</v>
      </c>
      <c r="I56" s="275" t="s">
        <v>1594</v>
      </c>
      <c r="J56" s="314" t="s">
        <v>1647</v>
      </c>
      <c r="K56" s="315"/>
      <c r="L56" s="315"/>
      <c r="M56" s="315"/>
      <c r="N56" s="315"/>
      <c r="O56" s="315"/>
      <c r="P56" s="315"/>
      <c r="Q56" s="315"/>
      <c r="R56" s="315"/>
      <c r="S56" s="315"/>
      <c r="T56" s="315"/>
      <c r="U56" s="315"/>
      <c r="V56" s="316"/>
    </row>
    <row r="57" spans="2:22" ht="15" customHeight="1" x14ac:dyDescent="0.35">
      <c r="B57" s="8" t="s">
        <v>1046</v>
      </c>
      <c r="C57" s="276"/>
      <c r="D57" s="290"/>
      <c r="E57" s="276"/>
      <c r="F57" s="276"/>
      <c r="G57" s="290"/>
      <c r="H57" s="275" t="s">
        <v>198</v>
      </c>
      <c r="I57" s="275" t="s">
        <v>566</v>
      </c>
      <c r="J57" s="418" t="s">
        <v>1611</v>
      </c>
      <c r="K57" s="419"/>
      <c r="L57" s="419"/>
      <c r="M57" s="419"/>
      <c r="N57" s="419"/>
      <c r="O57" s="419"/>
      <c r="P57" s="419"/>
      <c r="Q57" s="419"/>
      <c r="R57" s="419"/>
      <c r="S57" s="419"/>
      <c r="T57" s="419"/>
      <c r="U57" s="419"/>
      <c r="V57" s="420"/>
    </row>
    <row r="58" spans="2:22" ht="15" customHeight="1" x14ac:dyDescent="0.35">
      <c r="B58" s="8" t="s">
        <v>1612</v>
      </c>
      <c r="C58" s="276"/>
      <c r="D58" s="290"/>
      <c r="E58" s="276"/>
      <c r="F58" s="276"/>
      <c r="G58" s="65">
        <v>12000</v>
      </c>
      <c r="H58" s="275" t="s">
        <v>204</v>
      </c>
      <c r="I58" s="275"/>
      <c r="J58" s="418" t="s">
        <v>1613</v>
      </c>
      <c r="K58" s="419"/>
      <c r="L58" s="419"/>
      <c r="M58" s="419"/>
      <c r="N58" s="419"/>
      <c r="O58" s="419"/>
      <c r="P58" s="419"/>
      <c r="Q58" s="419"/>
      <c r="R58" s="419"/>
      <c r="S58" s="419"/>
      <c r="T58" s="419"/>
      <c r="U58" s="419"/>
      <c r="V58" s="420"/>
    </row>
    <row r="59" spans="2:22" ht="15" customHeight="1" x14ac:dyDescent="0.35">
      <c r="B59" s="8" t="s">
        <v>1614</v>
      </c>
      <c r="C59" s="276"/>
      <c r="D59" s="290"/>
      <c r="E59" s="276"/>
      <c r="F59" s="290"/>
      <c r="G59" s="65">
        <v>400</v>
      </c>
      <c r="H59" s="275" t="s">
        <v>204</v>
      </c>
      <c r="I59" s="275" t="s">
        <v>1615</v>
      </c>
      <c r="J59" s="418" t="s">
        <v>1616</v>
      </c>
      <c r="K59" s="419"/>
      <c r="L59" s="419"/>
      <c r="M59" s="419"/>
      <c r="N59" s="419"/>
      <c r="O59" s="419"/>
      <c r="P59" s="419"/>
      <c r="Q59" s="419"/>
      <c r="R59" s="419"/>
      <c r="S59" s="419"/>
      <c r="T59" s="419"/>
      <c r="U59" s="419"/>
      <c r="V59" s="420"/>
    </row>
    <row r="60" spans="2:22" ht="15" customHeight="1" x14ac:dyDescent="0.35">
      <c r="B60" s="308" t="s">
        <v>1617</v>
      </c>
      <c r="C60" s="305" t="s">
        <v>319</v>
      </c>
      <c r="D60" s="250" t="s">
        <v>1618</v>
      </c>
      <c r="E60" s="231"/>
      <c r="F60" s="290"/>
      <c r="G60" s="65">
        <v>1</v>
      </c>
      <c r="H60" s="311" t="s">
        <v>204</v>
      </c>
      <c r="I60" s="311" t="s">
        <v>217</v>
      </c>
      <c r="J60" s="317" t="s">
        <v>1619</v>
      </c>
      <c r="K60" s="318"/>
      <c r="L60" s="318"/>
      <c r="M60" s="318"/>
      <c r="N60" s="318"/>
      <c r="O60" s="318"/>
      <c r="P60" s="318"/>
      <c r="Q60" s="318"/>
      <c r="R60" s="318"/>
      <c r="S60" s="318"/>
      <c r="T60" s="318"/>
      <c r="U60" s="318"/>
      <c r="V60" s="319"/>
    </row>
    <row r="61" spans="2:22" ht="15" customHeight="1" x14ac:dyDescent="0.35">
      <c r="B61" s="310"/>
      <c r="C61" s="307"/>
      <c r="D61" s="250" t="s">
        <v>1620</v>
      </c>
      <c r="E61" s="231"/>
      <c r="F61" s="290"/>
      <c r="G61" s="64">
        <v>0.4</v>
      </c>
      <c r="H61" s="313"/>
      <c r="I61" s="313"/>
      <c r="J61" s="323"/>
      <c r="K61" s="324"/>
      <c r="L61" s="324"/>
      <c r="M61" s="324"/>
      <c r="N61" s="324"/>
      <c r="O61" s="324"/>
      <c r="P61" s="324"/>
      <c r="Q61" s="324"/>
      <c r="R61" s="324"/>
      <c r="S61" s="324"/>
      <c r="T61" s="324"/>
      <c r="U61" s="324"/>
      <c r="V61" s="325"/>
    </row>
    <row r="62" spans="2:22" ht="15" customHeight="1" x14ac:dyDescent="0.35">
      <c r="B62" s="308" t="s">
        <v>1621</v>
      </c>
      <c r="C62" s="305" t="s">
        <v>537</v>
      </c>
      <c r="D62" s="305" t="s">
        <v>1035</v>
      </c>
      <c r="E62" s="305" t="s">
        <v>1036</v>
      </c>
      <c r="F62" s="276" t="s">
        <v>689</v>
      </c>
      <c r="G62" s="65">
        <v>918</v>
      </c>
      <c r="H62" s="311" t="s">
        <v>204</v>
      </c>
      <c r="I62" s="416" t="s">
        <v>421</v>
      </c>
      <c r="J62" s="317" t="s">
        <v>1248</v>
      </c>
      <c r="K62" s="318"/>
      <c r="L62" s="318"/>
      <c r="M62" s="318"/>
      <c r="N62" s="318"/>
      <c r="O62" s="318"/>
      <c r="P62" s="318"/>
      <c r="Q62" s="318"/>
      <c r="R62" s="318"/>
      <c r="S62" s="318"/>
      <c r="T62" s="318"/>
      <c r="U62" s="318"/>
      <c r="V62" s="319"/>
    </row>
    <row r="63" spans="2:22" ht="15" customHeight="1" x14ac:dyDescent="0.35">
      <c r="B63" s="309"/>
      <c r="C63" s="306"/>
      <c r="D63" s="306"/>
      <c r="E63" s="306"/>
      <c r="F63" s="276" t="s">
        <v>690</v>
      </c>
      <c r="G63" s="65">
        <v>736</v>
      </c>
      <c r="H63" s="312"/>
      <c r="I63" s="417"/>
      <c r="J63" s="320"/>
      <c r="K63" s="321"/>
      <c r="L63" s="321"/>
      <c r="M63" s="321"/>
      <c r="N63" s="321"/>
      <c r="O63" s="321"/>
      <c r="P63" s="321"/>
      <c r="Q63" s="321"/>
      <c r="R63" s="321"/>
      <c r="S63" s="321"/>
      <c r="T63" s="321"/>
      <c r="U63" s="321"/>
      <c r="V63" s="322"/>
    </row>
    <row r="64" spans="2:22" ht="15" customHeight="1" x14ac:dyDescent="0.35">
      <c r="B64" s="309"/>
      <c r="C64" s="306"/>
      <c r="D64" s="307"/>
      <c r="E64" s="306"/>
      <c r="F64" s="276" t="s">
        <v>686</v>
      </c>
      <c r="G64" s="65">
        <v>865</v>
      </c>
      <c r="H64" s="312"/>
      <c r="I64" s="417"/>
      <c r="J64" s="320"/>
      <c r="K64" s="321"/>
      <c r="L64" s="321"/>
      <c r="M64" s="321"/>
      <c r="N64" s="321"/>
      <c r="O64" s="321"/>
      <c r="P64" s="321"/>
      <c r="Q64" s="321"/>
      <c r="R64" s="321"/>
      <c r="S64" s="321"/>
      <c r="T64" s="321"/>
      <c r="U64" s="321"/>
      <c r="V64" s="322"/>
    </row>
    <row r="65" spans="2:22" ht="15" customHeight="1" x14ac:dyDescent="0.35">
      <c r="B65" s="309"/>
      <c r="C65" s="306"/>
      <c r="D65" s="305" t="s">
        <v>1044</v>
      </c>
      <c r="E65" s="306"/>
      <c r="F65" s="276" t="s">
        <v>689</v>
      </c>
      <c r="G65" s="65">
        <v>468</v>
      </c>
      <c r="H65" s="312"/>
      <c r="I65" s="417"/>
      <c r="J65" s="320"/>
      <c r="K65" s="321"/>
      <c r="L65" s="321"/>
      <c r="M65" s="321"/>
      <c r="N65" s="321"/>
      <c r="O65" s="321"/>
      <c r="P65" s="321"/>
      <c r="Q65" s="321"/>
      <c r="R65" s="321"/>
      <c r="S65" s="321"/>
      <c r="T65" s="321"/>
      <c r="U65" s="321"/>
      <c r="V65" s="322"/>
    </row>
    <row r="66" spans="2:22" ht="15" customHeight="1" x14ac:dyDescent="0.35">
      <c r="B66" s="309"/>
      <c r="C66" s="306"/>
      <c r="D66" s="306"/>
      <c r="E66" s="306"/>
      <c r="F66" s="276" t="s">
        <v>690</v>
      </c>
      <c r="G66" s="65">
        <v>375</v>
      </c>
      <c r="H66" s="312"/>
      <c r="I66" s="417"/>
      <c r="J66" s="320"/>
      <c r="K66" s="321"/>
      <c r="L66" s="321"/>
      <c r="M66" s="321"/>
      <c r="N66" s="321"/>
      <c r="O66" s="321"/>
      <c r="P66" s="321"/>
      <c r="Q66" s="321"/>
      <c r="R66" s="321"/>
      <c r="S66" s="321"/>
      <c r="T66" s="321"/>
      <c r="U66" s="321"/>
      <c r="V66" s="322"/>
    </row>
    <row r="67" spans="2:22" ht="15" customHeight="1" x14ac:dyDescent="0.35">
      <c r="B67" s="309"/>
      <c r="C67" s="306"/>
      <c r="D67" s="307"/>
      <c r="E67" s="306"/>
      <c r="F67" s="276" t="s">
        <v>686</v>
      </c>
      <c r="G67" s="65">
        <v>441</v>
      </c>
      <c r="H67" s="312"/>
      <c r="I67" s="417"/>
      <c r="J67" s="320"/>
      <c r="K67" s="321"/>
      <c r="L67" s="321"/>
      <c r="M67" s="321"/>
      <c r="N67" s="321"/>
      <c r="O67" s="321"/>
      <c r="P67" s="321"/>
      <c r="Q67" s="321"/>
      <c r="R67" s="321"/>
      <c r="S67" s="321"/>
      <c r="T67" s="321"/>
      <c r="U67" s="321"/>
      <c r="V67" s="322"/>
    </row>
    <row r="68" spans="2:22" ht="15" customHeight="1" x14ac:dyDescent="0.35">
      <c r="B68" s="309"/>
      <c r="C68" s="306"/>
      <c r="D68" s="305" t="s">
        <v>509</v>
      </c>
      <c r="E68" s="306"/>
      <c r="F68" s="276" t="s">
        <v>689</v>
      </c>
      <c r="G68" s="65">
        <v>811</v>
      </c>
      <c r="H68" s="312"/>
      <c r="I68" s="417"/>
      <c r="J68" s="320"/>
      <c r="K68" s="321"/>
      <c r="L68" s="321"/>
      <c r="M68" s="321"/>
      <c r="N68" s="321"/>
      <c r="O68" s="321"/>
      <c r="P68" s="321"/>
      <c r="Q68" s="321"/>
      <c r="R68" s="321"/>
      <c r="S68" s="321"/>
      <c r="T68" s="321"/>
      <c r="U68" s="321"/>
      <c r="V68" s="322"/>
    </row>
    <row r="69" spans="2:22" ht="15" customHeight="1" x14ac:dyDescent="0.35">
      <c r="B69" s="309"/>
      <c r="C69" s="306"/>
      <c r="D69" s="306"/>
      <c r="E69" s="306"/>
      <c r="F69" s="276" t="s">
        <v>690</v>
      </c>
      <c r="G69" s="65">
        <v>650</v>
      </c>
      <c r="H69" s="312"/>
      <c r="I69" s="417"/>
      <c r="J69" s="320"/>
      <c r="K69" s="321"/>
      <c r="L69" s="321"/>
      <c r="M69" s="321"/>
      <c r="N69" s="321"/>
      <c r="O69" s="321"/>
      <c r="P69" s="321"/>
      <c r="Q69" s="321"/>
      <c r="R69" s="321"/>
      <c r="S69" s="321"/>
      <c r="T69" s="321"/>
      <c r="U69" s="321"/>
      <c r="V69" s="322"/>
    </row>
    <row r="70" spans="2:22" ht="15" customHeight="1" x14ac:dyDescent="0.35">
      <c r="B70" s="310"/>
      <c r="C70" s="307"/>
      <c r="D70" s="307"/>
      <c r="E70" s="307"/>
      <c r="F70" s="276" t="s">
        <v>686</v>
      </c>
      <c r="G70" s="65">
        <v>764</v>
      </c>
      <c r="H70" s="313"/>
      <c r="I70" s="452"/>
      <c r="J70" s="323"/>
      <c r="K70" s="324"/>
      <c r="L70" s="324"/>
      <c r="M70" s="324"/>
      <c r="N70" s="324"/>
      <c r="O70" s="324"/>
      <c r="P70" s="324"/>
      <c r="Q70" s="324"/>
      <c r="R70" s="324"/>
      <c r="S70" s="324"/>
      <c r="T70" s="324"/>
      <c r="U70" s="324"/>
      <c r="V70" s="325"/>
    </row>
    <row r="71" spans="2:22" ht="15" customHeight="1" x14ac:dyDescent="0.35">
      <c r="B71" s="8" t="s">
        <v>1415</v>
      </c>
      <c r="C71" s="276"/>
      <c r="D71" s="290"/>
      <c r="E71" s="276"/>
      <c r="F71" s="290"/>
      <c r="G71" s="65">
        <v>1000</v>
      </c>
      <c r="H71" s="275" t="s">
        <v>204</v>
      </c>
      <c r="I71" s="275"/>
      <c r="J71" s="418" t="s">
        <v>1417</v>
      </c>
      <c r="K71" s="419"/>
      <c r="L71" s="419"/>
      <c r="M71" s="419"/>
      <c r="N71" s="419"/>
      <c r="O71" s="419"/>
      <c r="P71" s="419"/>
      <c r="Q71" s="419"/>
      <c r="R71" s="419"/>
      <c r="S71" s="419"/>
      <c r="T71" s="419"/>
      <c r="U71" s="419"/>
      <c r="V71" s="420"/>
    </row>
    <row r="72" spans="2:22" ht="15" customHeight="1" x14ac:dyDescent="0.35">
      <c r="B72" s="308" t="s">
        <v>358</v>
      </c>
      <c r="C72" s="305" t="s">
        <v>411</v>
      </c>
      <c r="D72" s="290" t="s">
        <v>339</v>
      </c>
      <c r="E72" s="276"/>
      <c r="F72" s="276"/>
      <c r="G72" s="65">
        <v>10</v>
      </c>
      <c r="H72" s="311" t="s">
        <v>198</v>
      </c>
      <c r="I72" s="311"/>
      <c r="J72" s="317" t="s">
        <v>1622</v>
      </c>
      <c r="K72" s="318"/>
      <c r="L72" s="318"/>
      <c r="M72" s="318"/>
      <c r="N72" s="318"/>
      <c r="O72" s="318"/>
      <c r="P72" s="318"/>
      <c r="Q72" s="318"/>
      <c r="R72" s="318"/>
      <c r="S72" s="318"/>
      <c r="T72" s="318"/>
      <c r="U72" s="318"/>
      <c r="V72" s="319"/>
    </row>
    <row r="73" spans="2:22" ht="15" customHeight="1" x14ac:dyDescent="0.35">
      <c r="B73" s="309"/>
      <c r="C73" s="306"/>
      <c r="D73" s="276" t="s">
        <v>341</v>
      </c>
      <c r="E73" s="276"/>
      <c r="F73" s="276"/>
      <c r="G73" s="65">
        <v>13</v>
      </c>
      <c r="H73" s="312"/>
      <c r="I73" s="312"/>
      <c r="J73" s="320"/>
      <c r="K73" s="321"/>
      <c r="L73" s="321"/>
      <c r="M73" s="321"/>
      <c r="N73" s="321"/>
      <c r="O73" s="321"/>
      <c r="P73" s="321"/>
      <c r="Q73" s="321"/>
      <c r="R73" s="321"/>
      <c r="S73" s="321"/>
      <c r="T73" s="321"/>
      <c r="U73" s="321"/>
      <c r="V73" s="322"/>
    </row>
    <row r="74" spans="2:22" ht="15" customHeight="1" x14ac:dyDescent="0.35">
      <c r="B74" s="309"/>
      <c r="C74" s="306"/>
      <c r="D74" s="276" t="s">
        <v>1623</v>
      </c>
      <c r="E74" s="276"/>
      <c r="F74" s="276"/>
      <c r="G74" s="65">
        <v>13</v>
      </c>
      <c r="H74" s="312"/>
      <c r="I74" s="312"/>
      <c r="J74" s="320"/>
      <c r="K74" s="321"/>
      <c r="L74" s="321"/>
      <c r="M74" s="321"/>
      <c r="N74" s="321"/>
      <c r="O74" s="321"/>
      <c r="P74" s="321"/>
      <c r="Q74" s="321"/>
      <c r="R74" s="321"/>
      <c r="S74" s="321"/>
      <c r="T74" s="321"/>
      <c r="U74" s="321"/>
      <c r="V74" s="322"/>
    </row>
    <row r="75" spans="2:22" ht="15" customHeight="1" x14ac:dyDescent="0.35">
      <c r="B75" s="310"/>
      <c r="C75" s="307"/>
      <c r="D75" s="276" t="s">
        <v>1624</v>
      </c>
      <c r="E75" s="276"/>
      <c r="F75" s="276"/>
      <c r="G75" s="65">
        <v>14</v>
      </c>
      <c r="H75" s="313"/>
      <c r="I75" s="313"/>
      <c r="J75" s="323"/>
      <c r="K75" s="324"/>
      <c r="L75" s="324"/>
      <c r="M75" s="324"/>
      <c r="N75" s="324"/>
      <c r="O75" s="324"/>
      <c r="P75" s="324"/>
      <c r="Q75" s="324"/>
      <c r="R75" s="324"/>
      <c r="S75" s="324"/>
      <c r="T75" s="324"/>
      <c r="U75" s="324"/>
      <c r="V75" s="325"/>
    </row>
    <row r="76" spans="2:22" x14ac:dyDescent="0.35">
      <c r="B76" s="8" t="s">
        <v>1625</v>
      </c>
      <c r="C76" s="276"/>
      <c r="D76" s="290"/>
      <c r="E76" s="276"/>
      <c r="F76" s="276"/>
      <c r="G76" s="290"/>
      <c r="H76" s="275" t="s">
        <v>233</v>
      </c>
      <c r="I76" s="275" t="s">
        <v>234</v>
      </c>
      <c r="J76" s="418" t="s">
        <v>1626</v>
      </c>
      <c r="K76" s="419"/>
      <c r="L76" s="419"/>
      <c r="M76" s="419"/>
      <c r="N76" s="419"/>
      <c r="O76" s="419"/>
      <c r="P76" s="419"/>
      <c r="Q76" s="419"/>
      <c r="R76" s="419"/>
      <c r="S76" s="419"/>
      <c r="T76" s="419"/>
      <c r="U76" s="419"/>
      <c r="V76" s="420"/>
    </row>
    <row r="77" spans="2:22" ht="15" customHeight="1" x14ac:dyDescent="0.35">
      <c r="B77" s="268" t="s">
        <v>1521</v>
      </c>
      <c r="C77" s="276"/>
      <c r="D77" s="276"/>
      <c r="E77" s="276"/>
      <c r="F77" s="276"/>
      <c r="G77" s="104">
        <v>3.1399999999999997E-2</v>
      </c>
      <c r="H77" s="275" t="s">
        <v>204</v>
      </c>
      <c r="I77" s="275" t="s">
        <v>610</v>
      </c>
      <c r="J77" s="418" t="s">
        <v>1627</v>
      </c>
      <c r="K77" s="419"/>
      <c r="L77" s="419"/>
      <c r="M77" s="419"/>
      <c r="N77" s="419"/>
      <c r="O77" s="419"/>
      <c r="P77" s="419"/>
      <c r="Q77" s="419"/>
      <c r="R77" s="419"/>
      <c r="S77" s="419"/>
      <c r="T77" s="419"/>
      <c r="U77" s="419"/>
      <c r="V77" s="420"/>
    </row>
    <row r="78" spans="2:22" ht="15" customHeight="1" x14ac:dyDescent="0.35">
      <c r="B78" s="8" t="s">
        <v>1523</v>
      </c>
      <c r="C78" s="276"/>
      <c r="D78" s="290"/>
      <c r="E78" s="276"/>
      <c r="F78" s="276"/>
      <c r="G78" s="64">
        <v>29.3</v>
      </c>
      <c r="H78" s="275" t="s">
        <v>204</v>
      </c>
      <c r="I78" s="275" t="s">
        <v>1628</v>
      </c>
      <c r="J78" s="418" t="s">
        <v>1628</v>
      </c>
      <c r="K78" s="419"/>
      <c r="L78" s="419"/>
      <c r="M78" s="419"/>
      <c r="N78" s="419"/>
      <c r="O78" s="419"/>
      <c r="P78" s="419"/>
      <c r="Q78" s="419"/>
      <c r="R78" s="419"/>
      <c r="S78" s="419"/>
      <c r="T78" s="419"/>
      <c r="U78" s="419"/>
      <c r="V78" s="420"/>
    </row>
    <row r="79" spans="2:22" ht="15" customHeight="1" x14ac:dyDescent="0.35">
      <c r="B79" s="8" t="s">
        <v>1065</v>
      </c>
      <c r="C79" s="276"/>
      <c r="D79" s="290"/>
      <c r="E79" s="276"/>
      <c r="F79" s="276"/>
      <c r="G79" s="290"/>
      <c r="H79" s="275" t="s">
        <v>198</v>
      </c>
      <c r="I79" s="275" t="s">
        <v>566</v>
      </c>
      <c r="J79" s="418" t="s">
        <v>1629</v>
      </c>
      <c r="K79" s="419"/>
      <c r="L79" s="419"/>
      <c r="M79" s="419"/>
      <c r="N79" s="419"/>
      <c r="O79" s="419"/>
      <c r="P79" s="419"/>
      <c r="Q79" s="419"/>
      <c r="R79" s="419"/>
      <c r="S79" s="419"/>
      <c r="T79" s="419"/>
      <c r="U79" s="419"/>
      <c r="V79" s="420"/>
    </row>
    <row r="80" spans="2:22" ht="15" customHeight="1" x14ac:dyDescent="0.35">
      <c r="B80" s="308" t="s">
        <v>1630</v>
      </c>
      <c r="C80" s="305" t="s">
        <v>319</v>
      </c>
      <c r="D80" s="250" t="s">
        <v>1618</v>
      </c>
      <c r="E80" s="231"/>
      <c r="F80" s="290"/>
      <c r="G80" s="65">
        <v>1</v>
      </c>
      <c r="H80" s="311" t="s">
        <v>204</v>
      </c>
      <c r="I80" s="311" t="s">
        <v>217</v>
      </c>
      <c r="J80" s="317" t="s">
        <v>1619</v>
      </c>
      <c r="K80" s="318"/>
      <c r="L80" s="318"/>
      <c r="M80" s="318"/>
      <c r="N80" s="318"/>
      <c r="O80" s="318"/>
      <c r="P80" s="318"/>
      <c r="Q80" s="318"/>
      <c r="R80" s="318"/>
      <c r="S80" s="318"/>
      <c r="T80" s="318"/>
      <c r="U80" s="318"/>
      <c r="V80" s="319"/>
    </row>
    <row r="81" spans="2:22" ht="15" customHeight="1" x14ac:dyDescent="0.35">
      <c r="B81" s="310"/>
      <c r="C81" s="307"/>
      <c r="D81" s="250" t="s">
        <v>1620</v>
      </c>
      <c r="E81" s="231"/>
      <c r="F81" s="290"/>
      <c r="G81" s="64">
        <v>0.4</v>
      </c>
      <c r="H81" s="313"/>
      <c r="I81" s="313"/>
      <c r="J81" s="320"/>
      <c r="K81" s="321"/>
      <c r="L81" s="321"/>
      <c r="M81" s="321"/>
      <c r="N81" s="321"/>
      <c r="O81" s="321"/>
      <c r="P81" s="321"/>
      <c r="Q81" s="321"/>
      <c r="R81" s="321"/>
      <c r="S81" s="321"/>
      <c r="T81" s="321"/>
      <c r="U81" s="321"/>
      <c r="V81" s="322"/>
    </row>
    <row r="82" spans="2:22" ht="15" customHeight="1" x14ac:dyDescent="0.35">
      <c r="B82" s="308" t="s">
        <v>1631</v>
      </c>
      <c r="C82" s="305" t="s">
        <v>537</v>
      </c>
      <c r="D82" s="305" t="s">
        <v>1035</v>
      </c>
      <c r="E82" s="305" t="s">
        <v>1036</v>
      </c>
      <c r="F82" s="276" t="s">
        <v>1039</v>
      </c>
      <c r="G82" s="65">
        <v>2022</v>
      </c>
      <c r="H82" s="312" t="s">
        <v>204</v>
      </c>
      <c r="I82" s="312" t="s">
        <v>421</v>
      </c>
      <c r="J82" s="320" t="s">
        <v>1632</v>
      </c>
      <c r="K82" s="321"/>
      <c r="L82" s="321"/>
      <c r="M82" s="321"/>
      <c r="N82" s="321"/>
      <c r="O82" s="321"/>
      <c r="P82" s="321"/>
      <c r="Q82" s="321"/>
      <c r="R82" s="321"/>
      <c r="S82" s="321"/>
      <c r="T82" s="321"/>
      <c r="U82" s="321"/>
      <c r="V82" s="322"/>
    </row>
    <row r="83" spans="2:22" ht="15" customHeight="1" x14ac:dyDescent="0.35">
      <c r="B83" s="309"/>
      <c r="C83" s="306"/>
      <c r="D83" s="306"/>
      <c r="E83" s="306"/>
      <c r="F83" s="276" t="s">
        <v>1041</v>
      </c>
      <c r="G83" s="54">
        <v>1643</v>
      </c>
      <c r="H83" s="312"/>
      <c r="I83" s="312"/>
      <c r="J83" s="320"/>
      <c r="K83" s="321"/>
      <c r="L83" s="321"/>
      <c r="M83" s="321"/>
      <c r="N83" s="321"/>
      <c r="O83" s="321"/>
      <c r="P83" s="321"/>
      <c r="Q83" s="321"/>
      <c r="R83" s="321"/>
      <c r="S83" s="321"/>
      <c r="T83" s="321"/>
      <c r="U83" s="321"/>
      <c r="V83" s="322"/>
    </row>
    <row r="84" spans="2:22" ht="15" customHeight="1" x14ac:dyDescent="0.35">
      <c r="B84" s="309"/>
      <c r="C84" s="306"/>
      <c r="D84" s="307"/>
      <c r="E84" s="306"/>
      <c r="F84" s="276" t="s">
        <v>1043</v>
      </c>
      <c r="G84" s="65">
        <v>2137</v>
      </c>
      <c r="H84" s="312"/>
      <c r="I84" s="312"/>
      <c r="J84" s="320"/>
      <c r="K84" s="321"/>
      <c r="L84" s="321"/>
      <c r="M84" s="321"/>
      <c r="N84" s="321"/>
      <c r="O84" s="321"/>
      <c r="P84" s="321"/>
      <c r="Q84" s="321"/>
      <c r="R84" s="321"/>
      <c r="S84" s="321"/>
      <c r="T84" s="321"/>
      <c r="U84" s="321"/>
      <c r="V84" s="322"/>
    </row>
    <row r="85" spans="2:22" ht="15" customHeight="1" x14ac:dyDescent="0.35">
      <c r="B85" s="309"/>
      <c r="C85" s="306"/>
      <c r="D85" s="305" t="s">
        <v>1044</v>
      </c>
      <c r="E85" s="306"/>
      <c r="F85" s="276" t="s">
        <v>1039</v>
      </c>
      <c r="G85" s="65">
        <v>2874</v>
      </c>
      <c r="H85" s="312"/>
      <c r="I85" s="312"/>
      <c r="J85" s="320"/>
      <c r="K85" s="321"/>
      <c r="L85" s="321"/>
      <c r="M85" s="321"/>
      <c r="N85" s="321"/>
      <c r="O85" s="321"/>
      <c r="P85" s="321"/>
      <c r="Q85" s="321"/>
      <c r="R85" s="321"/>
      <c r="S85" s="321"/>
      <c r="T85" s="321"/>
      <c r="U85" s="321"/>
      <c r="V85" s="322"/>
    </row>
    <row r="86" spans="2:22" ht="15" customHeight="1" x14ac:dyDescent="0.35">
      <c r="B86" s="309"/>
      <c r="C86" s="306"/>
      <c r="D86" s="306"/>
      <c r="E86" s="306"/>
      <c r="F86" s="276" t="s">
        <v>1041</v>
      </c>
      <c r="G86" s="65">
        <v>2335</v>
      </c>
      <c r="H86" s="312"/>
      <c r="I86" s="312"/>
      <c r="J86" s="320"/>
      <c r="K86" s="321"/>
      <c r="L86" s="321"/>
      <c r="M86" s="321"/>
      <c r="N86" s="321"/>
      <c r="O86" s="321"/>
      <c r="P86" s="321"/>
      <c r="Q86" s="321"/>
      <c r="R86" s="321"/>
      <c r="S86" s="321"/>
      <c r="T86" s="321"/>
      <c r="U86" s="321"/>
      <c r="V86" s="322"/>
    </row>
    <row r="87" spans="2:22" ht="15" customHeight="1" x14ac:dyDescent="0.35">
      <c r="B87" s="309"/>
      <c r="C87" s="306"/>
      <c r="D87" s="307"/>
      <c r="E87" s="306"/>
      <c r="F87" s="276" t="s">
        <v>1043</v>
      </c>
      <c r="G87" s="65">
        <v>3037</v>
      </c>
      <c r="H87" s="312"/>
      <c r="I87" s="312"/>
      <c r="J87" s="320"/>
      <c r="K87" s="321"/>
      <c r="L87" s="321"/>
      <c r="M87" s="321"/>
      <c r="N87" s="321"/>
      <c r="O87" s="321"/>
      <c r="P87" s="321"/>
      <c r="Q87" s="321"/>
      <c r="R87" s="321"/>
      <c r="S87" s="321"/>
      <c r="T87" s="321"/>
      <c r="U87" s="321"/>
      <c r="V87" s="322"/>
    </row>
    <row r="88" spans="2:22" ht="15" customHeight="1" x14ac:dyDescent="0.35">
      <c r="B88" s="309"/>
      <c r="C88" s="306"/>
      <c r="D88" s="305" t="s">
        <v>509</v>
      </c>
      <c r="E88" s="306"/>
      <c r="F88" s="276" t="s">
        <v>1039</v>
      </c>
      <c r="G88" s="65">
        <v>2272</v>
      </c>
      <c r="H88" s="312"/>
      <c r="I88" s="312"/>
      <c r="J88" s="320"/>
      <c r="K88" s="321"/>
      <c r="L88" s="321"/>
      <c r="M88" s="321"/>
      <c r="N88" s="321"/>
      <c r="O88" s="321"/>
      <c r="P88" s="321"/>
      <c r="Q88" s="321"/>
      <c r="R88" s="321"/>
      <c r="S88" s="321"/>
      <c r="T88" s="321"/>
      <c r="U88" s="321"/>
      <c r="V88" s="322"/>
    </row>
    <row r="89" spans="2:22" ht="15" customHeight="1" x14ac:dyDescent="0.35">
      <c r="B89" s="309"/>
      <c r="C89" s="306"/>
      <c r="D89" s="306"/>
      <c r="E89" s="306"/>
      <c r="F89" s="276" t="s">
        <v>1041</v>
      </c>
      <c r="G89" s="65">
        <v>1846</v>
      </c>
      <c r="H89" s="312"/>
      <c r="I89" s="312"/>
      <c r="J89" s="320"/>
      <c r="K89" s="321"/>
      <c r="L89" s="321"/>
      <c r="M89" s="321"/>
      <c r="N89" s="321"/>
      <c r="O89" s="321"/>
      <c r="P89" s="321"/>
      <c r="Q89" s="321"/>
      <c r="R89" s="321"/>
      <c r="S89" s="321"/>
      <c r="T89" s="321"/>
      <c r="U89" s="321"/>
      <c r="V89" s="322"/>
    </row>
    <row r="90" spans="2:22" ht="15" customHeight="1" x14ac:dyDescent="0.35">
      <c r="B90" s="310"/>
      <c r="C90" s="307"/>
      <c r="D90" s="307"/>
      <c r="E90" s="307"/>
      <c r="F90" s="276" t="s">
        <v>1043</v>
      </c>
      <c r="G90" s="65">
        <v>2401</v>
      </c>
      <c r="H90" s="313"/>
      <c r="I90" s="313"/>
      <c r="J90" s="323"/>
      <c r="K90" s="324"/>
      <c r="L90" s="324"/>
      <c r="M90" s="324"/>
      <c r="N90" s="324"/>
      <c r="O90" s="324"/>
      <c r="P90" s="324"/>
      <c r="Q90" s="324"/>
      <c r="R90" s="324"/>
      <c r="S90" s="324"/>
      <c r="T90" s="324"/>
      <c r="U90" s="324"/>
      <c r="V90" s="325"/>
    </row>
    <row r="91" spans="2:22" ht="15" customHeight="1" x14ac:dyDescent="0.35">
      <c r="B91" s="297" t="s">
        <v>775</v>
      </c>
      <c r="C91" s="305" t="s">
        <v>336</v>
      </c>
      <c r="D91" s="305" t="s">
        <v>337</v>
      </c>
      <c r="E91" s="305" t="s">
        <v>411</v>
      </c>
      <c r="F91" s="276" t="s">
        <v>339</v>
      </c>
      <c r="G91" s="290">
        <v>2</v>
      </c>
      <c r="H91" s="311" t="s">
        <v>198</v>
      </c>
      <c r="I91" s="416"/>
      <c r="J91" s="317" t="s">
        <v>413</v>
      </c>
      <c r="K91" s="318"/>
      <c r="L91" s="318"/>
      <c r="M91" s="318"/>
      <c r="N91" s="318"/>
      <c r="O91" s="318"/>
      <c r="P91" s="318"/>
      <c r="Q91" s="318"/>
      <c r="R91" s="318"/>
      <c r="S91" s="318"/>
      <c r="T91" s="318"/>
      <c r="U91" s="318"/>
      <c r="V91" s="319"/>
    </row>
    <row r="92" spans="2:22" ht="15" customHeight="1" x14ac:dyDescent="0.35">
      <c r="B92" s="297"/>
      <c r="C92" s="306"/>
      <c r="D92" s="306"/>
      <c r="E92" s="306"/>
      <c r="F92" s="276" t="s">
        <v>341</v>
      </c>
      <c r="G92" s="290">
        <v>2.2599999999999998</v>
      </c>
      <c r="H92" s="312"/>
      <c r="I92" s="417"/>
      <c r="J92" s="320"/>
      <c r="K92" s="321"/>
      <c r="L92" s="321"/>
      <c r="M92" s="321"/>
      <c r="N92" s="321"/>
      <c r="O92" s="321"/>
      <c r="P92" s="321"/>
      <c r="Q92" s="321"/>
      <c r="R92" s="321"/>
      <c r="S92" s="321"/>
      <c r="T92" s="321"/>
      <c r="U92" s="321"/>
      <c r="V92" s="322"/>
    </row>
    <row r="93" spans="2:22" ht="15" customHeight="1" x14ac:dyDescent="0.35">
      <c r="B93" s="297"/>
      <c r="C93" s="306"/>
      <c r="D93" s="307"/>
      <c r="E93" s="306"/>
      <c r="F93" s="276" t="s">
        <v>765</v>
      </c>
      <c r="G93" s="290">
        <v>2.4</v>
      </c>
      <c r="H93" s="312"/>
      <c r="I93" s="417"/>
      <c r="J93" s="320"/>
      <c r="K93" s="321"/>
      <c r="L93" s="321"/>
      <c r="M93" s="321"/>
      <c r="N93" s="321"/>
      <c r="O93" s="321"/>
      <c r="P93" s="321"/>
      <c r="Q93" s="321"/>
      <c r="R93" s="321"/>
      <c r="S93" s="321"/>
      <c r="T93" s="321"/>
      <c r="U93" s="321"/>
      <c r="V93" s="322"/>
    </row>
    <row r="94" spans="2:22" ht="15" customHeight="1" x14ac:dyDescent="0.35">
      <c r="B94" s="225" t="s">
        <v>742</v>
      </c>
      <c r="C94" s="276"/>
      <c r="D94" s="276"/>
      <c r="E94" s="276"/>
      <c r="F94" s="276"/>
      <c r="G94" s="65">
        <v>3412</v>
      </c>
      <c r="H94" s="275" t="s">
        <v>204</v>
      </c>
      <c r="I94" s="281" t="s">
        <v>794</v>
      </c>
      <c r="J94" s="314" t="s">
        <v>868</v>
      </c>
      <c r="K94" s="315"/>
      <c r="L94" s="315"/>
      <c r="M94" s="315"/>
      <c r="N94" s="315"/>
      <c r="O94" s="315"/>
      <c r="P94" s="315"/>
      <c r="Q94" s="315"/>
      <c r="R94" s="315"/>
      <c r="S94" s="315"/>
      <c r="T94" s="315"/>
      <c r="U94" s="315"/>
      <c r="V94" s="316"/>
    </row>
    <row r="95" spans="2:22" ht="15" customHeight="1" x14ac:dyDescent="0.35">
      <c r="B95" s="8" t="s">
        <v>1633</v>
      </c>
      <c r="C95" s="276"/>
      <c r="D95" s="290"/>
      <c r="E95" s="276"/>
      <c r="F95" s="276"/>
      <c r="G95" s="64"/>
      <c r="H95" s="275" t="s">
        <v>233</v>
      </c>
      <c r="I95" s="275" t="s">
        <v>234</v>
      </c>
      <c r="J95" s="418" t="s">
        <v>1634</v>
      </c>
      <c r="K95" s="419"/>
      <c r="L95" s="419"/>
      <c r="M95" s="419"/>
      <c r="N95" s="419"/>
      <c r="O95" s="419"/>
      <c r="P95" s="419"/>
      <c r="Q95" s="419"/>
      <c r="R95" s="419"/>
      <c r="S95" s="419"/>
      <c r="T95" s="419"/>
      <c r="U95" s="419"/>
      <c r="V95" s="420"/>
    </row>
    <row r="96" spans="2:22" ht="15" customHeight="1" x14ac:dyDescent="0.35">
      <c r="B96" s="308" t="s">
        <v>1247</v>
      </c>
      <c r="C96" s="305" t="s">
        <v>537</v>
      </c>
      <c r="D96" s="305" t="s">
        <v>1035</v>
      </c>
      <c r="E96" s="305" t="s">
        <v>1036</v>
      </c>
      <c r="F96" s="276" t="s">
        <v>689</v>
      </c>
      <c r="G96" s="65">
        <v>918</v>
      </c>
      <c r="H96" s="311" t="s">
        <v>204</v>
      </c>
      <c r="I96" s="416" t="s">
        <v>421</v>
      </c>
      <c r="J96" s="317" t="s">
        <v>1248</v>
      </c>
      <c r="K96" s="318"/>
      <c r="L96" s="318"/>
      <c r="M96" s="318"/>
      <c r="N96" s="318"/>
      <c r="O96" s="318"/>
      <c r="P96" s="318"/>
      <c r="Q96" s="318"/>
      <c r="R96" s="318"/>
      <c r="S96" s="318"/>
      <c r="T96" s="318"/>
      <c r="U96" s="318"/>
      <c r="V96" s="319"/>
    </row>
    <row r="97" spans="2:22" ht="15" customHeight="1" x14ac:dyDescent="0.35">
      <c r="B97" s="309"/>
      <c r="C97" s="306"/>
      <c r="D97" s="306"/>
      <c r="E97" s="306"/>
      <c r="F97" s="276" t="s">
        <v>690</v>
      </c>
      <c r="G97" s="65">
        <v>736</v>
      </c>
      <c r="H97" s="312"/>
      <c r="I97" s="417"/>
      <c r="J97" s="320"/>
      <c r="K97" s="321"/>
      <c r="L97" s="321"/>
      <c r="M97" s="321"/>
      <c r="N97" s="321"/>
      <c r="O97" s="321"/>
      <c r="P97" s="321"/>
      <c r="Q97" s="321"/>
      <c r="R97" s="321"/>
      <c r="S97" s="321"/>
      <c r="T97" s="321"/>
      <c r="U97" s="321"/>
      <c r="V97" s="322"/>
    </row>
    <row r="98" spans="2:22" ht="15" customHeight="1" x14ac:dyDescent="0.35">
      <c r="B98" s="309"/>
      <c r="C98" s="306"/>
      <c r="D98" s="307"/>
      <c r="E98" s="306"/>
      <c r="F98" s="276" t="s">
        <v>686</v>
      </c>
      <c r="G98" s="65">
        <v>865</v>
      </c>
      <c r="H98" s="312"/>
      <c r="I98" s="417"/>
      <c r="J98" s="320"/>
      <c r="K98" s="321"/>
      <c r="L98" s="321"/>
      <c r="M98" s="321"/>
      <c r="N98" s="321"/>
      <c r="O98" s="321"/>
      <c r="P98" s="321"/>
      <c r="Q98" s="321"/>
      <c r="R98" s="321"/>
      <c r="S98" s="321"/>
      <c r="T98" s="321"/>
      <c r="U98" s="321"/>
      <c r="V98" s="322"/>
    </row>
    <row r="99" spans="2:22" ht="15" customHeight="1" x14ac:dyDescent="0.35">
      <c r="B99" s="309"/>
      <c r="C99" s="306"/>
      <c r="D99" s="305" t="s">
        <v>1044</v>
      </c>
      <c r="E99" s="306"/>
      <c r="F99" s="276" t="s">
        <v>689</v>
      </c>
      <c r="G99" s="65">
        <v>468</v>
      </c>
      <c r="H99" s="312"/>
      <c r="I99" s="417"/>
      <c r="J99" s="320"/>
      <c r="K99" s="321"/>
      <c r="L99" s="321"/>
      <c r="M99" s="321"/>
      <c r="N99" s="321"/>
      <c r="O99" s="321"/>
      <c r="P99" s="321"/>
      <c r="Q99" s="321"/>
      <c r="R99" s="321"/>
      <c r="S99" s="321"/>
      <c r="T99" s="321"/>
      <c r="U99" s="321"/>
      <c r="V99" s="322"/>
    </row>
    <row r="100" spans="2:22" ht="15" customHeight="1" x14ac:dyDescent="0.35">
      <c r="B100" s="309"/>
      <c r="C100" s="306"/>
      <c r="D100" s="306"/>
      <c r="E100" s="306"/>
      <c r="F100" s="276" t="s">
        <v>690</v>
      </c>
      <c r="G100" s="65">
        <v>375</v>
      </c>
      <c r="H100" s="312"/>
      <c r="I100" s="417"/>
      <c r="J100" s="320"/>
      <c r="K100" s="321"/>
      <c r="L100" s="321"/>
      <c r="M100" s="321"/>
      <c r="N100" s="321"/>
      <c r="O100" s="321"/>
      <c r="P100" s="321"/>
      <c r="Q100" s="321"/>
      <c r="R100" s="321"/>
      <c r="S100" s="321"/>
      <c r="T100" s="321"/>
      <c r="U100" s="321"/>
      <c r="V100" s="322"/>
    </row>
    <row r="101" spans="2:22" ht="15" customHeight="1" x14ac:dyDescent="0.35">
      <c r="B101" s="309"/>
      <c r="C101" s="306"/>
      <c r="D101" s="307"/>
      <c r="E101" s="306"/>
      <c r="F101" s="276" t="s">
        <v>686</v>
      </c>
      <c r="G101" s="65">
        <v>441</v>
      </c>
      <c r="H101" s="312"/>
      <c r="I101" s="417"/>
      <c r="J101" s="320"/>
      <c r="K101" s="321"/>
      <c r="L101" s="321"/>
      <c r="M101" s="321"/>
      <c r="N101" s="321"/>
      <c r="O101" s="321"/>
      <c r="P101" s="321"/>
      <c r="Q101" s="321"/>
      <c r="R101" s="321"/>
      <c r="S101" s="321"/>
      <c r="T101" s="321"/>
      <c r="U101" s="321"/>
      <c r="V101" s="322"/>
    </row>
    <row r="102" spans="2:22" ht="15" customHeight="1" x14ac:dyDescent="0.35">
      <c r="B102" s="309"/>
      <c r="C102" s="306"/>
      <c r="D102" s="305" t="s">
        <v>509</v>
      </c>
      <c r="E102" s="306"/>
      <c r="F102" s="276" t="s">
        <v>689</v>
      </c>
      <c r="G102" s="65">
        <v>811</v>
      </c>
      <c r="H102" s="312"/>
      <c r="I102" s="417"/>
      <c r="J102" s="320"/>
      <c r="K102" s="321"/>
      <c r="L102" s="321"/>
      <c r="M102" s="321"/>
      <c r="N102" s="321"/>
      <c r="O102" s="321"/>
      <c r="P102" s="321"/>
      <c r="Q102" s="321"/>
      <c r="R102" s="321"/>
      <c r="S102" s="321"/>
      <c r="T102" s="321"/>
      <c r="U102" s="321"/>
      <c r="V102" s="322"/>
    </row>
    <row r="103" spans="2:22" ht="15" customHeight="1" x14ac:dyDescent="0.35">
      <c r="B103" s="309"/>
      <c r="C103" s="306"/>
      <c r="D103" s="306"/>
      <c r="E103" s="306"/>
      <c r="F103" s="276" t="s">
        <v>690</v>
      </c>
      <c r="G103" s="65">
        <v>650</v>
      </c>
      <c r="H103" s="312"/>
      <c r="I103" s="417"/>
      <c r="J103" s="320"/>
      <c r="K103" s="321"/>
      <c r="L103" s="321"/>
      <c r="M103" s="321"/>
      <c r="N103" s="321"/>
      <c r="O103" s="321"/>
      <c r="P103" s="321"/>
      <c r="Q103" s="321"/>
      <c r="R103" s="321"/>
      <c r="S103" s="321"/>
      <c r="T103" s="321"/>
      <c r="U103" s="321"/>
      <c r="V103" s="322"/>
    </row>
    <row r="104" spans="2:22" ht="15" customHeight="1" x14ac:dyDescent="0.35">
      <c r="B104" s="310"/>
      <c r="C104" s="307"/>
      <c r="D104" s="307"/>
      <c r="E104" s="307"/>
      <c r="F104" s="276" t="s">
        <v>686</v>
      </c>
      <c r="G104" s="65">
        <v>764</v>
      </c>
      <c r="H104" s="313"/>
      <c r="I104" s="452"/>
      <c r="J104" s="323"/>
      <c r="K104" s="324"/>
      <c r="L104" s="324"/>
      <c r="M104" s="324"/>
      <c r="N104" s="324"/>
      <c r="O104" s="324"/>
      <c r="P104" s="324"/>
      <c r="Q104" s="324"/>
      <c r="R104" s="324"/>
      <c r="S104" s="324"/>
      <c r="T104" s="324"/>
      <c r="U104" s="324"/>
      <c r="V104" s="325"/>
    </row>
    <row r="105" spans="2:22" ht="15" customHeight="1" x14ac:dyDescent="0.35">
      <c r="B105" s="297" t="s">
        <v>239</v>
      </c>
      <c r="C105" s="441" t="s">
        <v>495</v>
      </c>
      <c r="D105" s="276" t="s">
        <v>1057</v>
      </c>
      <c r="E105" s="276"/>
      <c r="F105" s="276"/>
      <c r="G105" s="50">
        <v>0.68</v>
      </c>
      <c r="H105" s="440" t="s">
        <v>204</v>
      </c>
      <c r="I105" s="476" t="s">
        <v>610</v>
      </c>
      <c r="J105" s="339" t="s">
        <v>1250</v>
      </c>
      <c r="K105" s="339"/>
      <c r="L105" s="339"/>
      <c r="M105" s="339"/>
      <c r="N105" s="339"/>
      <c r="O105" s="339"/>
      <c r="P105" s="339"/>
      <c r="Q105" s="339"/>
      <c r="R105" s="339"/>
      <c r="S105" s="339"/>
      <c r="T105" s="339"/>
      <c r="U105" s="339"/>
      <c r="V105" s="339"/>
    </row>
    <row r="106" spans="2:22" ht="15" customHeight="1" x14ac:dyDescent="0.35">
      <c r="B106" s="297"/>
      <c r="C106" s="441"/>
      <c r="D106" s="276" t="s">
        <v>1426</v>
      </c>
      <c r="E106" s="276"/>
      <c r="F106" s="276"/>
      <c r="G106" s="50">
        <v>0.72</v>
      </c>
      <c r="H106" s="440"/>
      <c r="I106" s="476"/>
      <c r="J106" s="339"/>
      <c r="K106" s="339"/>
      <c r="L106" s="339"/>
      <c r="M106" s="339"/>
      <c r="N106" s="339"/>
      <c r="O106" s="339"/>
      <c r="P106" s="339"/>
      <c r="Q106" s="339"/>
      <c r="R106" s="339"/>
      <c r="S106" s="339"/>
      <c r="T106" s="339"/>
      <c r="U106" s="339"/>
      <c r="V106" s="339"/>
    </row>
    <row r="107" spans="2:22" ht="15" customHeight="1" x14ac:dyDescent="0.35">
      <c r="B107" s="308" t="s">
        <v>1635</v>
      </c>
      <c r="C107" s="305" t="s">
        <v>537</v>
      </c>
      <c r="D107" s="305" t="s">
        <v>1035</v>
      </c>
      <c r="E107" s="305" t="s">
        <v>1036</v>
      </c>
      <c r="F107" s="276" t="s">
        <v>1037</v>
      </c>
      <c r="G107" s="138">
        <v>915</v>
      </c>
      <c r="H107" s="311" t="s">
        <v>204</v>
      </c>
      <c r="I107" s="311" t="s">
        <v>421</v>
      </c>
      <c r="J107" s="317" t="s">
        <v>1636</v>
      </c>
      <c r="K107" s="318"/>
      <c r="L107" s="318"/>
      <c r="M107" s="318"/>
      <c r="N107" s="318"/>
      <c r="O107" s="318"/>
      <c r="P107" s="318"/>
      <c r="Q107" s="318"/>
      <c r="R107" s="318"/>
      <c r="S107" s="318"/>
      <c r="T107" s="318"/>
      <c r="U107" s="318"/>
      <c r="V107" s="319"/>
    </row>
    <row r="108" spans="2:22" ht="29.25" customHeight="1" x14ac:dyDescent="0.35">
      <c r="B108" s="309"/>
      <c r="C108" s="306"/>
      <c r="D108" s="306"/>
      <c r="E108" s="306"/>
      <c r="F108" s="276" t="s">
        <v>1039</v>
      </c>
      <c r="G108" s="65">
        <v>1054</v>
      </c>
      <c r="H108" s="312"/>
      <c r="I108" s="312"/>
      <c r="J108" s="320"/>
      <c r="K108" s="321"/>
      <c r="L108" s="321"/>
      <c r="M108" s="321"/>
      <c r="N108" s="321"/>
      <c r="O108" s="321"/>
      <c r="P108" s="321"/>
      <c r="Q108" s="321"/>
      <c r="R108" s="321"/>
      <c r="S108" s="321"/>
      <c r="T108" s="321"/>
      <c r="U108" s="321"/>
      <c r="V108" s="322"/>
    </row>
    <row r="109" spans="2:22" ht="15" customHeight="1" x14ac:dyDescent="0.35">
      <c r="B109" s="309"/>
      <c r="C109" s="306"/>
      <c r="D109" s="306"/>
      <c r="E109" s="306"/>
      <c r="F109" s="276" t="s">
        <v>1040</v>
      </c>
      <c r="G109" s="65">
        <v>638</v>
      </c>
      <c r="H109" s="312"/>
      <c r="I109" s="312"/>
      <c r="J109" s="320"/>
      <c r="K109" s="321"/>
      <c r="L109" s="321"/>
      <c r="M109" s="321"/>
      <c r="N109" s="321"/>
      <c r="O109" s="321"/>
      <c r="P109" s="321"/>
      <c r="Q109" s="321"/>
      <c r="R109" s="321"/>
      <c r="S109" s="321"/>
      <c r="T109" s="321"/>
      <c r="U109" s="321"/>
      <c r="V109" s="322"/>
    </row>
    <row r="110" spans="2:22" ht="31.5" customHeight="1" x14ac:dyDescent="0.35">
      <c r="B110" s="309"/>
      <c r="C110" s="306"/>
      <c r="D110" s="306"/>
      <c r="E110" s="306"/>
      <c r="F110" s="276" t="s">
        <v>1041</v>
      </c>
      <c r="G110" s="65">
        <v>896</v>
      </c>
      <c r="H110" s="312"/>
      <c r="I110" s="312"/>
      <c r="J110" s="320"/>
      <c r="K110" s="321"/>
      <c r="L110" s="321"/>
      <c r="M110" s="321"/>
      <c r="N110" s="321"/>
      <c r="O110" s="321"/>
      <c r="P110" s="321"/>
      <c r="Q110" s="321"/>
      <c r="R110" s="321"/>
      <c r="S110" s="321"/>
      <c r="T110" s="321"/>
      <c r="U110" s="321"/>
      <c r="V110" s="322"/>
    </row>
    <row r="111" spans="2:22" ht="15" customHeight="1" x14ac:dyDescent="0.35">
      <c r="B111" s="309"/>
      <c r="C111" s="306"/>
      <c r="D111" s="306"/>
      <c r="E111" s="306"/>
      <c r="F111" s="276" t="s">
        <v>1042</v>
      </c>
      <c r="G111" s="65">
        <v>777</v>
      </c>
      <c r="H111" s="312"/>
      <c r="I111" s="312"/>
      <c r="J111" s="320"/>
      <c r="K111" s="321"/>
      <c r="L111" s="321"/>
      <c r="M111" s="321"/>
      <c r="N111" s="321"/>
      <c r="O111" s="321"/>
      <c r="P111" s="321"/>
      <c r="Q111" s="321"/>
      <c r="R111" s="321"/>
      <c r="S111" s="321"/>
      <c r="T111" s="321"/>
      <c r="U111" s="321"/>
      <c r="V111" s="322"/>
    </row>
    <row r="112" spans="2:22" ht="31.5" customHeight="1" x14ac:dyDescent="0.35">
      <c r="B112" s="309"/>
      <c r="C112" s="306"/>
      <c r="D112" s="307"/>
      <c r="E112" s="306"/>
      <c r="F112" s="276" t="s">
        <v>1043</v>
      </c>
      <c r="G112" s="65">
        <v>1079</v>
      </c>
      <c r="H112" s="312"/>
      <c r="I112" s="312"/>
      <c r="J112" s="320"/>
      <c r="K112" s="321"/>
      <c r="L112" s="321"/>
      <c r="M112" s="321"/>
      <c r="N112" s="321"/>
      <c r="O112" s="321"/>
      <c r="P112" s="321"/>
      <c r="Q112" s="321"/>
      <c r="R112" s="321"/>
      <c r="S112" s="321"/>
      <c r="T112" s="321"/>
      <c r="U112" s="321"/>
      <c r="V112" s="322"/>
    </row>
    <row r="113" spans="2:22" ht="15" customHeight="1" x14ac:dyDescent="0.35">
      <c r="B113" s="309"/>
      <c r="C113" s="306"/>
      <c r="D113" s="305" t="s">
        <v>1044</v>
      </c>
      <c r="E113" s="306"/>
      <c r="F113" s="276" t="s">
        <v>1037</v>
      </c>
      <c r="G113" s="65">
        <v>1302</v>
      </c>
      <c r="H113" s="312"/>
      <c r="I113" s="312"/>
      <c r="J113" s="320"/>
      <c r="K113" s="321"/>
      <c r="L113" s="321"/>
      <c r="M113" s="321"/>
      <c r="N113" s="321"/>
      <c r="O113" s="321"/>
      <c r="P113" s="321"/>
      <c r="Q113" s="321"/>
      <c r="R113" s="321"/>
      <c r="S113" s="321"/>
      <c r="T113" s="321"/>
      <c r="U113" s="321"/>
      <c r="V113" s="322"/>
    </row>
    <row r="114" spans="2:22" ht="30" customHeight="1" x14ac:dyDescent="0.35">
      <c r="B114" s="309"/>
      <c r="C114" s="306"/>
      <c r="D114" s="306"/>
      <c r="E114" s="306"/>
      <c r="F114" s="276" t="s">
        <v>1039</v>
      </c>
      <c r="G114" s="65">
        <v>1496</v>
      </c>
      <c r="H114" s="312"/>
      <c r="I114" s="312"/>
      <c r="J114" s="320"/>
      <c r="K114" s="321"/>
      <c r="L114" s="321"/>
      <c r="M114" s="321"/>
      <c r="N114" s="321"/>
      <c r="O114" s="321"/>
      <c r="P114" s="321"/>
      <c r="Q114" s="321"/>
      <c r="R114" s="321"/>
      <c r="S114" s="321"/>
      <c r="T114" s="321"/>
      <c r="U114" s="321"/>
      <c r="V114" s="322"/>
    </row>
    <row r="115" spans="2:22" ht="15" customHeight="1" x14ac:dyDescent="0.35">
      <c r="B115" s="309"/>
      <c r="C115" s="306"/>
      <c r="D115" s="306"/>
      <c r="E115" s="306"/>
      <c r="F115" s="276" t="s">
        <v>1040</v>
      </c>
      <c r="G115" s="65">
        <v>906</v>
      </c>
      <c r="H115" s="312"/>
      <c r="I115" s="312"/>
      <c r="J115" s="320"/>
      <c r="K115" s="321"/>
      <c r="L115" s="321"/>
      <c r="M115" s="321"/>
      <c r="N115" s="321"/>
      <c r="O115" s="321"/>
      <c r="P115" s="321"/>
      <c r="Q115" s="321"/>
      <c r="R115" s="321"/>
      <c r="S115" s="321"/>
      <c r="T115" s="321"/>
      <c r="U115" s="321"/>
      <c r="V115" s="322"/>
    </row>
    <row r="116" spans="2:22" ht="27.75" customHeight="1" x14ac:dyDescent="0.35">
      <c r="B116" s="309"/>
      <c r="C116" s="306"/>
      <c r="D116" s="306"/>
      <c r="E116" s="306"/>
      <c r="F116" s="276" t="s">
        <v>1041</v>
      </c>
      <c r="G116" s="65">
        <v>1272</v>
      </c>
      <c r="H116" s="312"/>
      <c r="I116" s="312"/>
      <c r="J116" s="320"/>
      <c r="K116" s="321"/>
      <c r="L116" s="321"/>
      <c r="M116" s="321"/>
      <c r="N116" s="321"/>
      <c r="O116" s="321"/>
      <c r="P116" s="321"/>
      <c r="Q116" s="321"/>
      <c r="R116" s="321"/>
      <c r="S116" s="321"/>
      <c r="T116" s="321"/>
      <c r="U116" s="321"/>
      <c r="V116" s="322"/>
    </row>
    <row r="117" spans="2:22" ht="15" customHeight="1" x14ac:dyDescent="0.35">
      <c r="B117" s="309"/>
      <c r="C117" s="306"/>
      <c r="D117" s="306"/>
      <c r="E117" s="306"/>
      <c r="F117" s="276" t="s">
        <v>1042</v>
      </c>
      <c r="G117" s="65">
        <v>1106</v>
      </c>
      <c r="H117" s="312"/>
      <c r="I117" s="312"/>
      <c r="J117" s="320"/>
      <c r="K117" s="321"/>
      <c r="L117" s="321"/>
      <c r="M117" s="321"/>
      <c r="N117" s="321"/>
      <c r="O117" s="321"/>
      <c r="P117" s="321"/>
      <c r="Q117" s="321"/>
      <c r="R117" s="321"/>
      <c r="S117" s="321"/>
      <c r="T117" s="321"/>
      <c r="U117" s="321"/>
      <c r="V117" s="322"/>
    </row>
    <row r="118" spans="2:22" ht="30.75" customHeight="1" x14ac:dyDescent="0.35">
      <c r="B118" s="309"/>
      <c r="C118" s="306"/>
      <c r="D118" s="307"/>
      <c r="E118" s="306"/>
      <c r="F118" s="276" t="s">
        <v>1043</v>
      </c>
      <c r="G118" s="65">
        <v>1533</v>
      </c>
      <c r="H118" s="312"/>
      <c r="I118" s="312"/>
      <c r="J118" s="320"/>
      <c r="K118" s="321"/>
      <c r="L118" s="321"/>
      <c r="M118" s="321"/>
      <c r="N118" s="321"/>
      <c r="O118" s="321"/>
      <c r="P118" s="321"/>
      <c r="Q118" s="321"/>
      <c r="R118" s="321"/>
      <c r="S118" s="321"/>
      <c r="T118" s="321"/>
      <c r="U118" s="321"/>
      <c r="V118" s="322"/>
    </row>
    <row r="119" spans="2:22" ht="15" customHeight="1" x14ac:dyDescent="0.35">
      <c r="B119" s="309"/>
      <c r="C119" s="306"/>
      <c r="D119" s="305" t="s">
        <v>509</v>
      </c>
      <c r="E119" s="306"/>
      <c r="F119" s="276" t="s">
        <v>1037</v>
      </c>
      <c r="G119" s="65">
        <v>1028</v>
      </c>
      <c r="H119" s="312"/>
      <c r="I119" s="312"/>
      <c r="J119" s="320"/>
      <c r="K119" s="321"/>
      <c r="L119" s="321"/>
      <c r="M119" s="321"/>
      <c r="N119" s="321"/>
      <c r="O119" s="321"/>
      <c r="P119" s="321"/>
      <c r="Q119" s="321"/>
      <c r="R119" s="321"/>
      <c r="S119" s="321"/>
      <c r="T119" s="321"/>
      <c r="U119" s="321"/>
      <c r="V119" s="322"/>
    </row>
    <row r="120" spans="2:22" ht="27" customHeight="1" x14ac:dyDescent="0.35">
      <c r="B120" s="309"/>
      <c r="C120" s="306"/>
      <c r="D120" s="306"/>
      <c r="E120" s="306"/>
      <c r="F120" s="276" t="s">
        <v>1039</v>
      </c>
      <c r="G120" s="65">
        <v>1183</v>
      </c>
      <c r="H120" s="312"/>
      <c r="I120" s="312"/>
      <c r="J120" s="320"/>
      <c r="K120" s="321"/>
      <c r="L120" s="321"/>
      <c r="M120" s="321"/>
      <c r="N120" s="321"/>
      <c r="O120" s="321"/>
      <c r="P120" s="321"/>
      <c r="Q120" s="321"/>
      <c r="R120" s="321"/>
      <c r="S120" s="321"/>
      <c r="T120" s="321"/>
      <c r="U120" s="321"/>
      <c r="V120" s="322"/>
    </row>
    <row r="121" spans="2:22" ht="15" customHeight="1" x14ac:dyDescent="0.35">
      <c r="B121" s="309"/>
      <c r="C121" s="306"/>
      <c r="D121" s="306"/>
      <c r="E121" s="306"/>
      <c r="F121" s="276" t="s">
        <v>1040</v>
      </c>
      <c r="G121" s="65">
        <v>718</v>
      </c>
      <c r="H121" s="312"/>
      <c r="I121" s="312"/>
      <c r="J121" s="320"/>
      <c r="K121" s="321"/>
      <c r="L121" s="321"/>
      <c r="M121" s="321"/>
      <c r="N121" s="321"/>
      <c r="O121" s="321"/>
      <c r="P121" s="321"/>
      <c r="Q121" s="321"/>
      <c r="R121" s="321"/>
      <c r="S121" s="321"/>
      <c r="T121" s="321"/>
      <c r="U121" s="321"/>
      <c r="V121" s="322"/>
    </row>
    <row r="122" spans="2:22" ht="30" customHeight="1" x14ac:dyDescent="0.35">
      <c r="B122" s="309"/>
      <c r="C122" s="306"/>
      <c r="D122" s="306"/>
      <c r="E122" s="306"/>
      <c r="F122" s="276" t="s">
        <v>1041</v>
      </c>
      <c r="G122" s="65">
        <v>1005</v>
      </c>
      <c r="H122" s="312"/>
      <c r="I122" s="312"/>
      <c r="J122" s="320"/>
      <c r="K122" s="321"/>
      <c r="L122" s="321"/>
      <c r="M122" s="321"/>
      <c r="N122" s="321"/>
      <c r="O122" s="321"/>
      <c r="P122" s="321"/>
      <c r="Q122" s="321"/>
      <c r="R122" s="321"/>
      <c r="S122" s="321"/>
      <c r="T122" s="321"/>
      <c r="U122" s="321"/>
      <c r="V122" s="322"/>
    </row>
    <row r="123" spans="2:22" ht="15" customHeight="1" x14ac:dyDescent="0.35">
      <c r="B123" s="309"/>
      <c r="C123" s="306"/>
      <c r="D123" s="306"/>
      <c r="E123" s="306"/>
      <c r="F123" s="276" t="s">
        <v>1042</v>
      </c>
      <c r="G123" s="65">
        <v>874</v>
      </c>
      <c r="H123" s="312"/>
      <c r="I123" s="312"/>
      <c r="J123" s="320"/>
      <c r="K123" s="321"/>
      <c r="L123" s="321"/>
      <c r="M123" s="321"/>
      <c r="N123" s="321"/>
      <c r="O123" s="321"/>
      <c r="P123" s="321"/>
      <c r="Q123" s="321"/>
      <c r="R123" s="321"/>
      <c r="S123" s="321"/>
      <c r="T123" s="321"/>
      <c r="U123" s="321"/>
      <c r="V123" s="322"/>
    </row>
    <row r="124" spans="2:22" ht="30.75" customHeight="1" x14ac:dyDescent="0.35">
      <c r="B124" s="310"/>
      <c r="C124" s="307"/>
      <c r="D124" s="307"/>
      <c r="E124" s="307"/>
      <c r="F124" s="276" t="s">
        <v>1043</v>
      </c>
      <c r="G124" s="65">
        <v>1212</v>
      </c>
      <c r="H124" s="313"/>
      <c r="I124" s="313"/>
      <c r="J124" s="323"/>
      <c r="K124" s="324"/>
      <c r="L124" s="324"/>
      <c r="M124" s="324"/>
      <c r="N124" s="324"/>
      <c r="O124" s="324"/>
      <c r="P124" s="324"/>
      <c r="Q124" s="324"/>
      <c r="R124" s="324"/>
      <c r="S124" s="324"/>
      <c r="T124" s="324"/>
      <c r="U124" s="324"/>
      <c r="V124" s="325"/>
    </row>
    <row r="125" spans="2:22" ht="15" customHeight="1" x14ac:dyDescent="0.35">
      <c r="B125" s="8" t="s">
        <v>1637</v>
      </c>
      <c r="C125" s="276"/>
      <c r="D125" s="276"/>
      <c r="E125" s="276"/>
      <c r="F125" s="276"/>
      <c r="G125" s="290">
        <v>0.87</v>
      </c>
      <c r="H125" s="275" t="s">
        <v>198</v>
      </c>
      <c r="I125" s="278"/>
      <c r="J125" s="418" t="s">
        <v>1638</v>
      </c>
      <c r="K125" s="419"/>
      <c r="L125" s="419"/>
      <c r="M125" s="419"/>
      <c r="N125" s="419"/>
      <c r="O125" s="419"/>
      <c r="P125" s="419"/>
      <c r="Q125" s="419"/>
      <c r="R125" s="419"/>
      <c r="S125" s="419"/>
      <c r="T125" s="419"/>
      <c r="U125" s="419"/>
      <c r="V125" s="420"/>
    </row>
    <row r="126" spans="2:22" x14ac:dyDescent="0.35">
      <c r="B126" s="8" t="s">
        <v>1639</v>
      </c>
      <c r="C126" s="276"/>
      <c r="D126" s="290"/>
      <c r="E126" s="276"/>
      <c r="F126" s="276"/>
      <c r="G126" s="290">
        <v>0.74</v>
      </c>
      <c r="H126" s="275" t="s">
        <v>198</v>
      </c>
      <c r="I126" s="275"/>
      <c r="J126" s="418" t="s">
        <v>1640</v>
      </c>
      <c r="K126" s="419"/>
      <c r="L126" s="419"/>
      <c r="M126" s="419"/>
      <c r="N126" s="419"/>
      <c r="O126" s="419"/>
      <c r="P126" s="419"/>
      <c r="Q126" s="419"/>
      <c r="R126" s="419"/>
      <c r="S126" s="419"/>
      <c r="T126" s="419"/>
      <c r="U126" s="419"/>
      <c r="V126" s="420"/>
    </row>
    <row r="127" spans="2:22" ht="15" customHeight="1" x14ac:dyDescent="0.35">
      <c r="B127" s="225" t="s">
        <v>703</v>
      </c>
      <c r="C127" s="276"/>
      <c r="D127" s="276"/>
      <c r="E127" s="276"/>
      <c r="F127" s="276"/>
      <c r="G127" s="65">
        <v>100000</v>
      </c>
      <c r="H127" s="275" t="s">
        <v>204</v>
      </c>
      <c r="I127" s="281"/>
      <c r="J127" s="314" t="s">
        <v>1429</v>
      </c>
      <c r="K127" s="315"/>
      <c r="L127" s="315"/>
      <c r="M127" s="315"/>
      <c r="N127" s="315"/>
      <c r="O127" s="315"/>
      <c r="P127" s="315"/>
      <c r="Q127" s="315"/>
      <c r="R127" s="315"/>
      <c r="S127" s="315"/>
      <c r="T127" s="315"/>
      <c r="U127" s="315"/>
      <c r="V127" s="316"/>
    </row>
    <row r="128" spans="2:22" ht="15" customHeight="1" x14ac:dyDescent="0.35">
      <c r="B128" s="8" t="s">
        <v>528</v>
      </c>
      <c r="C128" s="276"/>
      <c r="D128" s="290"/>
      <c r="E128" s="276"/>
      <c r="F128" s="276"/>
      <c r="G128" s="290"/>
      <c r="H128" s="275" t="s">
        <v>233</v>
      </c>
      <c r="I128" s="275" t="s">
        <v>529</v>
      </c>
      <c r="J128" s="314" t="s">
        <v>253</v>
      </c>
      <c r="K128" s="315"/>
      <c r="L128" s="315"/>
      <c r="M128" s="315"/>
      <c r="N128" s="315"/>
      <c r="O128" s="315"/>
      <c r="P128" s="315"/>
      <c r="Q128" s="315"/>
      <c r="R128" s="315"/>
      <c r="S128" s="315"/>
      <c r="T128" s="315"/>
      <c r="U128" s="315"/>
      <c r="V128" s="316"/>
    </row>
    <row r="129" spans="2:22" ht="15" customHeight="1" x14ac:dyDescent="0.35">
      <c r="B129" s="8" t="s">
        <v>1146</v>
      </c>
      <c r="C129" s="276"/>
      <c r="D129" s="290"/>
      <c r="E129" s="276"/>
      <c r="F129" s="276"/>
      <c r="G129" s="77">
        <v>1.6525000000000001E-2</v>
      </c>
      <c r="H129" s="275" t="s">
        <v>204</v>
      </c>
      <c r="I129" s="275"/>
      <c r="J129" s="314" t="s">
        <v>1147</v>
      </c>
      <c r="K129" s="315"/>
      <c r="L129" s="315"/>
      <c r="M129" s="315"/>
      <c r="N129" s="315"/>
      <c r="O129" s="315"/>
      <c r="P129" s="315"/>
      <c r="Q129" s="315"/>
      <c r="R129" s="315"/>
      <c r="S129" s="315"/>
      <c r="T129" s="315"/>
      <c r="U129" s="315"/>
      <c r="V129" s="316"/>
    </row>
    <row r="130" spans="2:22" ht="15" customHeight="1" x14ac:dyDescent="0.35">
      <c r="B130" s="8"/>
      <c r="C130" s="276"/>
      <c r="D130" s="290"/>
      <c r="E130" s="276"/>
      <c r="F130" s="276"/>
      <c r="G130" s="290"/>
      <c r="H130" s="275"/>
      <c r="I130" s="275"/>
      <c r="J130" s="418"/>
      <c r="K130" s="419"/>
      <c r="L130" s="419"/>
      <c r="M130" s="419"/>
      <c r="N130" s="419"/>
      <c r="O130" s="419"/>
      <c r="P130" s="419"/>
      <c r="Q130" s="419"/>
      <c r="R130" s="419"/>
      <c r="S130" s="419"/>
      <c r="T130" s="419"/>
      <c r="U130" s="419"/>
      <c r="V130" s="420"/>
    </row>
    <row r="131" spans="2:22" ht="15" customHeight="1" x14ac:dyDescent="0.35">
      <c r="B131" s="8"/>
      <c r="C131" s="276"/>
      <c r="D131" s="290"/>
      <c r="E131" s="276"/>
      <c r="F131" s="276"/>
      <c r="G131" s="290"/>
      <c r="H131" s="275"/>
      <c r="I131" s="275"/>
      <c r="J131" s="418"/>
      <c r="K131" s="419"/>
      <c r="L131" s="419"/>
      <c r="M131" s="419"/>
      <c r="N131" s="419"/>
      <c r="O131" s="419"/>
      <c r="P131" s="419"/>
      <c r="Q131" s="419"/>
      <c r="R131" s="419"/>
      <c r="S131" s="419"/>
      <c r="T131" s="419"/>
      <c r="U131" s="419"/>
      <c r="V131" s="420"/>
    </row>
    <row r="132" spans="2:22" ht="15" customHeight="1" x14ac:dyDescent="0.35">
      <c r="B132" s="8"/>
      <c r="C132" s="276"/>
      <c r="D132" s="290"/>
      <c r="E132" s="276"/>
      <c r="F132" s="276"/>
      <c r="G132" s="290"/>
      <c r="H132" s="275"/>
      <c r="I132" s="275"/>
      <c r="J132" s="418"/>
      <c r="K132" s="419"/>
      <c r="L132" s="419"/>
      <c r="M132" s="419"/>
      <c r="N132" s="419"/>
      <c r="O132" s="419"/>
      <c r="P132" s="419"/>
      <c r="Q132" s="419"/>
      <c r="R132" s="419"/>
      <c r="S132" s="419"/>
      <c r="T132" s="419"/>
      <c r="U132" s="419"/>
      <c r="V132" s="420"/>
    </row>
    <row r="133" spans="2:22" x14ac:dyDescent="0.35">
      <c r="B133" s="8"/>
      <c r="C133" s="276"/>
      <c r="D133" s="276"/>
      <c r="E133" s="276"/>
      <c r="F133" s="276"/>
      <c r="G133" s="276"/>
      <c r="H133" s="275"/>
      <c r="I133" s="275"/>
      <c r="J133" s="418"/>
      <c r="K133" s="419"/>
      <c r="L133" s="419"/>
      <c r="M133" s="419"/>
      <c r="N133" s="419"/>
      <c r="O133" s="419"/>
      <c r="P133" s="419"/>
      <c r="Q133" s="419"/>
      <c r="R133" s="419"/>
      <c r="S133" s="419"/>
      <c r="T133" s="419"/>
      <c r="U133" s="419"/>
      <c r="V133" s="420"/>
    </row>
    <row r="134" spans="2:22" x14ac:dyDescent="0.35">
      <c r="B134" s="8"/>
      <c r="C134" s="276"/>
      <c r="D134" s="276"/>
      <c r="E134" s="276"/>
      <c r="F134" s="276"/>
      <c r="G134" s="276"/>
      <c r="H134" s="275"/>
      <c r="I134" s="275"/>
      <c r="J134" s="418"/>
      <c r="K134" s="419"/>
      <c r="L134" s="419"/>
      <c r="M134" s="419"/>
      <c r="N134" s="419"/>
      <c r="O134" s="419"/>
      <c r="P134" s="419"/>
      <c r="Q134" s="419"/>
      <c r="R134" s="419"/>
      <c r="S134" s="419"/>
      <c r="T134" s="419"/>
      <c r="U134" s="419"/>
      <c r="V134" s="420"/>
    </row>
    <row r="135" spans="2:22" ht="15" customHeight="1" x14ac:dyDescent="0.35">
      <c r="B135" s="225"/>
      <c r="C135" s="276"/>
      <c r="D135" s="276"/>
      <c r="E135" s="276"/>
      <c r="F135" s="276"/>
      <c r="G135" s="290"/>
      <c r="H135" s="275"/>
      <c r="I135" s="275"/>
      <c r="J135" s="418"/>
      <c r="K135" s="419"/>
      <c r="L135" s="419"/>
      <c r="M135" s="419"/>
      <c r="N135" s="419"/>
      <c r="O135" s="419"/>
      <c r="P135" s="419"/>
      <c r="Q135" s="419"/>
      <c r="R135" s="419"/>
      <c r="S135" s="419"/>
      <c r="T135" s="419"/>
      <c r="U135" s="419"/>
      <c r="V135" s="420"/>
    </row>
    <row r="136" spans="2:22" ht="15" customHeight="1" x14ac:dyDescent="0.35">
      <c r="B136" s="8"/>
      <c r="C136" s="276"/>
      <c r="D136" s="290"/>
      <c r="E136" s="276"/>
      <c r="F136" s="276"/>
      <c r="G136" s="290"/>
      <c r="H136" s="8"/>
      <c r="I136" s="8"/>
      <c r="J136" s="418"/>
      <c r="K136" s="419"/>
      <c r="L136" s="419"/>
      <c r="M136" s="419"/>
      <c r="N136" s="419"/>
      <c r="O136" s="419"/>
      <c r="P136" s="419"/>
      <c r="Q136" s="419"/>
      <c r="R136" s="419"/>
      <c r="S136" s="419"/>
      <c r="T136" s="419"/>
      <c r="U136" s="419"/>
      <c r="V136" s="420"/>
    </row>
    <row r="137" spans="2:22" ht="15" customHeight="1" x14ac:dyDescent="0.35">
      <c r="B137" s="8"/>
      <c r="C137" s="276"/>
      <c r="D137" s="290"/>
      <c r="E137" s="276"/>
      <c r="F137" s="276"/>
      <c r="G137" s="290"/>
      <c r="H137" s="8"/>
      <c r="I137" s="8"/>
      <c r="J137" s="418"/>
      <c r="K137" s="419"/>
      <c r="L137" s="419"/>
      <c r="M137" s="419"/>
      <c r="N137" s="419"/>
      <c r="O137" s="419"/>
      <c r="P137" s="419"/>
      <c r="Q137" s="419"/>
      <c r="R137" s="419"/>
      <c r="S137" s="419"/>
      <c r="T137" s="419"/>
      <c r="U137" s="419"/>
      <c r="V137" s="420"/>
    </row>
    <row r="138" spans="2:22" ht="15" customHeight="1" x14ac:dyDescent="0.35">
      <c r="B138" s="8"/>
      <c r="C138" s="276"/>
      <c r="D138" s="290"/>
      <c r="E138" s="276"/>
      <c r="F138" s="276"/>
      <c r="G138" s="290"/>
      <c r="H138" s="8"/>
      <c r="I138" s="8"/>
      <c r="J138" s="418"/>
      <c r="K138" s="419"/>
      <c r="L138" s="419"/>
      <c r="M138" s="419"/>
      <c r="N138" s="419"/>
      <c r="O138" s="419"/>
      <c r="P138" s="419"/>
      <c r="Q138" s="419"/>
      <c r="R138" s="419"/>
      <c r="S138" s="419"/>
      <c r="T138" s="419"/>
      <c r="U138" s="419"/>
      <c r="V138" s="420"/>
    </row>
    <row r="139" spans="2:22" ht="15" customHeight="1" x14ac:dyDescent="0.35">
      <c r="B139" s="225"/>
      <c r="C139" s="276"/>
      <c r="D139" s="276"/>
      <c r="E139" s="276"/>
      <c r="F139" s="276"/>
      <c r="G139" s="290"/>
      <c r="H139" s="275"/>
      <c r="I139" s="281"/>
      <c r="J139" s="418"/>
      <c r="K139" s="419"/>
      <c r="L139" s="419"/>
      <c r="M139" s="419"/>
      <c r="N139" s="419"/>
      <c r="O139" s="419"/>
      <c r="P139" s="419"/>
      <c r="Q139" s="419"/>
      <c r="R139" s="419"/>
      <c r="S139" s="419"/>
      <c r="T139" s="419"/>
      <c r="U139" s="419"/>
      <c r="V139" s="420"/>
    </row>
    <row r="140" spans="2:22" ht="15" customHeight="1" x14ac:dyDescent="0.35">
      <c r="B140" s="225"/>
      <c r="C140" s="276"/>
      <c r="D140" s="276"/>
      <c r="E140" s="276"/>
      <c r="F140" s="276"/>
      <c r="G140" s="290"/>
      <c r="H140" s="275"/>
      <c r="I140" s="281"/>
      <c r="J140" s="418"/>
      <c r="K140" s="419"/>
      <c r="L140" s="419"/>
      <c r="M140" s="419"/>
      <c r="N140" s="419"/>
      <c r="O140" s="419"/>
      <c r="P140" s="419"/>
      <c r="Q140" s="419"/>
      <c r="R140" s="419"/>
      <c r="S140" s="419"/>
      <c r="T140" s="419"/>
      <c r="U140" s="419"/>
      <c r="V140" s="420"/>
    </row>
    <row r="142" spans="2:22" ht="15" customHeight="1" x14ac:dyDescent="0.35"/>
    <row r="143" spans="2:22" ht="15" customHeight="1" x14ac:dyDescent="0.35"/>
  </sheetData>
  <mergeCells count="117">
    <mergeCell ref="J137:V137"/>
    <mergeCell ref="J138:V138"/>
    <mergeCell ref="J139:V139"/>
    <mergeCell ref="J140:V140"/>
    <mergeCell ref="J95:V95"/>
    <mergeCell ref="B96:B104"/>
    <mergeCell ref="C96:C104"/>
    <mergeCell ref="D96:D98"/>
    <mergeCell ref="E96:E104"/>
    <mergeCell ref="H96:H104"/>
    <mergeCell ref="J131:V131"/>
    <mergeCell ref="J132:V132"/>
    <mergeCell ref="J133:V133"/>
    <mergeCell ref="J134:V134"/>
    <mergeCell ref="J135:V135"/>
    <mergeCell ref="J136:V136"/>
    <mergeCell ref="J125:V125"/>
    <mergeCell ref="J126:V126"/>
    <mergeCell ref="J127:V127"/>
    <mergeCell ref="J128:V128"/>
    <mergeCell ref="J129:V129"/>
    <mergeCell ref="J130:V130"/>
    <mergeCell ref="B105:B106"/>
    <mergeCell ref="C105:C106"/>
    <mergeCell ref="B91:B93"/>
    <mergeCell ref="C91:C93"/>
    <mergeCell ref="D91:D93"/>
    <mergeCell ref="E91:E93"/>
    <mergeCell ref="H91:H93"/>
    <mergeCell ref="I91:I93"/>
    <mergeCell ref="J91:V93"/>
    <mergeCell ref="J94:V94"/>
    <mergeCell ref="J96:V104"/>
    <mergeCell ref="I96:I104"/>
    <mergeCell ref="D99:D101"/>
    <mergeCell ref="D102:D104"/>
    <mergeCell ref="H105:H106"/>
    <mergeCell ref="I105:I106"/>
    <mergeCell ref="J105:V106"/>
    <mergeCell ref="C107:C124"/>
    <mergeCell ref="B107:B124"/>
    <mergeCell ref="D107:D112"/>
    <mergeCell ref="D113:D118"/>
    <mergeCell ref="D119:D124"/>
    <mergeCell ref="E107:E124"/>
    <mergeCell ref="H107:H124"/>
    <mergeCell ref="I107:I124"/>
    <mergeCell ref="J107:V124"/>
    <mergeCell ref="J76:V76"/>
    <mergeCell ref="J77:V77"/>
    <mergeCell ref="J78:V78"/>
    <mergeCell ref="J79:V79"/>
    <mergeCell ref="B82:B90"/>
    <mergeCell ref="C82:C90"/>
    <mergeCell ref="D82:D84"/>
    <mergeCell ref="E82:E90"/>
    <mergeCell ref="H82:H90"/>
    <mergeCell ref="I82:I90"/>
    <mergeCell ref="J82:V90"/>
    <mergeCell ref="D85:D87"/>
    <mergeCell ref="D88:D90"/>
    <mergeCell ref="B80:B81"/>
    <mergeCell ref="C80:C81"/>
    <mergeCell ref="H80:H81"/>
    <mergeCell ref="I80:I81"/>
    <mergeCell ref="J80:V81"/>
    <mergeCell ref="D65:D67"/>
    <mergeCell ref="D68:D70"/>
    <mergeCell ref="J71:V71"/>
    <mergeCell ref="B72:B75"/>
    <mergeCell ref="C72:C75"/>
    <mergeCell ref="H72:H75"/>
    <mergeCell ref="I72:I75"/>
    <mergeCell ref="J72:V75"/>
    <mergeCell ref="J57:V57"/>
    <mergeCell ref="J58:V58"/>
    <mergeCell ref="J59:V59"/>
    <mergeCell ref="B62:B70"/>
    <mergeCell ref="C62:C70"/>
    <mergeCell ref="D62:D64"/>
    <mergeCell ref="E62:E70"/>
    <mergeCell ref="H62:H70"/>
    <mergeCell ref="I62:I70"/>
    <mergeCell ref="J62:V70"/>
    <mergeCell ref="B60:B61"/>
    <mergeCell ref="C60:C61"/>
    <mergeCell ref="H60:H61"/>
    <mergeCell ref="I60:I61"/>
    <mergeCell ref="J60:V61"/>
    <mergeCell ref="B53:V53"/>
    <mergeCell ref="J54:V54"/>
    <mergeCell ref="J55:V55"/>
    <mergeCell ref="J56:V56"/>
    <mergeCell ref="C40:H40"/>
    <mergeCell ref="E43:I43"/>
    <mergeCell ref="E44:I44"/>
    <mergeCell ref="B45:B46"/>
    <mergeCell ref="C45:C46"/>
    <mergeCell ref="E45:I45"/>
    <mergeCell ref="E46:I46"/>
    <mergeCell ref="C25:H25"/>
    <mergeCell ref="A26:A30"/>
    <mergeCell ref="C26:H26"/>
    <mergeCell ref="C27:H27"/>
    <mergeCell ref="C28:H28"/>
    <mergeCell ref="C29:H29"/>
    <mergeCell ref="C30:H30"/>
    <mergeCell ref="A31:A40"/>
    <mergeCell ref="C31:H31"/>
    <mergeCell ref="C32:H32"/>
    <mergeCell ref="C33:H33"/>
    <mergeCell ref="C34:H34"/>
    <mergeCell ref="C35:H35"/>
    <mergeCell ref="C36:H36"/>
    <mergeCell ref="C37:H37"/>
    <mergeCell ref="C38:H38"/>
    <mergeCell ref="C39:H39"/>
  </mergeCells>
  <conditionalFormatting sqref="C79:G79 C71:G71 C125:G126 F82:G90 C130:G140 C55:G59">
    <cfRule type="cellIs" dxfId="668" priority="32" operator="notEqual">
      <formula>""</formula>
    </cfRule>
  </conditionalFormatting>
  <conditionalFormatting sqref="C76:G78">
    <cfRule type="cellIs" dxfId="667" priority="31" operator="notEqual">
      <formula>""</formula>
    </cfRule>
  </conditionalFormatting>
  <conditionalFormatting sqref="F63:G64 D65 D68 G65:G70 C62:G62">
    <cfRule type="cellIs" dxfId="666" priority="30" operator="notEqual">
      <formula>""</formula>
    </cfRule>
  </conditionalFormatting>
  <conditionalFormatting sqref="F65:F67">
    <cfRule type="cellIs" dxfId="665" priority="29" operator="notEqual">
      <formula>""</formula>
    </cfRule>
  </conditionalFormatting>
  <conditionalFormatting sqref="F68:F70">
    <cfRule type="cellIs" dxfId="664" priority="28" operator="notEqual">
      <formula>""</formula>
    </cfRule>
  </conditionalFormatting>
  <conditionalFormatting sqref="C72:G72 E74:G74 D75:G75 D73:G73">
    <cfRule type="cellIs" dxfId="663" priority="27" operator="notEqual">
      <formula>""</formula>
    </cfRule>
  </conditionalFormatting>
  <conditionalFormatting sqref="D74">
    <cfRule type="cellIs" dxfId="662" priority="26" operator="notEqual">
      <formula>""</formula>
    </cfRule>
  </conditionalFormatting>
  <conditionalFormatting sqref="D85 D88 D82">
    <cfRule type="cellIs" dxfId="661" priority="25" operator="notEqual">
      <formula>""</formula>
    </cfRule>
  </conditionalFormatting>
  <conditionalFormatting sqref="C82">
    <cfRule type="cellIs" dxfId="660" priority="24" operator="notEqual">
      <formula>""</formula>
    </cfRule>
  </conditionalFormatting>
  <conditionalFormatting sqref="E82">
    <cfRule type="cellIs" dxfId="659" priority="23" operator="notEqual">
      <formula>""</formula>
    </cfRule>
  </conditionalFormatting>
  <conditionalFormatting sqref="C94:G94">
    <cfRule type="cellIs" dxfId="658" priority="21" operator="notEqual">
      <formula>""</formula>
    </cfRule>
  </conditionalFormatting>
  <conditionalFormatting sqref="C127:G127">
    <cfRule type="cellIs" dxfId="657" priority="18" operator="notEqual">
      <formula>""</formula>
    </cfRule>
  </conditionalFormatting>
  <conditionalFormatting sqref="C128:G129">
    <cfRule type="cellIs" dxfId="656" priority="13" operator="notEqual">
      <formula>""</formula>
    </cfRule>
  </conditionalFormatting>
  <conditionalFormatting sqref="D113 D119 D107">
    <cfRule type="cellIs" dxfId="655" priority="16" operator="notEqual">
      <formula>""</formula>
    </cfRule>
  </conditionalFormatting>
  <conditionalFormatting sqref="C107">
    <cfRule type="cellIs" dxfId="654" priority="15" operator="notEqual">
      <formula>""</formula>
    </cfRule>
  </conditionalFormatting>
  <conditionalFormatting sqref="E107">
    <cfRule type="cellIs" dxfId="653" priority="14" operator="notEqual">
      <formula>""</formula>
    </cfRule>
  </conditionalFormatting>
  <conditionalFormatting sqref="C95:G95">
    <cfRule type="cellIs" dxfId="652" priority="12" operator="notEqual">
      <formula>""</formula>
    </cfRule>
  </conditionalFormatting>
  <conditionalFormatting sqref="F97:G98 D99 D102 G99:G104 C96:G96">
    <cfRule type="cellIs" dxfId="651" priority="11" operator="notEqual">
      <formula>""</formula>
    </cfRule>
  </conditionalFormatting>
  <conditionalFormatting sqref="F99:F101">
    <cfRule type="cellIs" dxfId="650" priority="10" operator="notEqual">
      <formula>""</formula>
    </cfRule>
  </conditionalFormatting>
  <conditionalFormatting sqref="F102:F104">
    <cfRule type="cellIs" dxfId="649" priority="9" operator="notEqual">
      <formula>""</formula>
    </cfRule>
  </conditionalFormatting>
  <conditionalFormatting sqref="C91:G91 F92:G93">
    <cfRule type="cellIs" dxfId="648" priority="8" operator="notEqual">
      <formula>""</formula>
    </cfRule>
  </conditionalFormatting>
  <conditionalFormatting sqref="C105:G105 D106:G106">
    <cfRule type="cellIs" dxfId="647" priority="7" operator="notEqual">
      <formula>""</formula>
    </cfRule>
  </conditionalFormatting>
  <conditionalFormatting sqref="F119:F124">
    <cfRule type="cellIs" dxfId="646" priority="3" operator="notEqual">
      <formula>""</formula>
    </cfRule>
  </conditionalFormatting>
  <conditionalFormatting sqref="G107:G124">
    <cfRule type="cellIs" dxfId="645" priority="6" operator="notEqual">
      <formula>""</formula>
    </cfRule>
  </conditionalFormatting>
  <conditionalFormatting sqref="F107:F112">
    <cfRule type="cellIs" dxfId="644" priority="5" operator="notEqual">
      <formula>""</formula>
    </cfRule>
  </conditionalFormatting>
  <conditionalFormatting sqref="F113:F118">
    <cfRule type="cellIs" dxfId="643" priority="4" operator="notEqual">
      <formula>""</formula>
    </cfRule>
  </conditionalFormatting>
  <conditionalFormatting sqref="C60:G60 D61:G61">
    <cfRule type="cellIs" dxfId="642" priority="2" operator="notEqual">
      <formula>""</formula>
    </cfRule>
  </conditionalFormatting>
  <conditionalFormatting sqref="C80:G80 D81:G81">
    <cfRule type="cellIs" dxfId="641" priority="1" operator="notEqual">
      <formula>""</formula>
    </cfRule>
  </conditionalFormatting>
  <hyperlinks>
    <hyperlink ref="H11" location="_ftn1" display="_ftn1" xr:uid="{00000000-0004-0000-2A00-000000000000}"/>
    <hyperlink ref="I11" location="_ftn2" display="_ftn2" xr:uid="{00000000-0004-0000-2A00-000001000000}"/>
  </hyperlinks>
  <pageMargins left="0.7" right="0.7" top="0.75" bottom="0.75" header="0.3" footer="0.3"/>
  <pageSetup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5" tint="0.39997558519241921"/>
  </sheetPr>
  <dimension ref="A1:V106"/>
  <sheetViews>
    <sheetView workbookViewId="0">
      <selection activeCell="C3" sqref="C3"/>
    </sheetView>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18.5429687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63"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9" ht="23.5" x14ac:dyDescent="0.35">
      <c r="B1" s="59" t="str">
        <f ca="1">MID(CELL("Filename",I7),SEARCH("]",CELL("Filename",I7),1)+1,100)</f>
        <v>Duct Sealing - Deemed</v>
      </c>
    </row>
    <row r="2" spans="2:9" x14ac:dyDescent="0.35">
      <c r="B2" s="41" t="s">
        <v>141</v>
      </c>
      <c r="C2" s="58" t="str">
        <f>'Duct Sealing - Blower Door Sub.'!C2</f>
        <v>RS-HVC-DINS-V04-220101</v>
      </c>
    </row>
    <row r="4" spans="2:9" x14ac:dyDescent="0.35">
      <c r="B4" s="58" t="s">
        <v>142</v>
      </c>
      <c r="G4" s="58" t="s">
        <v>143</v>
      </c>
    </row>
    <row r="5" spans="2:9" ht="37.5" x14ac:dyDescent="0.35">
      <c r="B5" s="226" t="s">
        <v>144</v>
      </c>
      <c r="C5" s="226" t="s">
        <v>145</v>
      </c>
      <c r="D5" s="44" t="s">
        <v>146</v>
      </c>
      <c r="G5" s="226" t="s">
        <v>144</v>
      </c>
      <c r="H5" s="226" t="s">
        <v>145</v>
      </c>
      <c r="I5" s="44" t="s">
        <v>147</v>
      </c>
    </row>
    <row r="6" spans="2:9" ht="15" customHeight="1" x14ac:dyDescent="0.35">
      <c r="B6" s="8"/>
      <c r="C6" s="8"/>
      <c r="D6" s="275">
        <v>20</v>
      </c>
      <c r="G6" s="8"/>
      <c r="H6" s="8"/>
      <c r="I6" s="275"/>
    </row>
    <row r="7" spans="2:9" x14ac:dyDescent="0.35">
      <c r="D7" s="60"/>
    </row>
    <row r="11" spans="2:9" x14ac:dyDescent="0.35">
      <c r="B11" s="58" t="s">
        <v>148</v>
      </c>
      <c r="C11" s="61"/>
      <c r="D11" s="60"/>
      <c r="G11" s="58" t="s">
        <v>149</v>
      </c>
      <c r="H11" s="15"/>
      <c r="I11" s="15"/>
    </row>
    <row r="12" spans="2:9" ht="45.75" customHeight="1" x14ac:dyDescent="0.35">
      <c r="B12" s="226" t="s">
        <v>150</v>
      </c>
      <c r="C12" s="226" t="s">
        <v>145</v>
      </c>
      <c r="D12" s="44" t="s">
        <v>151</v>
      </c>
      <c r="E12" s="44" t="s">
        <v>152</v>
      </c>
      <c r="G12" s="226" t="s">
        <v>144</v>
      </c>
      <c r="H12" s="226" t="s">
        <v>145</v>
      </c>
      <c r="I12" s="44" t="s">
        <v>153</v>
      </c>
    </row>
    <row r="13" spans="2:9" x14ac:dyDescent="0.35">
      <c r="B13" s="252"/>
      <c r="C13" s="252"/>
      <c r="D13" s="252" t="s">
        <v>478</v>
      </c>
      <c r="E13" s="252"/>
      <c r="G13" s="252"/>
      <c r="H13" s="252"/>
      <c r="I13" s="22"/>
    </row>
    <row r="14" spans="2:9" x14ac:dyDescent="0.35">
      <c r="B14" s="15"/>
      <c r="C14" s="15"/>
      <c r="D14" s="15"/>
      <c r="E14" s="15"/>
    </row>
    <row r="15" spans="2:9" x14ac:dyDescent="0.35">
      <c r="B15" s="15"/>
      <c r="C15" s="15"/>
      <c r="D15" s="15"/>
      <c r="E15" s="15"/>
    </row>
    <row r="16" spans="2:9" x14ac:dyDescent="0.35">
      <c r="B16" s="15"/>
      <c r="C16" s="15"/>
      <c r="D16" s="15"/>
      <c r="E16" s="15"/>
      <c r="F16" s="15"/>
    </row>
    <row r="17" spans="1:17" x14ac:dyDescent="0.35">
      <c r="B17" s="58" t="s">
        <v>154</v>
      </c>
      <c r="E17" s="15"/>
      <c r="F17" s="15"/>
    </row>
    <row r="18" spans="1:17" x14ac:dyDescent="0.35">
      <c r="E18" s="15"/>
      <c r="F18" s="15"/>
    </row>
    <row r="19" spans="1:17" x14ac:dyDescent="0.35">
      <c r="E19" s="15"/>
      <c r="F19" s="15"/>
    </row>
    <row r="22" spans="1:17" x14ac:dyDescent="0.35">
      <c r="B22" s="9"/>
    </row>
    <row r="23" spans="1:17" x14ac:dyDescent="0.35">
      <c r="B23" s="9"/>
    </row>
    <row r="24" spans="1:17" x14ac:dyDescent="0.35">
      <c r="B24" s="58" t="s">
        <v>155</v>
      </c>
    </row>
    <row r="25" spans="1:17" x14ac:dyDescent="0.35">
      <c r="B25" s="62" t="s">
        <v>156</v>
      </c>
      <c r="C25" s="298" t="s">
        <v>157</v>
      </c>
      <c r="D25" s="298"/>
      <c r="E25" s="298"/>
      <c r="F25" s="298"/>
      <c r="G25" s="298"/>
      <c r="H25" s="298"/>
    </row>
    <row r="26" spans="1:17" x14ac:dyDescent="0.35">
      <c r="A26" s="304" t="s">
        <v>158</v>
      </c>
      <c r="B26" s="52" t="s">
        <v>159</v>
      </c>
      <c r="C26" s="405" t="s">
        <v>1579</v>
      </c>
      <c r="D26" s="297"/>
      <c r="E26" s="297"/>
      <c r="F26" s="297"/>
      <c r="G26" s="297"/>
      <c r="H26" s="297"/>
      <c r="P26" s="63"/>
      <c r="Q26" s="63"/>
    </row>
    <row r="27" spans="1:17" x14ac:dyDescent="0.35">
      <c r="A27" s="304"/>
      <c r="B27" s="52" t="s">
        <v>160</v>
      </c>
      <c r="C27" s="405" t="s">
        <v>1580</v>
      </c>
      <c r="D27" s="297"/>
      <c r="E27" s="297"/>
      <c r="F27" s="297"/>
      <c r="G27" s="297"/>
      <c r="H27" s="297"/>
      <c r="P27" s="63"/>
      <c r="Q27" s="63"/>
    </row>
    <row r="28" spans="1:17" x14ac:dyDescent="0.35">
      <c r="A28" s="304"/>
      <c r="B28" s="52" t="s">
        <v>161</v>
      </c>
      <c r="C28" s="314" t="s">
        <v>1648</v>
      </c>
      <c r="D28" s="357"/>
      <c r="E28" s="357"/>
      <c r="F28" s="357"/>
      <c r="G28" s="357"/>
      <c r="H28" s="358"/>
      <c r="I28"/>
      <c r="P28" s="63"/>
      <c r="Q28" s="63"/>
    </row>
    <row r="29" spans="1:17" x14ac:dyDescent="0.35">
      <c r="A29" s="304"/>
      <c r="B29" s="52" t="s">
        <v>162</v>
      </c>
      <c r="C29" s="405" t="s">
        <v>1130</v>
      </c>
      <c r="D29" s="297"/>
      <c r="E29" s="297"/>
      <c r="F29" s="297"/>
      <c r="G29" s="297"/>
      <c r="H29" s="297"/>
      <c r="P29" s="4"/>
      <c r="Q29" s="4"/>
    </row>
    <row r="30" spans="1:17" x14ac:dyDescent="0.35">
      <c r="A30" s="304"/>
      <c r="B30" s="52" t="s">
        <v>163</v>
      </c>
      <c r="C30" s="297"/>
      <c r="D30" s="297"/>
      <c r="E30" s="297"/>
      <c r="F30" s="297"/>
      <c r="G30" s="297"/>
      <c r="H30" s="297"/>
      <c r="P30" s="63"/>
      <c r="Q30" s="63"/>
    </row>
    <row r="31" spans="1:17" x14ac:dyDescent="0.35">
      <c r="A31" s="304" t="s">
        <v>164</v>
      </c>
      <c r="B31" s="52" t="s">
        <v>165</v>
      </c>
      <c r="C31" s="297"/>
      <c r="D31" s="297"/>
      <c r="E31" s="297"/>
      <c r="F31" s="297"/>
      <c r="G31" s="297"/>
      <c r="H31" s="297"/>
      <c r="P31" s="63"/>
      <c r="Q31" s="63"/>
    </row>
    <row r="32" spans="1:17" x14ac:dyDescent="0.35">
      <c r="A32" s="304"/>
      <c r="B32" s="52" t="s">
        <v>166</v>
      </c>
      <c r="C32" s="297"/>
      <c r="D32" s="297"/>
      <c r="E32" s="297"/>
      <c r="F32" s="297"/>
      <c r="G32" s="297"/>
      <c r="H32" s="297"/>
      <c r="P32" s="63"/>
      <c r="Q32" s="63"/>
    </row>
    <row r="33" spans="1:17" x14ac:dyDescent="0.35">
      <c r="A33" s="304"/>
      <c r="B33" s="52" t="s">
        <v>167</v>
      </c>
      <c r="C33" s="297"/>
      <c r="D33" s="297"/>
      <c r="E33" s="297"/>
      <c r="F33" s="297"/>
      <c r="G33" s="297"/>
      <c r="H33" s="297"/>
      <c r="P33" s="63"/>
      <c r="Q33" s="63"/>
    </row>
    <row r="34" spans="1:17" x14ac:dyDescent="0.35">
      <c r="A34" s="304"/>
      <c r="B34" s="52" t="s">
        <v>168</v>
      </c>
      <c r="C34" s="297"/>
      <c r="D34" s="297"/>
      <c r="E34" s="297"/>
      <c r="F34" s="297"/>
      <c r="G34" s="297"/>
      <c r="H34" s="297"/>
      <c r="P34" s="63"/>
      <c r="Q34" s="63"/>
    </row>
    <row r="35" spans="1:17" x14ac:dyDescent="0.35">
      <c r="A35" s="304"/>
      <c r="B35" s="52" t="s">
        <v>169</v>
      </c>
      <c r="C35" s="297"/>
      <c r="D35" s="297"/>
      <c r="E35" s="297"/>
      <c r="F35" s="297"/>
      <c r="G35" s="297"/>
      <c r="H35" s="297"/>
      <c r="P35" s="63"/>
      <c r="Q35" s="63"/>
    </row>
    <row r="36" spans="1:17" x14ac:dyDescent="0.35">
      <c r="A36" s="304"/>
      <c r="B36" s="52" t="s">
        <v>170</v>
      </c>
      <c r="C36" s="297"/>
      <c r="D36" s="297"/>
      <c r="E36" s="297"/>
      <c r="F36" s="297"/>
      <c r="G36" s="297"/>
      <c r="H36" s="297"/>
      <c r="P36" s="63"/>
      <c r="Q36" s="63"/>
    </row>
    <row r="37" spans="1:17" x14ac:dyDescent="0.35">
      <c r="A37" s="304"/>
      <c r="B37" s="52" t="s">
        <v>171</v>
      </c>
      <c r="C37" s="297"/>
      <c r="D37" s="297"/>
      <c r="E37" s="297"/>
      <c r="F37" s="297"/>
      <c r="G37" s="297"/>
      <c r="H37" s="297"/>
      <c r="P37" s="63"/>
      <c r="Q37" s="63"/>
    </row>
    <row r="38" spans="1:17" x14ac:dyDescent="0.35">
      <c r="A38" s="304"/>
      <c r="B38" s="52" t="s">
        <v>172</v>
      </c>
      <c r="C38" s="297"/>
      <c r="D38" s="297"/>
      <c r="E38" s="297"/>
      <c r="F38" s="297"/>
      <c r="G38" s="297"/>
      <c r="H38" s="297"/>
    </row>
    <row r="39" spans="1:17" x14ac:dyDescent="0.35">
      <c r="A39" s="304"/>
      <c r="B39" s="52" t="s">
        <v>173</v>
      </c>
      <c r="C39" s="297"/>
      <c r="D39" s="297"/>
      <c r="E39" s="297"/>
      <c r="F39" s="297"/>
      <c r="G39" s="297"/>
      <c r="H39" s="297"/>
    </row>
    <row r="40" spans="1:17" x14ac:dyDescent="0.35">
      <c r="A40" s="304"/>
      <c r="B40" s="52" t="s">
        <v>174</v>
      </c>
      <c r="C40" s="297"/>
      <c r="D40" s="297"/>
      <c r="E40" s="297"/>
      <c r="F40" s="297"/>
      <c r="G40" s="297"/>
      <c r="H40" s="297"/>
    </row>
    <row r="41" spans="1:17" x14ac:dyDescent="0.35">
      <c r="L41" s="63"/>
      <c r="M41" s="63"/>
    </row>
    <row r="42" spans="1:17" x14ac:dyDescent="0.35">
      <c r="B42" s="58" t="s">
        <v>175</v>
      </c>
      <c r="L42" s="63"/>
      <c r="M42" s="63"/>
    </row>
    <row r="43" spans="1:17" ht="25" x14ac:dyDescent="0.35">
      <c r="B43" s="62" t="s">
        <v>176</v>
      </c>
      <c r="C43" s="226" t="s">
        <v>144</v>
      </c>
      <c r="D43" s="226" t="s">
        <v>145</v>
      </c>
      <c r="E43" s="298" t="s">
        <v>177</v>
      </c>
      <c r="F43" s="298"/>
      <c r="G43" s="298"/>
      <c r="H43" s="298"/>
      <c r="I43" s="298"/>
      <c r="L43" s="63"/>
      <c r="M43" s="63"/>
    </row>
    <row r="44" spans="1:17" ht="54.75" customHeight="1" x14ac:dyDescent="0.35">
      <c r="B44" s="279" t="s">
        <v>1582</v>
      </c>
      <c r="C44" s="8"/>
      <c r="D44" s="8"/>
      <c r="E44" s="314" t="s">
        <v>1649</v>
      </c>
      <c r="F44" s="315"/>
      <c r="G44" s="315"/>
      <c r="H44" s="315"/>
      <c r="I44" s="316"/>
      <c r="L44" s="4"/>
      <c r="M44" s="4"/>
    </row>
    <row r="45" spans="1:17" x14ac:dyDescent="0.35">
      <c r="B45" s="308" t="s">
        <v>1584</v>
      </c>
      <c r="C45" s="311" t="s">
        <v>1585</v>
      </c>
      <c r="D45" s="275" t="s">
        <v>225</v>
      </c>
      <c r="E45" s="314" t="s">
        <v>1650</v>
      </c>
      <c r="F45" s="315"/>
      <c r="G45" s="315"/>
      <c r="H45" s="315"/>
      <c r="I45" s="316"/>
      <c r="L45" s="4"/>
      <c r="M45" s="4"/>
    </row>
    <row r="46" spans="1:17" ht="15" customHeight="1" x14ac:dyDescent="0.35">
      <c r="B46" s="310"/>
      <c r="C46" s="313"/>
      <c r="D46" s="275" t="s">
        <v>1587</v>
      </c>
      <c r="E46" s="405" t="s">
        <v>1588</v>
      </c>
      <c r="F46" s="405"/>
      <c r="G46" s="405"/>
      <c r="H46" s="405"/>
      <c r="I46" s="405"/>
      <c r="L46" s="4"/>
      <c r="M46" s="4"/>
    </row>
    <row r="47" spans="1:17" ht="15" customHeight="1" x14ac:dyDescent="0.35">
      <c r="B47" s="280"/>
      <c r="C47" s="280"/>
      <c r="D47" s="280"/>
      <c r="E47" s="280"/>
      <c r="F47" s="280"/>
      <c r="G47" s="280"/>
      <c r="H47" s="280"/>
      <c r="I47" s="280"/>
      <c r="L47" s="4"/>
      <c r="M47" s="4"/>
    </row>
    <row r="48" spans="1:17" ht="15" customHeight="1" x14ac:dyDescent="0.35">
      <c r="B48" s="280"/>
      <c r="C48" s="280"/>
      <c r="D48" s="280"/>
      <c r="E48" s="280"/>
      <c r="F48" s="280"/>
      <c r="G48" s="280"/>
      <c r="H48" s="280"/>
      <c r="I48" s="280"/>
      <c r="L48" s="4"/>
      <c r="M48" s="4"/>
    </row>
    <row r="49" spans="2:22" ht="15" customHeight="1" x14ac:dyDescent="0.35">
      <c r="B49" s="98"/>
      <c r="C49" s="70"/>
      <c r="D49" s="70"/>
      <c r="E49" s="280"/>
      <c r="F49" s="280"/>
      <c r="G49" s="280"/>
      <c r="H49" s="280"/>
      <c r="I49" s="280"/>
      <c r="L49" s="4"/>
      <c r="M49" s="4"/>
    </row>
    <row r="50" spans="2:22" ht="15" customHeight="1" x14ac:dyDescent="0.35">
      <c r="B50" s="98"/>
      <c r="C50" s="70"/>
      <c r="D50" s="70"/>
      <c r="E50" s="280"/>
      <c r="F50" s="280"/>
      <c r="G50" s="280"/>
      <c r="H50" s="280"/>
      <c r="I50" s="280"/>
      <c r="L50" s="4"/>
      <c r="M50" s="4"/>
    </row>
    <row r="51" spans="2:22" x14ac:dyDescent="0.35">
      <c r="L51" s="63"/>
      <c r="M51" s="63"/>
    </row>
    <row r="53" spans="2:22" x14ac:dyDescent="0.35">
      <c r="B53" s="302" t="s">
        <v>178</v>
      </c>
      <c r="C53" s="302"/>
      <c r="D53" s="302"/>
      <c r="E53" s="302"/>
      <c r="F53" s="302"/>
      <c r="G53" s="302"/>
      <c r="H53" s="302"/>
      <c r="I53" s="302"/>
      <c r="J53" s="302"/>
      <c r="K53" s="302"/>
      <c r="L53" s="302"/>
      <c r="M53" s="302"/>
      <c r="N53" s="302"/>
      <c r="O53" s="302"/>
      <c r="P53" s="302"/>
      <c r="Q53" s="302"/>
      <c r="R53" s="302"/>
      <c r="S53" s="302"/>
      <c r="T53" s="302"/>
      <c r="U53" s="302"/>
      <c r="V53" s="302"/>
    </row>
    <row r="54" spans="2:22" ht="33" customHeight="1" x14ac:dyDescent="0.35">
      <c r="B54" s="271" t="s">
        <v>179</v>
      </c>
      <c r="C54" s="257" t="s">
        <v>150</v>
      </c>
      <c r="D54" s="257" t="s">
        <v>145</v>
      </c>
      <c r="E54" s="257" t="s">
        <v>180</v>
      </c>
      <c r="F54" s="257" t="s">
        <v>181</v>
      </c>
      <c r="G54" s="257" t="s">
        <v>182</v>
      </c>
      <c r="H54" s="257" t="s">
        <v>183</v>
      </c>
      <c r="I54" s="230" t="s">
        <v>184</v>
      </c>
      <c r="J54" s="303" t="s">
        <v>185</v>
      </c>
      <c r="K54" s="303"/>
      <c r="L54" s="303"/>
      <c r="M54" s="303"/>
      <c r="N54" s="303"/>
      <c r="O54" s="303"/>
      <c r="P54" s="303"/>
      <c r="Q54" s="303"/>
      <c r="R54" s="303"/>
      <c r="S54" s="303"/>
      <c r="T54" s="303"/>
      <c r="U54" s="303"/>
      <c r="V54" s="303"/>
    </row>
    <row r="55" spans="2:22" ht="15" customHeight="1" x14ac:dyDescent="0.35">
      <c r="B55" s="297" t="s">
        <v>1651</v>
      </c>
      <c r="C55" s="440" t="s">
        <v>1652</v>
      </c>
      <c r="D55" s="440" t="s">
        <v>1618</v>
      </c>
      <c r="E55" s="441" t="s">
        <v>875</v>
      </c>
      <c r="F55" s="290" t="s">
        <v>1653</v>
      </c>
      <c r="G55" s="290">
        <v>0.95</v>
      </c>
      <c r="H55" s="311" t="s">
        <v>204</v>
      </c>
      <c r="I55" s="311" t="s">
        <v>234</v>
      </c>
      <c r="J55" s="317" t="s">
        <v>1654</v>
      </c>
      <c r="K55" s="318"/>
      <c r="L55" s="318"/>
      <c r="M55" s="318"/>
      <c r="N55" s="318"/>
      <c r="O55" s="318"/>
      <c r="P55" s="318"/>
      <c r="Q55" s="318"/>
      <c r="R55" s="318"/>
      <c r="S55" s="318"/>
      <c r="T55" s="318"/>
      <c r="U55" s="318"/>
      <c r="V55" s="319"/>
    </row>
    <row r="56" spans="2:22" ht="15" customHeight="1" x14ac:dyDescent="0.35">
      <c r="B56" s="297"/>
      <c r="C56" s="440"/>
      <c r="D56" s="440"/>
      <c r="E56" s="441"/>
      <c r="F56" s="290" t="s">
        <v>690</v>
      </c>
      <c r="G56" s="290">
        <v>0.7</v>
      </c>
      <c r="H56" s="312"/>
      <c r="I56" s="312"/>
      <c r="J56" s="320"/>
      <c r="K56" s="321"/>
      <c r="L56" s="321"/>
      <c r="M56" s="321"/>
      <c r="N56" s="321"/>
      <c r="O56" s="321"/>
      <c r="P56" s="321"/>
      <c r="Q56" s="321"/>
      <c r="R56" s="321"/>
      <c r="S56" s="321"/>
      <c r="T56" s="321"/>
      <c r="U56" s="321"/>
      <c r="V56" s="322"/>
    </row>
    <row r="57" spans="2:22" ht="15" customHeight="1" x14ac:dyDescent="0.35">
      <c r="B57" s="297"/>
      <c r="C57" s="440"/>
      <c r="D57" s="440"/>
      <c r="E57" s="441"/>
      <c r="F57" s="290" t="s">
        <v>1655</v>
      </c>
      <c r="G57" s="290">
        <v>0.81</v>
      </c>
      <c r="H57" s="312"/>
      <c r="I57" s="312"/>
      <c r="J57" s="320"/>
      <c r="K57" s="321"/>
      <c r="L57" s="321"/>
      <c r="M57" s="321"/>
      <c r="N57" s="321"/>
      <c r="O57" s="321"/>
      <c r="P57" s="321"/>
      <c r="Q57" s="321"/>
      <c r="R57" s="321"/>
      <c r="S57" s="321"/>
      <c r="T57" s="321"/>
      <c r="U57" s="321"/>
      <c r="V57" s="322"/>
    </row>
    <row r="58" spans="2:22" ht="15" customHeight="1" x14ac:dyDescent="0.35">
      <c r="B58" s="297"/>
      <c r="C58" s="440"/>
      <c r="D58" s="440" t="s">
        <v>1656</v>
      </c>
      <c r="E58" s="441" t="s">
        <v>875</v>
      </c>
      <c r="F58" s="290" t="s">
        <v>1653</v>
      </c>
      <c r="G58" s="290">
        <v>0.38</v>
      </c>
      <c r="H58" s="312"/>
      <c r="I58" s="312"/>
      <c r="J58" s="320"/>
      <c r="K58" s="321"/>
      <c r="L58" s="321"/>
      <c r="M58" s="321"/>
      <c r="N58" s="321"/>
      <c r="O58" s="321"/>
      <c r="P58" s="321"/>
      <c r="Q58" s="321"/>
      <c r="R58" s="321"/>
      <c r="S58" s="321"/>
      <c r="T58" s="321"/>
      <c r="U58" s="321"/>
      <c r="V58" s="322"/>
    </row>
    <row r="59" spans="2:22" ht="15" customHeight="1" x14ac:dyDescent="0.35">
      <c r="B59" s="297"/>
      <c r="C59" s="440"/>
      <c r="D59" s="440"/>
      <c r="E59" s="441"/>
      <c r="F59" s="290" t="s">
        <v>690</v>
      </c>
      <c r="G59" s="290">
        <v>0.28000000000000003</v>
      </c>
      <c r="H59" s="312"/>
      <c r="I59" s="312"/>
      <c r="J59" s="320"/>
      <c r="K59" s="321"/>
      <c r="L59" s="321"/>
      <c r="M59" s="321"/>
      <c r="N59" s="321"/>
      <c r="O59" s="321"/>
      <c r="P59" s="321"/>
      <c r="Q59" s="321"/>
      <c r="R59" s="321"/>
      <c r="S59" s="321"/>
      <c r="T59" s="321"/>
      <c r="U59" s="321"/>
      <c r="V59" s="322"/>
    </row>
    <row r="60" spans="2:22" ht="15" customHeight="1" x14ac:dyDescent="0.35">
      <c r="B60" s="297"/>
      <c r="C60" s="440"/>
      <c r="D60" s="440"/>
      <c r="E60" s="441"/>
      <c r="F60" s="290" t="s">
        <v>1655</v>
      </c>
      <c r="G60" s="290">
        <v>0.32</v>
      </c>
      <c r="H60" s="313"/>
      <c r="I60" s="313"/>
      <c r="J60" s="323"/>
      <c r="K60" s="324"/>
      <c r="L60" s="324"/>
      <c r="M60" s="324"/>
      <c r="N60" s="324"/>
      <c r="O60" s="324"/>
      <c r="P60" s="324"/>
      <c r="Q60" s="324"/>
      <c r="R60" s="324"/>
      <c r="S60" s="324"/>
      <c r="T60" s="324"/>
      <c r="U60" s="324"/>
      <c r="V60" s="325"/>
    </row>
    <row r="61" spans="2:22" ht="15" customHeight="1" x14ac:dyDescent="0.35">
      <c r="B61" s="308" t="s">
        <v>1657</v>
      </c>
      <c r="C61" s="305" t="s">
        <v>875</v>
      </c>
      <c r="D61" s="290" t="s">
        <v>1653</v>
      </c>
      <c r="E61" s="276"/>
      <c r="F61" s="276"/>
      <c r="G61" s="290">
        <v>100</v>
      </c>
      <c r="H61" s="311" t="s">
        <v>198</v>
      </c>
      <c r="I61" s="311" t="s">
        <v>953</v>
      </c>
      <c r="J61" s="317" t="s">
        <v>1658</v>
      </c>
      <c r="K61" s="318"/>
      <c r="L61" s="318"/>
      <c r="M61" s="318"/>
      <c r="N61" s="318"/>
      <c r="O61" s="318"/>
      <c r="P61" s="318"/>
      <c r="Q61" s="318"/>
      <c r="R61" s="318"/>
      <c r="S61" s="318"/>
      <c r="T61" s="318"/>
      <c r="U61" s="318"/>
      <c r="V61" s="319"/>
    </row>
    <row r="62" spans="2:22" ht="15" customHeight="1" x14ac:dyDescent="0.35">
      <c r="B62" s="309"/>
      <c r="C62" s="306"/>
      <c r="D62" s="290" t="s">
        <v>690</v>
      </c>
      <c r="E62" s="276"/>
      <c r="F62" s="276"/>
      <c r="G62" s="290">
        <v>92</v>
      </c>
      <c r="H62" s="312"/>
      <c r="I62" s="312"/>
      <c r="J62" s="320"/>
      <c r="K62" s="321"/>
      <c r="L62" s="321"/>
      <c r="M62" s="321"/>
      <c r="N62" s="321"/>
      <c r="O62" s="321"/>
      <c r="P62" s="321"/>
      <c r="Q62" s="321"/>
      <c r="R62" s="321"/>
      <c r="S62" s="321"/>
      <c r="T62" s="321"/>
      <c r="U62" s="321"/>
      <c r="V62" s="322"/>
    </row>
    <row r="63" spans="2:22" ht="15" customHeight="1" x14ac:dyDescent="0.35">
      <c r="B63" s="310"/>
      <c r="C63" s="306"/>
      <c r="D63" s="290" t="s">
        <v>1655</v>
      </c>
      <c r="E63" s="276"/>
      <c r="F63" s="276"/>
      <c r="G63" s="290">
        <v>142</v>
      </c>
      <c r="H63" s="313"/>
      <c r="I63" s="313"/>
      <c r="J63" s="323"/>
      <c r="K63" s="324"/>
      <c r="L63" s="324"/>
      <c r="M63" s="324"/>
      <c r="N63" s="324"/>
      <c r="O63" s="324"/>
      <c r="P63" s="324"/>
      <c r="Q63" s="324"/>
      <c r="R63" s="324"/>
      <c r="S63" s="324"/>
      <c r="T63" s="324"/>
      <c r="U63" s="324"/>
      <c r="V63" s="325"/>
    </row>
    <row r="64" spans="2:22" ht="15" customHeight="1" x14ac:dyDescent="0.35">
      <c r="B64" s="308" t="s">
        <v>1659</v>
      </c>
      <c r="C64" s="440" t="s">
        <v>1652</v>
      </c>
      <c r="D64" s="440" t="s">
        <v>1618</v>
      </c>
      <c r="E64" s="441" t="s">
        <v>875</v>
      </c>
      <c r="F64" s="290" t="s">
        <v>1653</v>
      </c>
      <c r="G64" s="290">
        <v>5.0599999999999996</v>
      </c>
      <c r="H64" s="311" t="s">
        <v>204</v>
      </c>
      <c r="I64" s="311" t="s">
        <v>234</v>
      </c>
      <c r="J64" s="317" t="s">
        <v>1660</v>
      </c>
      <c r="K64" s="318"/>
      <c r="L64" s="318"/>
      <c r="M64" s="318"/>
      <c r="N64" s="318"/>
      <c r="O64" s="318"/>
      <c r="P64" s="318"/>
      <c r="Q64" s="318"/>
      <c r="R64" s="318"/>
      <c r="S64" s="318"/>
      <c r="T64" s="318"/>
      <c r="U64" s="318"/>
      <c r="V64" s="319"/>
    </row>
    <row r="65" spans="2:22" ht="15" customHeight="1" x14ac:dyDescent="0.35">
      <c r="B65" s="309"/>
      <c r="C65" s="440"/>
      <c r="D65" s="440"/>
      <c r="E65" s="441"/>
      <c r="F65" s="290" t="s">
        <v>690</v>
      </c>
      <c r="G65" s="290">
        <v>3.41</v>
      </c>
      <c r="H65" s="312"/>
      <c r="I65" s="312"/>
      <c r="J65" s="320"/>
      <c r="K65" s="321"/>
      <c r="L65" s="321"/>
      <c r="M65" s="321"/>
      <c r="N65" s="321"/>
      <c r="O65" s="321"/>
      <c r="P65" s="321"/>
      <c r="Q65" s="321"/>
      <c r="R65" s="321"/>
      <c r="S65" s="321"/>
      <c r="T65" s="321"/>
      <c r="U65" s="321"/>
      <c r="V65" s="322"/>
    </row>
    <row r="66" spans="2:22" ht="15" customHeight="1" x14ac:dyDescent="0.35">
      <c r="B66" s="309"/>
      <c r="C66" s="440"/>
      <c r="D66" s="440"/>
      <c r="E66" s="441"/>
      <c r="F66" s="290" t="s">
        <v>1655</v>
      </c>
      <c r="G66" s="290">
        <v>4.1100000000000003</v>
      </c>
      <c r="H66" s="312"/>
      <c r="I66" s="312"/>
      <c r="J66" s="320"/>
      <c r="K66" s="321"/>
      <c r="L66" s="321"/>
      <c r="M66" s="321"/>
      <c r="N66" s="321"/>
      <c r="O66" s="321"/>
      <c r="P66" s="321"/>
      <c r="Q66" s="321"/>
      <c r="R66" s="321"/>
      <c r="S66" s="321"/>
      <c r="T66" s="321"/>
      <c r="U66" s="321"/>
      <c r="V66" s="322"/>
    </row>
    <row r="67" spans="2:22" ht="15" customHeight="1" x14ac:dyDescent="0.35">
      <c r="B67" s="309"/>
      <c r="C67" s="440"/>
      <c r="D67" s="440" t="s">
        <v>1656</v>
      </c>
      <c r="E67" s="441" t="s">
        <v>875</v>
      </c>
      <c r="F67" s="290" t="s">
        <v>1653</v>
      </c>
      <c r="G67" s="290">
        <v>2.02</v>
      </c>
      <c r="H67" s="312"/>
      <c r="I67" s="312"/>
      <c r="J67" s="320"/>
      <c r="K67" s="321"/>
      <c r="L67" s="321"/>
      <c r="M67" s="321"/>
      <c r="N67" s="321"/>
      <c r="O67" s="321"/>
      <c r="P67" s="321"/>
      <c r="Q67" s="321"/>
      <c r="R67" s="321"/>
      <c r="S67" s="321"/>
      <c r="T67" s="321"/>
      <c r="U67" s="321"/>
      <c r="V67" s="322"/>
    </row>
    <row r="68" spans="2:22" ht="15" customHeight="1" x14ac:dyDescent="0.35">
      <c r="B68" s="309"/>
      <c r="C68" s="440"/>
      <c r="D68" s="440"/>
      <c r="E68" s="441"/>
      <c r="F68" s="290" t="s">
        <v>690</v>
      </c>
      <c r="G68" s="290">
        <v>1.36</v>
      </c>
      <c r="H68" s="312"/>
      <c r="I68" s="312"/>
      <c r="J68" s="320"/>
      <c r="K68" s="321"/>
      <c r="L68" s="321"/>
      <c r="M68" s="321"/>
      <c r="N68" s="321"/>
      <c r="O68" s="321"/>
      <c r="P68" s="321"/>
      <c r="Q68" s="321"/>
      <c r="R68" s="321"/>
      <c r="S68" s="321"/>
      <c r="T68" s="321"/>
      <c r="U68" s="321"/>
      <c r="V68" s="322"/>
    </row>
    <row r="69" spans="2:22" ht="15" customHeight="1" x14ac:dyDescent="0.35">
      <c r="B69" s="310"/>
      <c r="C69" s="440"/>
      <c r="D69" s="440"/>
      <c r="E69" s="441"/>
      <c r="F69" s="290" t="s">
        <v>1655</v>
      </c>
      <c r="G69" s="290">
        <v>1.64</v>
      </c>
      <c r="H69" s="313"/>
      <c r="I69" s="313"/>
      <c r="J69" s="323"/>
      <c r="K69" s="324"/>
      <c r="L69" s="324"/>
      <c r="M69" s="324"/>
      <c r="N69" s="324"/>
      <c r="O69" s="324"/>
      <c r="P69" s="324"/>
      <c r="Q69" s="324"/>
      <c r="R69" s="324"/>
      <c r="S69" s="324"/>
      <c r="T69" s="324"/>
      <c r="U69" s="324"/>
      <c r="V69" s="325"/>
    </row>
    <row r="70" spans="2:22" x14ac:dyDescent="0.35">
      <c r="B70" s="8" t="s">
        <v>1625</v>
      </c>
      <c r="C70" s="276"/>
      <c r="D70" s="290"/>
      <c r="E70" s="276"/>
      <c r="F70" s="276"/>
      <c r="G70" s="290"/>
      <c r="H70" s="275" t="s">
        <v>233</v>
      </c>
      <c r="I70" s="275" t="s">
        <v>234</v>
      </c>
      <c r="J70" s="418" t="s">
        <v>1626</v>
      </c>
      <c r="K70" s="419"/>
      <c r="L70" s="419"/>
      <c r="M70" s="419"/>
      <c r="N70" s="419"/>
      <c r="O70" s="419"/>
      <c r="P70" s="419"/>
      <c r="Q70" s="419"/>
      <c r="R70" s="419"/>
      <c r="S70" s="419"/>
      <c r="T70" s="419"/>
      <c r="U70" s="419"/>
      <c r="V70" s="420"/>
    </row>
    <row r="71" spans="2:22" ht="15" customHeight="1" x14ac:dyDescent="0.35">
      <c r="B71" s="268" t="s">
        <v>1521</v>
      </c>
      <c r="C71" s="276"/>
      <c r="D71" s="276"/>
      <c r="E71" s="276"/>
      <c r="F71" s="276"/>
      <c r="G71" s="104">
        <v>3.1399999999999997E-2</v>
      </c>
      <c r="H71" s="275" t="s">
        <v>204</v>
      </c>
      <c r="I71" s="275" t="s">
        <v>610</v>
      </c>
      <c r="J71" s="418" t="s">
        <v>1627</v>
      </c>
      <c r="K71" s="419"/>
      <c r="L71" s="419"/>
      <c r="M71" s="419"/>
      <c r="N71" s="419"/>
      <c r="O71" s="419"/>
      <c r="P71" s="419"/>
      <c r="Q71" s="419"/>
      <c r="R71" s="419"/>
      <c r="S71" s="419"/>
      <c r="T71" s="419"/>
      <c r="U71" s="419"/>
      <c r="V71" s="420"/>
    </row>
    <row r="72" spans="2:22" ht="15" customHeight="1" x14ac:dyDescent="0.35">
      <c r="B72" s="8" t="s">
        <v>1523</v>
      </c>
      <c r="C72" s="276"/>
      <c r="D72" s="290"/>
      <c r="E72" s="276"/>
      <c r="F72" s="276"/>
      <c r="G72" s="64">
        <v>29.3</v>
      </c>
      <c r="H72" s="275" t="s">
        <v>204</v>
      </c>
      <c r="I72" s="275" t="s">
        <v>1628</v>
      </c>
      <c r="J72" s="418" t="s">
        <v>1628</v>
      </c>
      <c r="K72" s="419"/>
      <c r="L72" s="419"/>
      <c r="M72" s="419"/>
      <c r="N72" s="419"/>
      <c r="O72" s="419"/>
      <c r="P72" s="419"/>
      <c r="Q72" s="419"/>
      <c r="R72" s="419"/>
      <c r="S72" s="419"/>
      <c r="T72" s="419"/>
      <c r="U72" s="419"/>
      <c r="V72" s="420"/>
    </row>
    <row r="73" spans="2:22" ht="15" customHeight="1" x14ac:dyDescent="0.35">
      <c r="B73" s="8" t="s">
        <v>1633</v>
      </c>
      <c r="C73" s="276"/>
      <c r="D73" s="290"/>
      <c r="E73" s="276"/>
      <c r="F73" s="276"/>
      <c r="G73" s="64"/>
      <c r="H73" s="275" t="s">
        <v>233</v>
      </c>
      <c r="I73" s="275" t="s">
        <v>234</v>
      </c>
      <c r="J73" s="418" t="s">
        <v>1634</v>
      </c>
      <c r="K73" s="419"/>
      <c r="L73" s="419"/>
      <c r="M73" s="419"/>
      <c r="N73" s="419"/>
      <c r="O73" s="419"/>
      <c r="P73" s="419"/>
      <c r="Q73" s="419"/>
      <c r="R73" s="419"/>
      <c r="S73" s="419"/>
      <c r="T73" s="419"/>
      <c r="U73" s="419"/>
      <c r="V73" s="420"/>
    </row>
    <row r="74" spans="2:22" ht="15" customHeight="1" x14ac:dyDescent="0.35">
      <c r="B74" s="308" t="s">
        <v>1247</v>
      </c>
      <c r="C74" s="305" t="s">
        <v>537</v>
      </c>
      <c r="D74" s="305" t="s">
        <v>1035</v>
      </c>
      <c r="E74" s="305" t="s">
        <v>1036</v>
      </c>
      <c r="F74" s="276" t="s">
        <v>689</v>
      </c>
      <c r="G74" s="65">
        <v>918</v>
      </c>
      <c r="H74" s="311" t="s">
        <v>204</v>
      </c>
      <c r="I74" s="416" t="s">
        <v>421</v>
      </c>
      <c r="J74" s="317" t="s">
        <v>1248</v>
      </c>
      <c r="K74" s="318"/>
      <c r="L74" s="318"/>
      <c r="M74" s="318"/>
      <c r="N74" s="318"/>
      <c r="O74" s="318"/>
      <c r="P74" s="318"/>
      <c r="Q74" s="318"/>
      <c r="R74" s="318"/>
      <c r="S74" s="318"/>
      <c r="T74" s="318"/>
      <c r="U74" s="318"/>
      <c r="V74" s="319"/>
    </row>
    <row r="75" spans="2:22" ht="15" customHeight="1" x14ac:dyDescent="0.35">
      <c r="B75" s="309"/>
      <c r="C75" s="306"/>
      <c r="D75" s="306"/>
      <c r="E75" s="306"/>
      <c r="F75" s="276" t="s">
        <v>690</v>
      </c>
      <c r="G75" s="65">
        <v>736</v>
      </c>
      <c r="H75" s="312"/>
      <c r="I75" s="417"/>
      <c r="J75" s="320"/>
      <c r="K75" s="321"/>
      <c r="L75" s="321"/>
      <c r="M75" s="321"/>
      <c r="N75" s="321"/>
      <c r="O75" s="321"/>
      <c r="P75" s="321"/>
      <c r="Q75" s="321"/>
      <c r="R75" s="321"/>
      <c r="S75" s="321"/>
      <c r="T75" s="321"/>
      <c r="U75" s="321"/>
      <c r="V75" s="322"/>
    </row>
    <row r="76" spans="2:22" ht="15" customHeight="1" x14ac:dyDescent="0.35">
      <c r="B76" s="309"/>
      <c r="C76" s="306"/>
      <c r="D76" s="307"/>
      <c r="E76" s="306"/>
      <c r="F76" s="276" t="s">
        <v>686</v>
      </c>
      <c r="G76" s="65">
        <v>865</v>
      </c>
      <c r="H76" s="312"/>
      <c r="I76" s="417"/>
      <c r="J76" s="320"/>
      <c r="K76" s="321"/>
      <c r="L76" s="321"/>
      <c r="M76" s="321"/>
      <c r="N76" s="321"/>
      <c r="O76" s="321"/>
      <c r="P76" s="321"/>
      <c r="Q76" s="321"/>
      <c r="R76" s="321"/>
      <c r="S76" s="321"/>
      <c r="T76" s="321"/>
      <c r="U76" s="321"/>
      <c r="V76" s="322"/>
    </row>
    <row r="77" spans="2:22" ht="15" customHeight="1" x14ac:dyDescent="0.35">
      <c r="B77" s="309"/>
      <c r="C77" s="306"/>
      <c r="D77" s="305" t="s">
        <v>1044</v>
      </c>
      <c r="E77" s="306"/>
      <c r="F77" s="276" t="s">
        <v>689</v>
      </c>
      <c r="G77" s="65">
        <v>468</v>
      </c>
      <c r="H77" s="312"/>
      <c r="I77" s="417"/>
      <c r="J77" s="320"/>
      <c r="K77" s="321"/>
      <c r="L77" s="321"/>
      <c r="M77" s="321"/>
      <c r="N77" s="321"/>
      <c r="O77" s="321"/>
      <c r="P77" s="321"/>
      <c r="Q77" s="321"/>
      <c r="R77" s="321"/>
      <c r="S77" s="321"/>
      <c r="T77" s="321"/>
      <c r="U77" s="321"/>
      <c r="V77" s="322"/>
    </row>
    <row r="78" spans="2:22" ht="15" customHeight="1" x14ac:dyDescent="0.35">
      <c r="B78" s="309"/>
      <c r="C78" s="306"/>
      <c r="D78" s="306"/>
      <c r="E78" s="306"/>
      <c r="F78" s="276" t="s">
        <v>690</v>
      </c>
      <c r="G78" s="65">
        <v>375</v>
      </c>
      <c r="H78" s="312"/>
      <c r="I78" s="417"/>
      <c r="J78" s="320"/>
      <c r="K78" s="321"/>
      <c r="L78" s="321"/>
      <c r="M78" s="321"/>
      <c r="N78" s="321"/>
      <c r="O78" s="321"/>
      <c r="P78" s="321"/>
      <c r="Q78" s="321"/>
      <c r="R78" s="321"/>
      <c r="S78" s="321"/>
      <c r="T78" s="321"/>
      <c r="U78" s="321"/>
      <c r="V78" s="322"/>
    </row>
    <row r="79" spans="2:22" ht="15" customHeight="1" x14ac:dyDescent="0.35">
      <c r="B79" s="309"/>
      <c r="C79" s="306"/>
      <c r="D79" s="307"/>
      <c r="E79" s="306"/>
      <c r="F79" s="276" t="s">
        <v>686</v>
      </c>
      <c r="G79" s="65">
        <v>441</v>
      </c>
      <c r="H79" s="312"/>
      <c r="I79" s="417"/>
      <c r="J79" s="320"/>
      <c r="K79" s="321"/>
      <c r="L79" s="321"/>
      <c r="M79" s="321"/>
      <c r="N79" s="321"/>
      <c r="O79" s="321"/>
      <c r="P79" s="321"/>
      <c r="Q79" s="321"/>
      <c r="R79" s="321"/>
      <c r="S79" s="321"/>
      <c r="T79" s="321"/>
      <c r="U79" s="321"/>
      <c r="V79" s="322"/>
    </row>
    <row r="80" spans="2:22" ht="15" customHeight="1" x14ac:dyDescent="0.35">
      <c r="B80" s="309"/>
      <c r="C80" s="306"/>
      <c r="D80" s="305" t="s">
        <v>509</v>
      </c>
      <c r="E80" s="306"/>
      <c r="F80" s="276" t="s">
        <v>689</v>
      </c>
      <c r="G80" s="65">
        <v>811</v>
      </c>
      <c r="H80" s="312"/>
      <c r="I80" s="417"/>
      <c r="J80" s="320"/>
      <c r="K80" s="321"/>
      <c r="L80" s="321"/>
      <c r="M80" s="321"/>
      <c r="N80" s="321"/>
      <c r="O80" s="321"/>
      <c r="P80" s="321"/>
      <c r="Q80" s="321"/>
      <c r="R80" s="321"/>
      <c r="S80" s="321"/>
      <c r="T80" s="321"/>
      <c r="U80" s="321"/>
      <c r="V80" s="322"/>
    </row>
    <row r="81" spans="2:22" ht="15" customHeight="1" x14ac:dyDescent="0.35">
      <c r="B81" s="309"/>
      <c r="C81" s="306"/>
      <c r="D81" s="306"/>
      <c r="E81" s="306"/>
      <c r="F81" s="276" t="s">
        <v>690</v>
      </c>
      <c r="G81" s="65">
        <v>650</v>
      </c>
      <c r="H81" s="312"/>
      <c r="I81" s="417"/>
      <c r="J81" s="320"/>
      <c r="K81" s="321"/>
      <c r="L81" s="321"/>
      <c r="M81" s="321"/>
      <c r="N81" s="321"/>
      <c r="O81" s="321"/>
      <c r="P81" s="321"/>
      <c r="Q81" s="321"/>
      <c r="R81" s="321"/>
      <c r="S81" s="321"/>
      <c r="T81" s="321"/>
      <c r="U81" s="321"/>
      <c r="V81" s="322"/>
    </row>
    <row r="82" spans="2:22" ht="15" customHeight="1" x14ac:dyDescent="0.35">
      <c r="B82" s="310"/>
      <c r="C82" s="307"/>
      <c r="D82" s="307"/>
      <c r="E82" s="307"/>
      <c r="F82" s="276" t="s">
        <v>686</v>
      </c>
      <c r="G82" s="65">
        <v>764</v>
      </c>
      <c r="H82" s="313"/>
      <c r="I82" s="452"/>
      <c r="J82" s="323"/>
      <c r="K82" s="324"/>
      <c r="L82" s="324"/>
      <c r="M82" s="324"/>
      <c r="N82" s="324"/>
      <c r="O82" s="324"/>
      <c r="P82" s="324"/>
      <c r="Q82" s="324"/>
      <c r="R82" s="324"/>
      <c r="S82" s="324"/>
      <c r="T82" s="324"/>
      <c r="U82" s="324"/>
      <c r="V82" s="325"/>
    </row>
    <row r="83" spans="2:22" ht="15" customHeight="1" x14ac:dyDescent="0.35">
      <c r="B83" s="297" t="s">
        <v>239</v>
      </c>
      <c r="C83" s="441" t="s">
        <v>495</v>
      </c>
      <c r="D83" s="276" t="s">
        <v>1057</v>
      </c>
      <c r="E83" s="276"/>
      <c r="F83" s="276"/>
      <c r="G83" s="50">
        <v>0.68</v>
      </c>
      <c r="H83" s="440" t="s">
        <v>204</v>
      </c>
      <c r="I83" s="476" t="s">
        <v>610</v>
      </c>
      <c r="J83" s="339" t="s">
        <v>1250</v>
      </c>
      <c r="K83" s="339"/>
      <c r="L83" s="339"/>
      <c r="M83" s="339"/>
      <c r="N83" s="339"/>
      <c r="O83" s="339"/>
      <c r="P83" s="339"/>
      <c r="Q83" s="339"/>
      <c r="R83" s="339"/>
      <c r="S83" s="339"/>
      <c r="T83" s="339"/>
      <c r="U83" s="339"/>
      <c r="V83" s="339"/>
    </row>
    <row r="84" spans="2:22" ht="15" customHeight="1" x14ac:dyDescent="0.35">
      <c r="B84" s="297"/>
      <c r="C84" s="441"/>
      <c r="D84" s="276" t="s">
        <v>1426</v>
      </c>
      <c r="E84" s="276"/>
      <c r="F84" s="276"/>
      <c r="G84" s="50">
        <v>0.72</v>
      </c>
      <c r="H84" s="440"/>
      <c r="I84" s="476"/>
      <c r="J84" s="339"/>
      <c r="K84" s="339"/>
      <c r="L84" s="339"/>
      <c r="M84" s="339"/>
      <c r="N84" s="339"/>
      <c r="O84" s="339"/>
      <c r="P84" s="339"/>
      <c r="Q84" s="339"/>
      <c r="R84" s="339"/>
      <c r="S84" s="339"/>
      <c r="T84" s="339"/>
      <c r="U84" s="339"/>
      <c r="V84" s="339"/>
    </row>
    <row r="85" spans="2:22" ht="14.25" customHeight="1" x14ac:dyDescent="0.35">
      <c r="B85" s="308" t="s">
        <v>1661</v>
      </c>
      <c r="C85" s="440" t="s">
        <v>1652</v>
      </c>
      <c r="D85" s="440" t="s">
        <v>1618</v>
      </c>
      <c r="E85" s="441" t="s">
        <v>875</v>
      </c>
      <c r="F85" s="290" t="s">
        <v>1653</v>
      </c>
      <c r="G85" s="290">
        <v>0.26</v>
      </c>
      <c r="H85" s="311" t="s">
        <v>204</v>
      </c>
      <c r="I85" s="311" t="s">
        <v>529</v>
      </c>
      <c r="J85" s="317" t="s">
        <v>1660</v>
      </c>
      <c r="K85" s="318"/>
      <c r="L85" s="318"/>
      <c r="M85" s="318"/>
      <c r="N85" s="318"/>
      <c r="O85" s="318"/>
      <c r="P85" s="318"/>
      <c r="Q85" s="318"/>
      <c r="R85" s="318"/>
      <c r="S85" s="318"/>
      <c r="T85" s="318"/>
      <c r="U85" s="318"/>
      <c r="V85" s="319"/>
    </row>
    <row r="86" spans="2:22" ht="15" customHeight="1" x14ac:dyDescent="0.35">
      <c r="B86" s="309"/>
      <c r="C86" s="440"/>
      <c r="D86" s="440"/>
      <c r="E86" s="441"/>
      <c r="F86" s="290" t="s">
        <v>690</v>
      </c>
      <c r="G86" s="290">
        <v>0.19</v>
      </c>
      <c r="H86" s="312"/>
      <c r="I86" s="312"/>
      <c r="J86" s="320"/>
      <c r="K86" s="321"/>
      <c r="L86" s="321"/>
      <c r="M86" s="321"/>
      <c r="N86" s="321"/>
      <c r="O86" s="321"/>
      <c r="P86" s="321"/>
      <c r="Q86" s="321"/>
      <c r="R86" s="321"/>
      <c r="S86" s="321"/>
      <c r="T86" s="321"/>
      <c r="U86" s="321"/>
      <c r="V86" s="322"/>
    </row>
    <row r="87" spans="2:22" ht="15" customHeight="1" x14ac:dyDescent="0.35">
      <c r="B87" s="309"/>
      <c r="C87" s="440"/>
      <c r="D87" s="440"/>
      <c r="E87" s="441"/>
      <c r="F87" s="290" t="s">
        <v>1655</v>
      </c>
      <c r="G87" s="290">
        <v>0.21</v>
      </c>
      <c r="H87" s="312"/>
      <c r="I87" s="312"/>
      <c r="J87" s="320"/>
      <c r="K87" s="321"/>
      <c r="L87" s="321"/>
      <c r="M87" s="321"/>
      <c r="N87" s="321"/>
      <c r="O87" s="321"/>
      <c r="P87" s="321"/>
      <c r="Q87" s="321"/>
      <c r="R87" s="321"/>
      <c r="S87" s="321"/>
      <c r="T87" s="321"/>
      <c r="U87" s="321"/>
      <c r="V87" s="322"/>
    </row>
    <row r="88" spans="2:22" ht="15" customHeight="1" x14ac:dyDescent="0.35">
      <c r="B88" s="309"/>
      <c r="C88" s="440"/>
      <c r="D88" s="440" t="s">
        <v>1656</v>
      </c>
      <c r="E88" s="441" t="s">
        <v>875</v>
      </c>
      <c r="F88" s="290" t="s">
        <v>1653</v>
      </c>
      <c r="G88" s="290">
        <v>0.1</v>
      </c>
      <c r="H88" s="312"/>
      <c r="I88" s="312"/>
      <c r="J88" s="320"/>
      <c r="K88" s="321"/>
      <c r="L88" s="321"/>
      <c r="M88" s="321"/>
      <c r="N88" s="321"/>
      <c r="O88" s="321"/>
      <c r="P88" s="321"/>
      <c r="Q88" s="321"/>
      <c r="R88" s="321"/>
      <c r="S88" s="321"/>
      <c r="T88" s="321"/>
      <c r="U88" s="321"/>
      <c r="V88" s="322"/>
    </row>
    <row r="89" spans="2:22" ht="15" customHeight="1" x14ac:dyDescent="0.35">
      <c r="B89" s="309"/>
      <c r="C89" s="440"/>
      <c r="D89" s="440"/>
      <c r="E89" s="441"/>
      <c r="F89" s="290" t="s">
        <v>690</v>
      </c>
      <c r="G89" s="108">
        <v>7.5999999999999998E-2</v>
      </c>
      <c r="H89" s="312"/>
      <c r="I89" s="312"/>
      <c r="J89" s="320"/>
      <c r="K89" s="321"/>
      <c r="L89" s="321"/>
      <c r="M89" s="321"/>
      <c r="N89" s="321"/>
      <c r="O89" s="321"/>
      <c r="P89" s="321"/>
      <c r="Q89" s="321"/>
      <c r="R89" s="321"/>
      <c r="S89" s="321"/>
      <c r="T89" s="321"/>
      <c r="U89" s="321"/>
      <c r="V89" s="322"/>
    </row>
    <row r="90" spans="2:22" ht="15" customHeight="1" x14ac:dyDescent="0.35">
      <c r="B90" s="310"/>
      <c r="C90" s="440"/>
      <c r="D90" s="440"/>
      <c r="E90" s="441"/>
      <c r="F90" s="290" t="s">
        <v>1655</v>
      </c>
      <c r="G90" s="108">
        <v>8.4000000000000005E-2</v>
      </c>
      <c r="H90" s="313"/>
      <c r="I90" s="313"/>
      <c r="J90" s="323"/>
      <c r="K90" s="324"/>
      <c r="L90" s="324"/>
      <c r="M90" s="324"/>
      <c r="N90" s="324"/>
      <c r="O90" s="324"/>
      <c r="P90" s="324"/>
      <c r="Q90" s="324"/>
      <c r="R90" s="324"/>
      <c r="S90" s="324"/>
      <c r="T90" s="324"/>
      <c r="U90" s="324"/>
      <c r="V90" s="325"/>
    </row>
    <row r="91" spans="2:22" ht="15" customHeight="1" x14ac:dyDescent="0.35">
      <c r="B91" s="8" t="s">
        <v>528</v>
      </c>
      <c r="C91" s="276"/>
      <c r="D91" s="290"/>
      <c r="E91" s="276"/>
      <c r="F91" s="276"/>
      <c r="G91" s="290"/>
      <c r="H91" s="275" t="s">
        <v>233</v>
      </c>
      <c r="I91" s="275" t="s">
        <v>529</v>
      </c>
      <c r="J91" s="314" t="s">
        <v>253</v>
      </c>
      <c r="K91" s="315"/>
      <c r="L91" s="315"/>
      <c r="M91" s="315"/>
      <c r="N91" s="315"/>
      <c r="O91" s="315"/>
      <c r="P91" s="315"/>
      <c r="Q91" s="315"/>
      <c r="R91" s="315"/>
      <c r="S91" s="315"/>
      <c r="T91" s="315"/>
      <c r="U91" s="315"/>
      <c r="V91" s="316"/>
    </row>
    <row r="92" spans="2:22" ht="15" customHeight="1" x14ac:dyDescent="0.35">
      <c r="B92" s="8" t="s">
        <v>1146</v>
      </c>
      <c r="C92" s="276"/>
      <c r="D92" s="290"/>
      <c r="E92" s="276"/>
      <c r="F92" s="276"/>
      <c r="G92" s="77">
        <v>1.6525000000000001E-2</v>
      </c>
      <c r="H92" s="275" t="s">
        <v>204</v>
      </c>
      <c r="I92" s="275"/>
      <c r="J92" s="314" t="s">
        <v>1147</v>
      </c>
      <c r="K92" s="315"/>
      <c r="L92" s="315"/>
      <c r="M92" s="315"/>
      <c r="N92" s="315"/>
      <c r="O92" s="315"/>
      <c r="P92" s="315"/>
      <c r="Q92" s="315"/>
      <c r="R92" s="315"/>
      <c r="S92" s="315"/>
      <c r="T92" s="315"/>
      <c r="U92" s="315"/>
      <c r="V92" s="316"/>
    </row>
    <row r="93" spans="2:22" ht="15" customHeight="1" x14ac:dyDescent="0.35">
      <c r="B93" s="8"/>
      <c r="C93" s="276"/>
      <c r="D93" s="290"/>
      <c r="E93" s="276"/>
      <c r="F93" s="276"/>
      <c r="G93" s="290"/>
      <c r="H93" s="275"/>
      <c r="I93" s="275"/>
      <c r="J93" s="418"/>
      <c r="K93" s="419"/>
      <c r="L93" s="419"/>
      <c r="M93" s="419"/>
      <c r="N93" s="419"/>
      <c r="O93" s="419"/>
      <c r="P93" s="419"/>
      <c r="Q93" s="419"/>
      <c r="R93" s="419"/>
      <c r="S93" s="419"/>
      <c r="T93" s="419"/>
      <c r="U93" s="419"/>
      <c r="V93" s="420"/>
    </row>
    <row r="94" spans="2:22" ht="15" customHeight="1" x14ac:dyDescent="0.35">
      <c r="B94" s="8"/>
      <c r="C94" s="276"/>
      <c r="D94" s="290"/>
      <c r="E94" s="276"/>
      <c r="F94" s="276"/>
      <c r="G94" s="290"/>
      <c r="H94" s="275"/>
      <c r="I94" s="275"/>
      <c r="J94" s="418"/>
      <c r="K94" s="419"/>
      <c r="L94" s="419"/>
      <c r="M94" s="419"/>
      <c r="N94" s="419"/>
      <c r="O94" s="419"/>
      <c r="P94" s="419"/>
      <c r="Q94" s="419"/>
      <c r="R94" s="419"/>
      <c r="S94" s="419"/>
      <c r="T94" s="419"/>
      <c r="U94" s="419"/>
      <c r="V94" s="420"/>
    </row>
    <row r="95" spans="2:22" ht="15" customHeight="1" x14ac:dyDescent="0.35">
      <c r="B95" s="8"/>
      <c r="C95" s="276"/>
      <c r="D95" s="290"/>
      <c r="E95" s="276"/>
      <c r="F95" s="276"/>
      <c r="G95" s="290"/>
      <c r="H95" s="275"/>
      <c r="I95" s="275"/>
      <c r="J95" s="418"/>
      <c r="K95" s="419"/>
      <c r="L95" s="419"/>
      <c r="M95" s="419"/>
      <c r="N95" s="419"/>
      <c r="O95" s="419"/>
      <c r="P95" s="419"/>
      <c r="Q95" s="419"/>
      <c r="R95" s="419"/>
      <c r="S95" s="419"/>
      <c r="T95" s="419"/>
      <c r="U95" s="419"/>
      <c r="V95" s="420"/>
    </row>
    <row r="96" spans="2:22" x14ac:dyDescent="0.35">
      <c r="B96" s="8"/>
      <c r="C96" s="276"/>
      <c r="D96" s="276"/>
      <c r="E96" s="276"/>
      <c r="F96" s="276"/>
      <c r="G96" s="276"/>
      <c r="H96" s="275"/>
      <c r="I96" s="275"/>
      <c r="J96" s="418"/>
      <c r="K96" s="419"/>
      <c r="L96" s="419"/>
      <c r="M96" s="419"/>
      <c r="N96" s="419"/>
      <c r="O96" s="419"/>
      <c r="P96" s="419"/>
      <c r="Q96" s="419"/>
      <c r="R96" s="419"/>
      <c r="S96" s="419"/>
      <c r="T96" s="419"/>
      <c r="U96" s="419"/>
      <c r="V96" s="420"/>
    </row>
    <row r="97" spans="2:22" x14ac:dyDescent="0.35">
      <c r="B97" s="8"/>
      <c r="C97" s="276"/>
      <c r="D97" s="276"/>
      <c r="E97" s="276"/>
      <c r="F97" s="276"/>
      <c r="G97" s="276"/>
      <c r="H97" s="275"/>
      <c r="I97" s="275"/>
      <c r="J97" s="418"/>
      <c r="K97" s="419"/>
      <c r="L97" s="419"/>
      <c r="M97" s="419"/>
      <c r="N97" s="419"/>
      <c r="O97" s="419"/>
      <c r="P97" s="419"/>
      <c r="Q97" s="419"/>
      <c r="R97" s="419"/>
      <c r="S97" s="419"/>
      <c r="T97" s="419"/>
      <c r="U97" s="419"/>
      <c r="V97" s="420"/>
    </row>
    <row r="98" spans="2:22" ht="15" customHeight="1" x14ac:dyDescent="0.35">
      <c r="B98" s="225"/>
      <c r="C98" s="276"/>
      <c r="D98" s="276"/>
      <c r="E98" s="276"/>
      <c r="F98" s="276"/>
      <c r="G98" s="290"/>
      <c r="H98" s="275"/>
      <c r="I98" s="275"/>
      <c r="J98" s="418"/>
      <c r="K98" s="419"/>
      <c r="L98" s="419"/>
      <c r="M98" s="419"/>
      <c r="N98" s="419"/>
      <c r="O98" s="419"/>
      <c r="P98" s="419"/>
      <c r="Q98" s="419"/>
      <c r="R98" s="419"/>
      <c r="S98" s="419"/>
      <c r="T98" s="419"/>
      <c r="U98" s="419"/>
      <c r="V98" s="420"/>
    </row>
    <row r="99" spans="2:22" ht="15" customHeight="1" x14ac:dyDescent="0.35">
      <c r="B99" s="8"/>
      <c r="C99" s="276"/>
      <c r="D99" s="290"/>
      <c r="E99" s="276"/>
      <c r="F99" s="276"/>
      <c r="G99" s="290"/>
      <c r="H99" s="8"/>
      <c r="I99" s="8"/>
      <c r="J99" s="418"/>
      <c r="K99" s="419"/>
      <c r="L99" s="419"/>
      <c r="M99" s="419"/>
      <c r="N99" s="419"/>
      <c r="O99" s="419"/>
      <c r="P99" s="419"/>
      <c r="Q99" s="419"/>
      <c r="R99" s="419"/>
      <c r="S99" s="419"/>
      <c r="T99" s="419"/>
      <c r="U99" s="419"/>
      <c r="V99" s="420"/>
    </row>
    <row r="100" spans="2:22" ht="15" customHeight="1" x14ac:dyDescent="0.35">
      <c r="B100" s="8"/>
      <c r="C100" s="276"/>
      <c r="D100" s="290"/>
      <c r="E100" s="276"/>
      <c r="F100" s="276"/>
      <c r="G100" s="290"/>
      <c r="H100" s="8"/>
      <c r="I100" s="8"/>
      <c r="J100" s="418"/>
      <c r="K100" s="419"/>
      <c r="L100" s="419"/>
      <c r="M100" s="419"/>
      <c r="N100" s="419"/>
      <c r="O100" s="419"/>
      <c r="P100" s="419"/>
      <c r="Q100" s="419"/>
      <c r="R100" s="419"/>
      <c r="S100" s="419"/>
      <c r="T100" s="419"/>
      <c r="U100" s="419"/>
      <c r="V100" s="420"/>
    </row>
    <row r="101" spans="2:22" ht="15" customHeight="1" x14ac:dyDescent="0.35">
      <c r="B101" s="8"/>
      <c r="C101" s="276"/>
      <c r="D101" s="290"/>
      <c r="E101" s="276"/>
      <c r="F101" s="276"/>
      <c r="G101" s="290"/>
      <c r="H101" s="8"/>
      <c r="I101" s="8"/>
      <c r="J101" s="418"/>
      <c r="K101" s="419"/>
      <c r="L101" s="419"/>
      <c r="M101" s="419"/>
      <c r="N101" s="419"/>
      <c r="O101" s="419"/>
      <c r="P101" s="419"/>
      <c r="Q101" s="419"/>
      <c r="R101" s="419"/>
      <c r="S101" s="419"/>
      <c r="T101" s="419"/>
      <c r="U101" s="419"/>
      <c r="V101" s="420"/>
    </row>
    <row r="102" spans="2:22" ht="15" customHeight="1" x14ac:dyDescent="0.35">
      <c r="B102" s="225"/>
      <c r="C102" s="276"/>
      <c r="D102" s="276"/>
      <c r="E102" s="276"/>
      <c r="F102" s="276"/>
      <c r="G102" s="290"/>
      <c r="H102" s="275"/>
      <c r="I102" s="281"/>
      <c r="J102" s="418"/>
      <c r="K102" s="419"/>
      <c r="L102" s="419"/>
      <c r="M102" s="419"/>
      <c r="N102" s="419"/>
      <c r="O102" s="419"/>
      <c r="P102" s="419"/>
      <c r="Q102" s="419"/>
      <c r="R102" s="419"/>
      <c r="S102" s="419"/>
      <c r="T102" s="419"/>
      <c r="U102" s="419"/>
      <c r="V102" s="420"/>
    </row>
    <row r="103" spans="2:22" ht="15" customHeight="1" x14ac:dyDescent="0.35">
      <c r="B103" s="225"/>
      <c r="C103" s="276"/>
      <c r="D103" s="276"/>
      <c r="E103" s="276"/>
      <c r="F103" s="276"/>
      <c r="G103" s="290"/>
      <c r="H103" s="275"/>
      <c r="I103" s="281"/>
      <c r="J103" s="418"/>
      <c r="K103" s="419"/>
      <c r="L103" s="419"/>
      <c r="M103" s="419"/>
      <c r="N103" s="419"/>
      <c r="O103" s="419"/>
      <c r="P103" s="419"/>
      <c r="Q103" s="419"/>
      <c r="R103" s="419"/>
      <c r="S103" s="419"/>
      <c r="T103" s="419"/>
      <c r="U103" s="419"/>
      <c r="V103" s="420"/>
    </row>
    <row r="105" spans="2:22" ht="15" customHeight="1" x14ac:dyDescent="0.35"/>
    <row r="106" spans="2:22" ht="15" customHeight="1" x14ac:dyDescent="0.35"/>
  </sheetData>
  <mergeCells count="89">
    <mergeCell ref="J61:V63"/>
    <mergeCell ref="D77:D79"/>
    <mergeCell ref="D80:D82"/>
    <mergeCell ref="J73:V73"/>
    <mergeCell ref="B83:B84"/>
    <mergeCell ref="C83:C84"/>
    <mergeCell ref="H83:H84"/>
    <mergeCell ref="I83:I84"/>
    <mergeCell ref="J83:V84"/>
    <mergeCell ref="D74:D76"/>
    <mergeCell ref="B74:B82"/>
    <mergeCell ref="C74:C82"/>
    <mergeCell ref="E74:E82"/>
    <mergeCell ref="H74:H82"/>
    <mergeCell ref="I74:I82"/>
    <mergeCell ref="J100:V100"/>
    <mergeCell ref="J101:V101"/>
    <mergeCell ref="J102:V102"/>
    <mergeCell ref="J103:V103"/>
    <mergeCell ref="J94:V94"/>
    <mergeCell ref="J95:V95"/>
    <mergeCell ref="J96:V96"/>
    <mergeCell ref="J97:V97"/>
    <mergeCell ref="J98:V98"/>
    <mergeCell ref="J99:V99"/>
    <mergeCell ref="J91:V91"/>
    <mergeCell ref="J92:V92"/>
    <mergeCell ref="J93:V93"/>
    <mergeCell ref="J70:V70"/>
    <mergeCell ref="J71:V71"/>
    <mergeCell ref="J72:V72"/>
    <mergeCell ref="J74:V82"/>
    <mergeCell ref="J55:V60"/>
    <mergeCell ref="A26:A30"/>
    <mergeCell ref="C26:H26"/>
    <mergeCell ref="C27:H27"/>
    <mergeCell ref="C28:H28"/>
    <mergeCell ref="C29:H29"/>
    <mergeCell ref="C30:H30"/>
    <mergeCell ref="A31:A40"/>
    <mergeCell ref="C31:H31"/>
    <mergeCell ref="C32:H32"/>
    <mergeCell ref="C33:H33"/>
    <mergeCell ref="C34:H34"/>
    <mergeCell ref="C35:H35"/>
    <mergeCell ref="C36:H36"/>
    <mergeCell ref="C37:H37"/>
    <mergeCell ref="C38:H38"/>
    <mergeCell ref="C25:H25"/>
    <mergeCell ref="B53:V53"/>
    <mergeCell ref="J54:V54"/>
    <mergeCell ref="E43:I43"/>
    <mergeCell ref="E44:I44"/>
    <mergeCell ref="B45:B46"/>
    <mergeCell ref="C45:C46"/>
    <mergeCell ref="E45:I45"/>
    <mergeCell ref="E46:I46"/>
    <mergeCell ref="C39:H39"/>
    <mergeCell ref="C40:H40"/>
    <mergeCell ref="I55:I60"/>
    <mergeCell ref="H55:H60"/>
    <mergeCell ref="H64:H69"/>
    <mergeCell ref="I64:I69"/>
    <mergeCell ref="B64:B69"/>
    <mergeCell ref="C55:C60"/>
    <mergeCell ref="D55:D57"/>
    <mergeCell ref="D58:D60"/>
    <mergeCell ref="E58:E60"/>
    <mergeCell ref="E55:E57"/>
    <mergeCell ref="B55:B60"/>
    <mergeCell ref="C61:C63"/>
    <mergeCell ref="B61:B63"/>
    <mergeCell ref="H61:H63"/>
    <mergeCell ref="I61:I63"/>
    <mergeCell ref="B85:B90"/>
    <mergeCell ref="H85:H90"/>
    <mergeCell ref="I85:I90"/>
    <mergeCell ref="J85:V90"/>
    <mergeCell ref="C64:C69"/>
    <mergeCell ref="D64:D66"/>
    <mergeCell ref="E64:E66"/>
    <mergeCell ref="D67:D69"/>
    <mergeCell ref="E67:E69"/>
    <mergeCell ref="J64:V69"/>
    <mergeCell ref="C85:C90"/>
    <mergeCell ref="D85:D87"/>
    <mergeCell ref="E85:E87"/>
    <mergeCell ref="D88:D90"/>
    <mergeCell ref="E88:E90"/>
  </mergeCells>
  <conditionalFormatting sqref="C93:G103 F55:F57">
    <cfRule type="cellIs" dxfId="640" priority="44" operator="notEqual">
      <formula>""</formula>
    </cfRule>
  </conditionalFormatting>
  <conditionalFormatting sqref="C70:G73">
    <cfRule type="cellIs" dxfId="639" priority="43" operator="notEqual">
      <formula>""</formula>
    </cfRule>
  </conditionalFormatting>
  <conditionalFormatting sqref="C91:G92">
    <cfRule type="cellIs" dxfId="638" priority="27" operator="notEqual">
      <formula>""</formula>
    </cfRule>
  </conditionalFormatting>
  <conditionalFormatting sqref="E55 G55:G60 E61:G63 G64:G69">
    <cfRule type="cellIs" dxfId="637" priority="26" operator="notEqual">
      <formula>""</formula>
    </cfRule>
  </conditionalFormatting>
  <conditionalFormatting sqref="E55:F60">
    <cfRule type="cellIs" dxfId="636" priority="24" operator="notEqual">
      <formula>""</formula>
    </cfRule>
  </conditionalFormatting>
  <conditionalFormatting sqref="C83:G83 D84:G84">
    <cfRule type="cellIs" dxfId="635" priority="13" operator="notEqual">
      <formula>""</formula>
    </cfRule>
  </conditionalFormatting>
  <conditionalFormatting sqref="F58:F60">
    <cfRule type="cellIs" dxfId="634" priority="12" operator="notEqual">
      <formula>""</formula>
    </cfRule>
  </conditionalFormatting>
  <conditionalFormatting sqref="F75:G76 D77 D80 G77:G82 C74:G74">
    <cfRule type="cellIs" dxfId="633" priority="21" operator="notEqual">
      <formula>""</formula>
    </cfRule>
  </conditionalFormatting>
  <conditionalFormatting sqref="F77:F79">
    <cfRule type="cellIs" dxfId="632" priority="20" operator="notEqual">
      <formula>""</formula>
    </cfRule>
  </conditionalFormatting>
  <conditionalFormatting sqref="F80:F82">
    <cfRule type="cellIs" dxfId="631" priority="19" operator="notEqual">
      <formula>""</formula>
    </cfRule>
  </conditionalFormatting>
  <conditionalFormatting sqref="G85:G90">
    <cfRule type="cellIs" dxfId="630" priority="16" operator="notEqual">
      <formula>""</formula>
    </cfRule>
  </conditionalFormatting>
  <conditionalFormatting sqref="C61">
    <cfRule type="cellIs" dxfId="629" priority="15" operator="notEqual">
      <formula>""</formula>
    </cfRule>
  </conditionalFormatting>
  <conditionalFormatting sqref="D61:D63">
    <cfRule type="cellIs" dxfId="628" priority="14" operator="notEqual">
      <formula>""</formula>
    </cfRule>
  </conditionalFormatting>
  <conditionalFormatting sqref="E58">
    <cfRule type="cellIs" dxfId="627" priority="11" operator="notEqual">
      <formula>""</formula>
    </cfRule>
  </conditionalFormatting>
  <conditionalFormatting sqref="F64:F66">
    <cfRule type="cellIs" dxfId="626" priority="10" operator="notEqual">
      <formula>""</formula>
    </cfRule>
  </conditionalFormatting>
  <conditionalFormatting sqref="E64">
    <cfRule type="cellIs" dxfId="625" priority="9" operator="notEqual">
      <formula>""</formula>
    </cfRule>
  </conditionalFormatting>
  <conditionalFormatting sqref="E64:F69">
    <cfRule type="cellIs" dxfId="624" priority="8" operator="notEqual">
      <formula>""</formula>
    </cfRule>
  </conditionalFormatting>
  <conditionalFormatting sqref="F67:F69">
    <cfRule type="cellIs" dxfId="623" priority="7" operator="notEqual">
      <formula>""</formula>
    </cfRule>
  </conditionalFormatting>
  <conditionalFormatting sqref="E67">
    <cfRule type="cellIs" dxfId="622" priority="6" operator="notEqual">
      <formula>""</formula>
    </cfRule>
  </conditionalFormatting>
  <conditionalFormatting sqref="F85:F87">
    <cfRule type="cellIs" dxfId="621" priority="5" operator="notEqual">
      <formula>""</formula>
    </cfRule>
  </conditionalFormatting>
  <conditionalFormatting sqref="E85">
    <cfRule type="cellIs" dxfId="620" priority="4" operator="notEqual">
      <formula>""</formula>
    </cfRule>
  </conditionalFormatting>
  <conditionalFormatting sqref="E85:F90">
    <cfRule type="cellIs" dxfId="619" priority="3" operator="notEqual">
      <formula>""</formula>
    </cfRule>
  </conditionalFormatting>
  <conditionalFormatting sqref="F88:F90">
    <cfRule type="cellIs" dxfId="618" priority="2" operator="notEqual">
      <formula>""</formula>
    </cfRule>
  </conditionalFormatting>
  <conditionalFormatting sqref="E88">
    <cfRule type="cellIs" dxfId="617" priority="1" operator="notEqual">
      <formula>""</formula>
    </cfRule>
  </conditionalFormatting>
  <hyperlinks>
    <hyperlink ref="H11" location="_ftn1" display="_ftn1" xr:uid="{00000000-0004-0000-2B00-000000000000}"/>
    <hyperlink ref="I11" location="_ftn2" display="_ftn2" xr:uid="{00000000-0004-0000-2B00-000001000000}"/>
  </hyperlinks>
  <pageMargins left="0.7" right="0.7" top="0.75" bottom="0.75" header="0.3" footer="0.3"/>
  <pageSetup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5" tint="0.39997558519241921"/>
  </sheetPr>
  <dimension ref="A1:V237"/>
  <sheetViews>
    <sheetView topLeftCell="A87" workbookViewId="0">
      <selection activeCell="G204" sqref="G204"/>
    </sheetView>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18.5429687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9" ht="23.5" x14ac:dyDescent="0.35">
      <c r="B1" s="59" t="str">
        <f ca="1">MID(CELL("Filename",I7),SEARCH("]",CELL("Filename",I7),1)+1,100)</f>
        <v>Programmable Thermostats</v>
      </c>
    </row>
    <row r="2" spans="2:9" x14ac:dyDescent="0.35">
      <c r="B2" s="41" t="s">
        <v>141</v>
      </c>
      <c r="C2" s="58" t="s">
        <v>1662</v>
      </c>
    </row>
    <row r="4" spans="2:9" x14ac:dyDescent="0.35">
      <c r="B4" s="58" t="s">
        <v>142</v>
      </c>
      <c r="G4" s="58" t="s">
        <v>143</v>
      </c>
    </row>
    <row r="5" spans="2:9" ht="26" x14ac:dyDescent="0.35">
      <c r="B5" s="226" t="s">
        <v>144</v>
      </c>
      <c r="C5" s="226" t="s">
        <v>145</v>
      </c>
      <c r="D5" s="44" t="s">
        <v>146</v>
      </c>
      <c r="G5" s="226" t="s">
        <v>144</v>
      </c>
      <c r="H5" s="226" t="s">
        <v>145</v>
      </c>
      <c r="I5" s="44" t="s">
        <v>147</v>
      </c>
    </row>
    <row r="6" spans="2:9" ht="15" customHeight="1" x14ac:dyDescent="0.35">
      <c r="B6" s="8"/>
      <c r="C6" s="8"/>
      <c r="D6" s="275">
        <v>8</v>
      </c>
      <c r="G6" s="8"/>
      <c r="H6" s="8"/>
      <c r="I6" s="275"/>
    </row>
    <row r="11" spans="2:9" x14ac:dyDescent="0.35">
      <c r="B11" s="58" t="s">
        <v>148</v>
      </c>
      <c r="C11" s="61"/>
      <c r="D11" s="60"/>
      <c r="G11" s="58" t="s">
        <v>149</v>
      </c>
      <c r="H11" s="15"/>
      <c r="I11" s="15"/>
    </row>
    <row r="12" spans="2:9" ht="45.75" customHeight="1" x14ac:dyDescent="0.35">
      <c r="B12" s="226" t="s">
        <v>150</v>
      </c>
      <c r="C12" s="226" t="s">
        <v>145</v>
      </c>
      <c r="D12" s="44" t="s">
        <v>151</v>
      </c>
      <c r="E12" s="44" t="s">
        <v>152</v>
      </c>
      <c r="G12" s="226" t="s">
        <v>144</v>
      </c>
      <c r="H12" s="226" t="s">
        <v>145</v>
      </c>
      <c r="I12" s="44" t="s">
        <v>153</v>
      </c>
    </row>
    <row r="13" spans="2:9" x14ac:dyDescent="0.35">
      <c r="B13" s="331" t="s">
        <v>1663</v>
      </c>
      <c r="C13" s="252" t="s">
        <v>325</v>
      </c>
      <c r="D13" s="252" t="s">
        <v>478</v>
      </c>
      <c r="E13" s="252"/>
      <c r="G13" s="252"/>
      <c r="H13" s="252"/>
      <c r="I13" s="22"/>
    </row>
    <row r="14" spans="2:9" x14ac:dyDescent="0.35">
      <c r="B14" s="331"/>
      <c r="C14" s="252" t="s">
        <v>228</v>
      </c>
      <c r="D14" s="43">
        <v>70</v>
      </c>
      <c r="E14" s="252"/>
    </row>
    <row r="15" spans="2:9" x14ac:dyDescent="0.35">
      <c r="B15" s="15"/>
      <c r="C15" s="15"/>
      <c r="D15" s="15"/>
      <c r="E15" s="15"/>
    </row>
    <row r="16" spans="2:9" x14ac:dyDescent="0.35">
      <c r="B16" s="15"/>
      <c r="C16" s="15"/>
      <c r="D16" s="15"/>
      <c r="E16" s="15"/>
      <c r="F16" s="15"/>
    </row>
    <row r="17" spans="1:17" x14ac:dyDescent="0.35">
      <c r="B17" s="58" t="s">
        <v>154</v>
      </c>
      <c r="E17" s="15"/>
      <c r="F17" s="15"/>
    </row>
    <row r="18" spans="1:17" x14ac:dyDescent="0.35">
      <c r="E18" s="15"/>
      <c r="F18" s="15"/>
    </row>
    <row r="19" spans="1:17" x14ac:dyDescent="0.35">
      <c r="E19" s="15"/>
      <c r="F19" s="15"/>
    </row>
    <row r="22" spans="1:17" x14ac:dyDescent="0.35">
      <c r="B22" s="9"/>
    </row>
    <row r="23" spans="1:17" x14ac:dyDescent="0.35">
      <c r="B23" s="9"/>
    </row>
    <row r="24" spans="1:17" x14ac:dyDescent="0.35">
      <c r="B24" s="58" t="s">
        <v>155</v>
      </c>
    </row>
    <row r="25" spans="1:17" x14ac:dyDescent="0.35">
      <c r="B25" s="62" t="s">
        <v>156</v>
      </c>
      <c r="C25" s="298" t="s">
        <v>157</v>
      </c>
      <c r="D25" s="298"/>
      <c r="E25" s="298"/>
      <c r="F25" s="298"/>
      <c r="G25" s="298"/>
      <c r="H25" s="298"/>
    </row>
    <row r="26" spans="1:17" ht="29.25" customHeight="1" x14ac:dyDescent="0.35">
      <c r="A26" s="304" t="s">
        <v>158</v>
      </c>
      <c r="B26" s="52" t="s">
        <v>159</v>
      </c>
      <c r="C26" s="339" t="s">
        <v>1664</v>
      </c>
      <c r="D26" s="340"/>
      <c r="E26" s="340"/>
      <c r="F26" s="340"/>
      <c r="G26" s="340"/>
      <c r="H26" s="340"/>
      <c r="P26" s="63"/>
      <c r="Q26" s="63"/>
    </row>
    <row r="27" spans="1:17" x14ac:dyDescent="0.35">
      <c r="A27" s="304"/>
      <c r="B27" s="52" t="s">
        <v>160</v>
      </c>
      <c r="C27" s="297"/>
      <c r="D27" s="297"/>
      <c r="E27" s="297"/>
      <c r="F27" s="297"/>
      <c r="G27" s="297"/>
      <c r="H27" s="297"/>
      <c r="P27" s="63"/>
      <c r="Q27" s="63"/>
    </row>
    <row r="28" spans="1:17" x14ac:dyDescent="0.35">
      <c r="A28" s="304"/>
      <c r="B28" s="52" t="s">
        <v>161</v>
      </c>
      <c r="C28" s="405" t="s">
        <v>1665</v>
      </c>
      <c r="D28" s="297"/>
      <c r="E28" s="297"/>
      <c r="F28" s="297"/>
      <c r="G28" s="297"/>
      <c r="H28" s="297"/>
      <c r="P28" s="63"/>
      <c r="Q28" s="63"/>
    </row>
    <row r="29" spans="1:17" x14ac:dyDescent="0.35">
      <c r="A29" s="304"/>
      <c r="B29" s="52" t="s">
        <v>162</v>
      </c>
      <c r="C29" s="405" t="s">
        <v>1399</v>
      </c>
      <c r="D29" s="297"/>
      <c r="E29" s="297"/>
      <c r="F29" s="297"/>
      <c r="G29" s="297"/>
      <c r="H29" s="297"/>
      <c r="P29" s="4"/>
      <c r="Q29" s="4"/>
    </row>
    <row r="30" spans="1:17" x14ac:dyDescent="0.35">
      <c r="A30" s="304"/>
      <c r="B30" s="52" t="s">
        <v>163</v>
      </c>
      <c r="C30" s="297"/>
      <c r="D30" s="297"/>
      <c r="E30" s="297"/>
      <c r="F30" s="297"/>
      <c r="G30" s="297"/>
      <c r="H30" s="297"/>
      <c r="P30" s="63"/>
      <c r="Q30" s="63"/>
    </row>
    <row r="31" spans="1:17" x14ac:dyDescent="0.35">
      <c r="A31" s="304" t="s">
        <v>164</v>
      </c>
      <c r="B31" s="52" t="s">
        <v>165</v>
      </c>
      <c r="C31" s="297"/>
      <c r="D31" s="297"/>
      <c r="E31" s="297"/>
      <c r="F31" s="297"/>
      <c r="G31" s="297"/>
      <c r="H31" s="297"/>
      <c r="P31" s="63"/>
      <c r="Q31" s="63"/>
    </row>
    <row r="32" spans="1:17" x14ac:dyDescent="0.35">
      <c r="A32" s="304"/>
      <c r="B32" s="52" t="s">
        <v>166</v>
      </c>
      <c r="C32" s="297"/>
      <c r="D32" s="297"/>
      <c r="E32" s="297"/>
      <c r="F32" s="297"/>
      <c r="G32" s="297"/>
      <c r="H32" s="297"/>
      <c r="P32" s="63"/>
      <c r="Q32" s="63"/>
    </row>
    <row r="33" spans="1:17" x14ac:dyDescent="0.35">
      <c r="A33" s="304"/>
      <c r="B33" s="52" t="s">
        <v>167</v>
      </c>
      <c r="C33" s="297"/>
      <c r="D33" s="297"/>
      <c r="E33" s="297"/>
      <c r="F33" s="297"/>
      <c r="G33" s="297"/>
      <c r="H33" s="297"/>
      <c r="P33" s="63"/>
      <c r="Q33" s="63"/>
    </row>
    <row r="34" spans="1:17" x14ac:dyDescent="0.35">
      <c r="A34" s="304"/>
      <c r="B34" s="52" t="s">
        <v>168</v>
      </c>
      <c r="C34" s="297"/>
      <c r="D34" s="297"/>
      <c r="E34" s="297"/>
      <c r="F34" s="297"/>
      <c r="G34" s="297"/>
      <c r="H34" s="297"/>
      <c r="P34" s="63"/>
      <c r="Q34" s="63"/>
    </row>
    <row r="35" spans="1:17" x14ac:dyDescent="0.35">
      <c r="A35" s="304"/>
      <c r="B35" s="52" t="s">
        <v>169</v>
      </c>
      <c r="C35" s="297"/>
      <c r="D35" s="297"/>
      <c r="E35" s="297"/>
      <c r="F35" s="297"/>
      <c r="G35" s="297"/>
      <c r="H35" s="297"/>
      <c r="P35" s="63"/>
      <c r="Q35" s="63"/>
    </row>
    <row r="36" spans="1:17" x14ac:dyDescent="0.35">
      <c r="A36" s="304"/>
      <c r="B36" s="52" t="s">
        <v>170</v>
      </c>
      <c r="C36" s="297"/>
      <c r="D36" s="297"/>
      <c r="E36" s="297"/>
      <c r="F36" s="297"/>
      <c r="G36" s="297"/>
      <c r="H36" s="297"/>
      <c r="P36" s="63"/>
      <c r="Q36" s="63"/>
    </row>
    <row r="37" spans="1:17" x14ac:dyDescent="0.35">
      <c r="A37" s="304"/>
      <c r="B37" s="52" t="s">
        <v>171</v>
      </c>
      <c r="C37" s="297"/>
      <c r="D37" s="297"/>
      <c r="E37" s="297"/>
      <c r="F37" s="297"/>
      <c r="G37" s="297"/>
      <c r="H37" s="297"/>
      <c r="P37" s="63"/>
      <c r="Q37" s="63"/>
    </row>
    <row r="38" spans="1:17" x14ac:dyDescent="0.35">
      <c r="A38" s="304"/>
      <c r="B38" s="52" t="s">
        <v>172</v>
      </c>
      <c r="C38" s="297"/>
      <c r="D38" s="297"/>
      <c r="E38" s="297"/>
      <c r="F38" s="297"/>
      <c r="G38" s="297"/>
      <c r="H38" s="297"/>
    </row>
    <row r="39" spans="1:17" x14ac:dyDescent="0.35">
      <c r="A39" s="304"/>
      <c r="B39" s="52" t="s">
        <v>173</v>
      </c>
      <c r="C39" s="297"/>
      <c r="D39" s="297"/>
      <c r="E39" s="297"/>
      <c r="F39" s="297"/>
      <c r="G39" s="297"/>
      <c r="H39" s="297"/>
    </row>
    <row r="40" spans="1:17" x14ac:dyDescent="0.35">
      <c r="A40" s="304"/>
      <c r="B40" s="52" t="s">
        <v>174</v>
      </c>
      <c r="C40" s="297"/>
      <c r="D40" s="297"/>
      <c r="E40" s="297"/>
      <c r="F40" s="297"/>
      <c r="G40" s="297"/>
      <c r="H40" s="297"/>
    </row>
    <row r="41" spans="1:17" x14ac:dyDescent="0.35">
      <c r="L41" s="63"/>
      <c r="M41" s="63"/>
    </row>
    <row r="42" spans="1:17" x14ac:dyDescent="0.35">
      <c r="B42" s="58" t="s">
        <v>175</v>
      </c>
      <c r="L42" s="63"/>
      <c r="M42" s="63"/>
    </row>
    <row r="43" spans="1:17" ht="25" x14ac:dyDescent="0.35">
      <c r="B43" s="62" t="s">
        <v>176</v>
      </c>
      <c r="C43" s="226" t="s">
        <v>144</v>
      </c>
      <c r="D43" s="226" t="s">
        <v>145</v>
      </c>
      <c r="E43" s="298" t="s">
        <v>177</v>
      </c>
      <c r="F43" s="298"/>
      <c r="G43" s="298"/>
      <c r="H43" s="298"/>
      <c r="I43" s="298"/>
      <c r="L43" s="63"/>
      <c r="M43" s="63"/>
    </row>
    <row r="44" spans="1:17" ht="15" customHeight="1" x14ac:dyDescent="0.35">
      <c r="B44" s="113"/>
      <c r="C44" s="8"/>
      <c r="D44" s="8"/>
      <c r="E44" s="299"/>
      <c r="F44" s="300"/>
      <c r="G44" s="300"/>
      <c r="H44" s="300"/>
      <c r="I44" s="301"/>
      <c r="L44" s="4"/>
      <c r="M44" s="4"/>
    </row>
    <row r="45" spans="1:17" x14ac:dyDescent="0.35">
      <c r="L45" s="63"/>
      <c r="M45" s="63"/>
    </row>
    <row r="48" spans="1:17" x14ac:dyDescent="0.35">
      <c r="L48" s="63"/>
      <c r="M48" s="63"/>
    </row>
    <row r="49" spans="2:22" x14ac:dyDescent="0.35">
      <c r="L49" s="4"/>
      <c r="M49" s="4"/>
    </row>
    <row r="50" spans="2:22" x14ac:dyDescent="0.35">
      <c r="L50" s="63"/>
      <c r="M50" s="63"/>
    </row>
    <row r="51" spans="2:22" x14ac:dyDescent="0.35">
      <c r="L51" s="63"/>
      <c r="M51" s="63"/>
    </row>
    <row r="53" spans="2:22" x14ac:dyDescent="0.35">
      <c r="B53" s="302" t="s">
        <v>178</v>
      </c>
      <c r="C53" s="302"/>
      <c r="D53" s="302"/>
      <c r="E53" s="302"/>
      <c r="F53" s="302"/>
      <c r="G53" s="302"/>
      <c r="H53" s="302"/>
      <c r="I53" s="302"/>
      <c r="J53" s="302"/>
      <c r="K53" s="302"/>
      <c r="L53" s="302"/>
      <c r="M53" s="302"/>
      <c r="N53" s="302"/>
      <c r="O53" s="302"/>
      <c r="P53" s="302"/>
      <c r="Q53" s="302"/>
      <c r="R53" s="302"/>
      <c r="S53" s="302"/>
      <c r="T53" s="302"/>
      <c r="U53" s="302"/>
      <c r="V53" s="302"/>
    </row>
    <row r="54" spans="2:22" ht="33" customHeight="1" x14ac:dyDescent="0.35">
      <c r="B54" s="271" t="s">
        <v>179</v>
      </c>
      <c r="C54" s="257" t="s">
        <v>150</v>
      </c>
      <c r="D54" s="257" t="s">
        <v>145</v>
      </c>
      <c r="E54" s="257" t="s">
        <v>180</v>
      </c>
      <c r="F54" s="257" t="s">
        <v>181</v>
      </c>
      <c r="G54" s="257" t="s">
        <v>182</v>
      </c>
      <c r="H54" s="257" t="s">
        <v>183</v>
      </c>
      <c r="I54" s="230" t="s">
        <v>184</v>
      </c>
      <c r="J54" s="303" t="s">
        <v>185</v>
      </c>
      <c r="K54" s="303"/>
      <c r="L54" s="303"/>
      <c r="M54" s="303"/>
      <c r="N54" s="303"/>
      <c r="O54" s="303"/>
      <c r="P54" s="303"/>
      <c r="Q54" s="303"/>
      <c r="R54" s="303"/>
      <c r="S54" s="303"/>
      <c r="T54" s="303"/>
      <c r="U54" s="303"/>
      <c r="V54" s="303"/>
    </row>
    <row r="55" spans="2:22" ht="43.5" x14ac:dyDescent="0.35">
      <c r="B55" s="308" t="s">
        <v>766</v>
      </c>
      <c r="C55" s="305" t="s">
        <v>328</v>
      </c>
      <c r="D55" s="276" t="s">
        <v>1666</v>
      </c>
      <c r="E55" s="276"/>
      <c r="F55" s="276"/>
      <c r="G55" s="49">
        <v>1</v>
      </c>
      <c r="H55" s="311" t="s">
        <v>204</v>
      </c>
      <c r="I55" s="311" t="s">
        <v>610</v>
      </c>
      <c r="J55" s="393" t="s">
        <v>1667</v>
      </c>
      <c r="K55" s="394"/>
      <c r="L55" s="394"/>
      <c r="M55" s="394"/>
      <c r="N55" s="394"/>
      <c r="O55" s="394"/>
      <c r="P55" s="394"/>
      <c r="Q55" s="394"/>
      <c r="R55" s="394"/>
      <c r="S55" s="394"/>
      <c r="T55" s="394"/>
      <c r="U55" s="394"/>
      <c r="V55" s="395"/>
    </row>
    <row r="56" spans="2:22" ht="15" customHeight="1" x14ac:dyDescent="0.35">
      <c r="B56" s="309"/>
      <c r="C56" s="306"/>
      <c r="D56" s="276" t="s">
        <v>227</v>
      </c>
      <c r="E56" s="276"/>
      <c r="F56" s="276"/>
      <c r="G56" s="49">
        <v>0</v>
      </c>
      <c r="H56" s="312"/>
      <c r="I56" s="312"/>
      <c r="J56" s="396"/>
      <c r="K56" s="404"/>
      <c r="L56" s="404"/>
      <c r="M56" s="404"/>
      <c r="N56" s="404"/>
      <c r="O56" s="404"/>
      <c r="P56" s="404"/>
      <c r="Q56" s="404"/>
      <c r="R56" s="404"/>
      <c r="S56" s="404"/>
      <c r="T56" s="404"/>
      <c r="U56" s="404"/>
      <c r="V56" s="398"/>
    </row>
    <row r="57" spans="2:22" ht="15" customHeight="1" x14ac:dyDescent="0.35">
      <c r="B57" s="310"/>
      <c r="C57" s="307"/>
      <c r="D57" s="276" t="s">
        <v>228</v>
      </c>
      <c r="E57" s="276"/>
      <c r="F57" s="276"/>
      <c r="G57" s="50">
        <v>0.06</v>
      </c>
      <c r="H57" s="313"/>
      <c r="I57" s="313"/>
      <c r="J57" s="399"/>
      <c r="K57" s="400"/>
      <c r="L57" s="400"/>
      <c r="M57" s="400"/>
      <c r="N57" s="400"/>
      <c r="O57" s="400"/>
      <c r="P57" s="400"/>
      <c r="Q57" s="400"/>
      <c r="R57" s="400"/>
      <c r="S57" s="400"/>
      <c r="T57" s="400"/>
      <c r="U57" s="400"/>
      <c r="V57" s="401"/>
    </row>
    <row r="58" spans="2:22" ht="15" customHeight="1" x14ac:dyDescent="0.35">
      <c r="B58" s="308" t="s">
        <v>1668</v>
      </c>
      <c r="C58" s="305" t="s">
        <v>1669</v>
      </c>
      <c r="D58" s="305" t="s">
        <v>1670</v>
      </c>
      <c r="E58" s="441" t="s">
        <v>537</v>
      </c>
      <c r="F58" s="290" t="s">
        <v>1035</v>
      </c>
      <c r="G58" s="65">
        <v>9031</v>
      </c>
      <c r="H58" s="311" t="s">
        <v>204</v>
      </c>
      <c r="I58" s="311" t="s">
        <v>234</v>
      </c>
      <c r="J58" s="317" t="s">
        <v>1671</v>
      </c>
      <c r="K58" s="318"/>
      <c r="L58" s="318"/>
      <c r="M58" s="318"/>
      <c r="N58" s="318"/>
      <c r="O58" s="318"/>
      <c r="P58" s="318"/>
      <c r="Q58" s="318"/>
      <c r="R58" s="318"/>
      <c r="S58" s="318"/>
      <c r="T58" s="318"/>
      <c r="U58" s="318"/>
      <c r="V58" s="319"/>
    </row>
    <row r="59" spans="2:22" x14ac:dyDescent="0.35">
      <c r="B59" s="309"/>
      <c r="C59" s="306"/>
      <c r="D59" s="306"/>
      <c r="E59" s="441"/>
      <c r="F59" s="276" t="s">
        <v>1044</v>
      </c>
      <c r="G59" s="65">
        <v>12838</v>
      </c>
      <c r="H59" s="312"/>
      <c r="I59" s="312"/>
      <c r="J59" s="320"/>
      <c r="K59" s="321"/>
      <c r="L59" s="321"/>
      <c r="M59" s="321"/>
      <c r="N59" s="321"/>
      <c r="O59" s="321"/>
      <c r="P59" s="321"/>
      <c r="Q59" s="321"/>
      <c r="R59" s="321"/>
      <c r="S59" s="321"/>
      <c r="T59" s="321"/>
      <c r="U59" s="321"/>
      <c r="V59" s="322"/>
    </row>
    <row r="60" spans="2:22" ht="29" x14ac:dyDescent="0.35">
      <c r="B60" s="309"/>
      <c r="C60" s="306"/>
      <c r="D60" s="307"/>
      <c r="E60" s="441"/>
      <c r="F60" s="276" t="s">
        <v>1045</v>
      </c>
      <c r="G60" s="65">
        <v>10148</v>
      </c>
      <c r="H60" s="312"/>
      <c r="I60" s="312"/>
      <c r="J60" s="320"/>
      <c r="K60" s="321"/>
      <c r="L60" s="321"/>
      <c r="M60" s="321"/>
      <c r="N60" s="321"/>
      <c r="O60" s="321"/>
      <c r="P60" s="321"/>
      <c r="Q60" s="321"/>
      <c r="R60" s="321"/>
      <c r="S60" s="321"/>
      <c r="T60" s="321"/>
      <c r="U60" s="321"/>
      <c r="V60" s="322"/>
    </row>
    <row r="61" spans="2:22" x14ac:dyDescent="0.35">
      <c r="B61" s="309"/>
      <c r="C61" s="306"/>
      <c r="D61" s="305" t="s">
        <v>1672</v>
      </c>
      <c r="E61" s="441"/>
      <c r="F61" s="276" t="s">
        <v>1035</v>
      </c>
      <c r="G61" s="54">
        <v>5576</v>
      </c>
      <c r="H61" s="312"/>
      <c r="I61" s="312"/>
      <c r="J61" s="320"/>
      <c r="K61" s="321"/>
      <c r="L61" s="321"/>
      <c r="M61" s="321"/>
      <c r="N61" s="321"/>
      <c r="O61" s="321"/>
      <c r="P61" s="321"/>
      <c r="Q61" s="321"/>
      <c r="R61" s="321"/>
      <c r="S61" s="321"/>
      <c r="T61" s="321"/>
      <c r="U61" s="321"/>
      <c r="V61" s="322"/>
    </row>
    <row r="62" spans="2:22" x14ac:dyDescent="0.35">
      <c r="B62" s="309"/>
      <c r="C62" s="306"/>
      <c r="D62" s="306"/>
      <c r="E62" s="441"/>
      <c r="F62" s="276" t="s">
        <v>1044</v>
      </c>
      <c r="G62" s="65">
        <v>7927</v>
      </c>
      <c r="H62" s="312"/>
      <c r="I62" s="312"/>
      <c r="J62" s="320"/>
      <c r="K62" s="321"/>
      <c r="L62" s="321"/>
      <c r="M62" s="321"/>
      <c r="N62" s="321"/>
      <c r="O62" s="321"/>
      <c r="P62" s="321"/>
      <c r="Q62" s="321"/>
      <c r="R62" s="321"/>
      <c r="S62" s="321"/>
      <c r="T62" s="321"/>
      <c r="U62" s="321"/>
      <c r="V62" s="322"/>
    </row>
    <row r="63" spans="2:22" ht="29" x14ac:dyDescent="0.35">
      <c r="B63" s="309"/>
      <c r="C63" s="306"/>
      <c r="D63" s="307"/>
      <c r="E63" s="441"/>
      <c r="F63" s="276" t="s">
        <v>1045</v>
      </c>
      <c r="G63" s="65">
        <v>6266</v>
      </c>
      <c r="H63" s="312"/>
      <c r="I63" s="312"/>
      <c r="J63" s="320"/>
      <c r="K63" s="321"/>
      <c r="L63" s="321"/>
      <c r="M63" s="321"/>
      <c r="N63" s="321"/>
      <c r="O63" s="321"/>
      <c r="P63" s="321"/>
      <c r="Q63" s="321"/>
      <c r="R63" s="321"/>
      <c r="S63" s="321"/>
      <c r="T63" s="321"/>
      <c r="U63" s="321"/>
      <c r="V63" s="322"/>
    </row>
    <row r="64" spans="2:22" x14ac:dyDescent="0.35">
      <c r="B64" s="309"/>
      <c r="C64" s="306"/>
      <c r="D64" s="305" t="s">
        <v>1673</v>
      </c>
      <c r="E64" s="441"/>
      <c r="F64" s="276" t="s">
        <v>1035</v>
      </c>
      <c r="G64" s="65">
        <v>10396</v>
      </c>
      <c r="H64" s="312"/>
      <c r="I64" s="312"/>
      <c r="J64" s="320"/>
      <c r="K64" s="321"/>
      <c r="L64" s="321"/>
      <c r="M64" s="321"/>
      <c r="N64" s="321"/>
      <c r="O64" s="321"/>
      <c r="P64" s="321"/>
      <c r="Q64" s="321"/>
      <c r="R64" s="321"/>
      <c r="S64" s="321"/>
      <c r="T64" s="321"/>
      <c r="U64" s="321"/>
      <c r="V64" s="322"/>
    </row>
    <row r="65" spans="2:22" x14ac:dyDescent="0.35">
      <c r="B65" s="309"/>
      <c r="C65" s="306"/>
      <c r="D65" s="306"/>
      <c r="E65" s="441"/>
      <c r="F65" s="276" t="s">
        <v>1044</v>
      </c>
      <c r="G65" s="65">
        <v>14778</v>
      </c>
      <c r="H65" s="312"/>
      <c r="I65" s="312"/>
      <c r="J65" s="320"/>
      <c r="K65" s="321"/>
      <c r="L65" s="321"/>
      <c r="M65" s="321"/>
      <c r="N65" s="321"/>
      <c r="O65" s="321"/>
      <c r="P65" s="321"/>
      <c r="Q65" s="321"/>
      <c r="R65" s="321"/>
      <c r="S65" s="321"/>
      <c r="T65" s="321"/>
      <c r="U65" s="321"/>
      <c r="V65" s="322"/>
    </row>
    <row r="66" spans="2:22" ht="29" x14ac:dyDescent="0.35">
      <c r="B66" s="309"/>
      <c r="C66" s="306"/>
      <c r="D66" s="307"/>
      <c r="E66" s="441"/>
      <c r="F66" s="276" t="s">
        <v>1045</v>
      </c>
      <c r="G66" s="65">
        <v>11682</v>
      </c>
      <c r="H66" s="312"/>
      <c r="I66" s="312"/>
      <c r="J66" s="320"/>
      <c r="K66" s="321"/>
      <c r="L66" s="321"/>
      <c r="M66" s="321"/>
      <c r="N66" s="321"/>
      <c r="O66" s="321"/>
      <c r="P66" s="321"/>
      <c r="Q66" s="321"/>
      <c r="R66" s="321"/>
      <c r="S66" s="321"/>
      <c r="T66" s="321"/>
      <c r="U66" s="321"/>
      <c r="V66" s="322"/>
    </row>
    <row r="67" spans="2:22" ht="15" customHeight="1" x14ac:dyDescent="0.35">
      <c r="B67" s="309"/>
      <c r="C67" s="306"/>
      <c r="D67" s="305" t="s">
        <v>1674</v>
      </c>
      <c r="E67" s="441"/>
      <c r="F67" s="276" t="s">
        <v>1035</v>
      </c>
      <c r="G67" s="65">
        <v>5247</v>
      </c>
      <c r="H67" s="312"/>
      <c r="I67" s="312"/>
      <c r="J67" s="320"/>
      <c r="K67" s="321"/>
      <c r="L67" s="321"/>
      <c r="M67" s="321"/>
      <c r="N67" s="321"/>
      <c r="O67" s="321"/>
      <c r="P67" s="321"/>
      <c r="Q67" s="321"/>
      <c r="R67" s="321"/>
      <c r="S67" s="321"/>
      <c r="T67" s="321"/>
      <c r="U67" s="321"/>
      <c r="V67" s="322"/>
    </row>
    <row r="68" spans="2:22" x14ac:dyDescent="0.35">
      <c r="B68" s="309"/>
      <c r="C68" s="306"/>
      <c r="D68" s="306"/>
      <c r="E68" s="441"/>
      <c r="F68" s="276" t="s">
        <v>1044</v>
      </c>
      <c r="G68" s="65">
        <v>7459</v>
      </c>
      <c r="H68" s="312"/>
      <c r="I68" s="312"/>
      <c r="J68" s="320"/>
      <c r="K68" s="321"/>
      <c r="L68" s="321"/>
      <c r="M68" s="321"/>
      <c r="N68" s="321"/>
      <c r="O68" s="321"/>
      <c r="P68" s="321"/>
      <c r="Q68" s="321"/>
      <c r="R68" s="321"/>
      <c r="S68" s="321"/>
      <c r="T68" s="321"/>
      <c r="U68" s="321"/>
      <c r="V68" s="322"/>
    </row>
    <row r="69" spans="2:22" ht="29" x14ac:dyDescent="0.35">
      <c r="B69" s="309"/>
      <c r="C69" s="306"/>
      <c r="D69" s="307"/>
      <c r="E69" s="441"/>
      <c r="F69" s="276" t="s">
        <v>1045</v>
      </c>
      <c r="G69" s="65">
        <v>5896</v>
      </c>
      <c r="H69" s="312"/>
      <c r="I69" s="312"/>
      <c r="J69" s="320"/>
      <c r="K69" s="321"/>
      <c r="L69" s="321"/>
      <c r="M69" s="321"/>
      <c r="N69" s="321"/>
      <c r="O69" s="321"/>
      <c r="P69" s="321"/>
      <c r="Q69" s="321"/>
      <c r="R69" s="321"/>
      <c r="S69" s="321"/>
      <c r="T69" s="321"/>
      <c r="U69" s="321"/>
      <c r="V69" s="322"/>
    </row>
    <row r="70" spans="2:22" ht="15" customHeight="1" x14ac:dyDescent="0.35">
      <c r="B70" s="309"/>
      <c r="C70" s="306"/>
      <c r="D70" s="305" t="s">
        <v>1675</v>
      </c>
      <c r="E70" s="441"/>
      <c r="F70" s="276" t="s">
        <v>1035</v>
      </c>
      <c r="G70" s="65">
        <v>3234</v>
      </c>
      <c r="H70" s="312"/>
      <c r="I70" s="312"/>
      <c r="J70" s="320"/>
      <c r="K70" s="321"/>
      <c r="L70" s="321"/>
      <c r="M70" s="321"/>
      <c r="N70" s="321"/>
      <c r="O70" s="321"/>
      <c r="P70" s="321"/>
      <c r="Q70" s="321"/>
      <c r="R70" s="321"/>
      <c r="S70" s="321"/>
      <c r="T70" s="321"/>
      <c r="U70" s="321"/>
      <c r="V70" s="322"/>
    </row>
    <row r="71" spans="2:22" x14ac:dyDescent="0.35">
      <c r="B71" s="309"/>
      <c r="C71" s="306"/>
      <c r="D71" s="306"/>
      <c r="E71" s="441"/>
      <c r="F71" s="276" t="s">
        <v>1044</v>
      </c>
      <c r="G71" s="65">
        <v>4597</v>
      </c>
      <c r="H71" s="312"/>
      <c r="I71" s="312"/>
      <c r="J71" s="320"/>
      <c r="K71" s="321"/>
      <c r="L71" s="321"/>
      <c r="M71" s="321"/>
      <c r="N71" s="321"/>
      <c r="O71" s="321"/>
      <c r="P71" s="321"/>
      <c r="Q71" s="321"/>
      <c r="R71" s="321"/>
      <c r="S71" s="321"/>
      <c r="T71" s="321"/>
      <c r="U71" s="321"/>
      <c r="V71" s="322"/>
    </row>
    <row r="72" spans="2:22" ht="29" x14ac:dyDescent="0.35">
      <c r="B72" s="309"/>
      <c r="C72" s="306"/>
      <c r="D72" s="307"/>
      <c r="E72" s="441"/>
      <c r="F72" s="276" t="s">
        <v>1045</v>
      </c>
      <c r="G72" s="65">
        <v>3634</v>
      </c>
      <c r="H72" s="312"/>
      <c r="I72" s="312"/>
      <c r="J72" s="320"/>
      <c r="K72" s="321"/>
      <c r="L72" s="321"/>
      <c r="M72" s="321"/>
      <c r="N72" s="321"/>
      <c r="O72" s="321"/>
      <c r="P72" s="321"/>
      <c r="Q72" s="321"/>
      <c r="R72" s="321"/>
      <c r="S72" s="321"/>
      <c r="T72" s="321"/>
      <c r="U72" s="321"/>
      <c r="V72" s="322"/>
    </row>
    <row r="73" spans="2:22" ht="15" customHeight="1" x14ac:dyDescent="0.35">
      <c r="B73" s="309"/>
      <c r="C73" s="306"/>
      <c r="D73" s="305" t="s">
        <v>1676</v>
      </c>
      <c r="E73" s="441"/>
      <c r="F73" s="276" t="s">
        <v>1035</v>
      </c>
      <c r="G73" s="54">
        <v>6029</v>
      </c>
      <c r="H73" s="312"/>
      <c r="I73" s="312"/>
      <c r="J73" s="320"/>
      <c r="K73" s="321"/>
      <c r="L73" s="321"/>
      <c r="M73" s="321"/>
      <c r="N73" s="321"/>
      <c r="O73" s="321"/>
      <c r="P73" s="321"/>
      <c r="Q73" s="321"/>
      <c r="R73" s="321"/>
      <c r="S73" s="321"/>
      <c r="T73" s="321"/>
      <c r="U73" s="321"/>
      <c r="V73" s="322"/>
    </row>
    <row r="74" spans="2:22" x14ac:dyDescent="0.35">
      <c r="B74" s="309"/>
      <c r="C74" s="306"/>
      <c r="D74" s="306"/>
      <c r="E74" s="441"/>
      <c r="F74" s="276" t="s">
        <v>1044</v>
      </c>
      <c r="G74" s="65">
        <v>8571</v>
      </c>
      <c r="H74" s="312"/>
      <c r="I74" s="312"/>
      <c r="J74" s="320"/>
      <c r="K74" s="321"/>
      <c r="L74" s="321"/>
      <c r="M74" s="321"/>
      <c r="N74" s="321"/>
      <c r="O74" s="321"/>
      <c r="P74" s="321"/>
      <c r="Q74" s="321"/>
      <c r="R74" s="321"/>
      <c r="S74" s="321"/>
      <c r="T74" s="321"/>
      <c r="U74" s="321"/>
      <c r="V74" s="322"/>
    </row>
    <row r="75" spans="2:22" ht="29" x14ac:dyDescent="0.35">
      <c r="B75" s="309"/>
      <c r="C75" s="306"/>
      <c r="D75" s="307"/>
      <c r="E75" s="441"/>
      <c r="F75" s="276" t="s">
        <v>1045</v>
      </c>
      <c r="G75" s="65">
        <v>6775</v>
      </c>
      <c r="H75" s="312"/>
      <c r="I75" s="312"/>
      <c r="J75" s="320"/>
      <c r="K75" s="321"/>
      <c r="L75" s="321"/>
      <c r="M75" s="321"/>
      <c r="N75" s="321"/>
      <c r="O75" s="321"/>
      <c r="P75" s="321"/>
      <c r="Q75" s="321"/>
      <c r="R75" s="321"/>
      <c r="S75" s="321"/>
      <c r="T75" s="321"/>
      <c r="U75" s="321"/>
      <c r="V75" s="322"/>
    </row>
    <row r="76" spans="2:22" ht="15" customHeight="1" x14ac:dyDescent="0.35">
      <c r="B76" s="309"/>
      <c r="C76" s="306"/>
      <c r="D76" s="276" t="s">
        <v>1677</v>
      </c>
      <c r="E76" s="441"/>
      <c r="F76" s="276"/>
      <c r="G76" s="54">
        <v>10599</v>
      </c>
      <c r="H76" s="312"/>
      <c r="I76" s="312"/>
      <c r="J76" s="320"/>
      <c r="K76" s="321"/>
      <c r="L76" s="321"/>
      <c r="M76" s="321"/>
      <c r="N76" s="321"/>
      <c r="O76" s="321"/>
      <c r="P76" s="321"/>
      <c r="Q76" s="321"/>
      <c r="R76" s="321"/>
      <c r="S76" s="321"/>
      <c r="T76" s="321"/>
      <c r="U76" s="321"/>
      <c r="V76" s="322"/>
    </row>
    <row r="77" spans="2:22" x14ac:dyDescent="0.35">
      <c r="B77" s="308" t="s">
        <v>1678</v>
      </c>
      <c r="C77" s="332" t="s">
        <v>1679</v>
      </c>
      <c r="D77" s="251" t="s">
        <v>1680</v>
      </c>
      <c r="E77" s="233"/>
      <c r="F77" s="233"/>
      <c r="G77" s="139">
        <v>1</v>
      </c>
      <c r="H77" s="239" t="s">
        <v>204</v>
      </c>
      <c r="I77" s="311"/>
      <c r="J77" s="317" t="s">
        <v>1681</v>
      </c>
      <c r="K77" s="318"/>
      <c r="L77" s="318"/>
      <c r="M77" s="318"/>
      <c r="N77" s="318"/>
      <c r="O77" s="318"/>
      <c r="P77" s="318"/>
      <c r="Q77" s="318"/>
      <c r="R77" s="318"/>
      <c r="S77" s="318"/>
      <c r="T77" s="318"/>
      <c r="U77" s="318"/>
      <c r="V77" s="319"/>
    </row>
    <row r="78" spans="2:22" ht="29" x14ac:dyDescent="0.35">
      <c r="B78" s="309"/>
      <c r="C78" s="329"/>
      <c r="D78" s="251" t="s">
        <v>1682</v>
      </c>
      <c r="E78" s="233"/>
      <c r="F78" s="276"/>
      <c r="G78" s="139" t="s">
        <v>1683</v>
      </c>
      <c r="H78" s="239" t="s">
        <v>233</v>
      </c>
      <c r="I78" s="312"/>
      <c r="J78" s="320"/>
      <c r="K78" s="321"/>
      <c r="L78" s="321"/>
      <c r="M78" s="321"/>
      <c r="N78" s="321"/>
      <c r="O78" s="321"/>
      <c r="P78" s="321"/>
      <c r="Q78" s="321"/>
      <c r="R78" s="321"/>
      <c r="S78" s="321"/>
      <c r="T78" s="321"/>
      <c r="U78" s="321"/>
      <c r="V78" s="322"/>
    </row>
    <row r="79" spans="2:22" x14ac:dyDescent="0.35">
      <c r="B79" s="309"/>
      <c r="C79" s="329"/>
      <c r="D79" s="251" t="s">
        <v>1684</v>
      </c>
      <c r="E79" s="233"/>
      <c r="F79" s="276"/>
      <c r="G79" s="139">
        <v>1</v>
      </c>
      <c r="H79" s="239" t="s">
        <v>204</v>
      </c>
      <c r="I79" s="312"/>
      <c r="J79" s="320"/>
      <c r="K79" s="321"/>
      <c r="L79" s="321"/>
      <c r="M79" s="321"/>
      <c r="N79" s="321"/>
      <c r="O79" s="321"/>
      <c r="P79" s="321"/>
      <c r="Q79" s="321"/>
      <c r="R79" s="321"/>
      <c r="S79" s="321"/>
      <c r="T79" s="321"/>
      <c r="U79" s="321"/>
      <c r="V79" s="322"/>
    </row>
    <row r="80" spans="2:22" x14ac:dyDescent="0.35">
      <c r="B80" s="310"/>
      <c r="C80" s="330"/>
      <c r="D80" s="251" t="s">
        <v>228</v>
      </c>
      <c r="E80" s="233"/>
      <c r="F80" s="276"/>
      <c r="G80" s="139">
        <v>0.93</v>
      </c>
      <c r="H80" s="239" t="s">
        <v>204</v>
      </c>
      <c r="I80" s="313"/>
      <c r="J80" s="323"/>
      <c r="K80" s="324"/>
      <c r="L80" s="324"/>
      <c r="M80" s="324"/>
      <c r="N80" s="324"/>
      <c r="O80" s="324"/>
      <c r="P80" s="324"/>
      <c r="Q80" s="324"/>
      <c r="R80" s="324"/>
      <c r="S80" s="324"/>
      <c r="T80" s="324"/>
      <c r="U80" s="324"/>
      <c r="V80" s="325"/>
    </row>
    <row r="81" spans="2:22" x14ac:dyDescent="0.35">
      <c r="B81" s="225" t="s">
        <v>1685</v>
      </c>
      <c r="C81" s="276"/>
      <c r="D81" s="276"/>
      <c r="E81" s="276"/>
      <c r="F81" s="276"/>
      <c r="G81" s="96">
        <v>6.2E-2</v>
      </c>
      <c r="H81" s="275" t="s">
        <v>204</v>
      </c>
      <c r="I81" s="275" t="s">
        <v>610</v>
      </c>
      <c r="J81" s="314" t="s">
        <v>1686</v>
      </c>
      <c r="K81" s="315"/>
      <c r="L81" s="315"/>
      <c r="M81" s="315"/>
      <c r="N81" s="315"/>
      <c r="O81" s="315"/>
      <c r="P81" s="315"/>
      <c r="Q81" s="315"/>
      <c r="R81" s="315"/>
      <c r="S81" s="315"/>
      <c r="T81" s="315"/>
      <c r="U81" s="315"/>
      <c r="V81" s="316"/>
    </row>
    <row r="82" spans="2:22" ht="15" customHeight="1" x14ac:dyDescent="0.35">
      <c r="B82" s="308" t="s">
        <v>1687</v>
      </c>
      <c r="C82" s="305" t="s">
        <v>869</v>
      </c>
      <c r="D82" s="276" t="s">
        <v>898</v>
      </c>
      <c r="E82" s="276"/>
      <c r="F82" s="276"/>
      <c r="G82" s="49">
        <v>1</v>
      </c>
      <c r="H82" s="311" t="s">
        <v>204</v>
      </c>
      <c r="I82" s="311" t="s">
        <v>610</v>
      </c>
      <c r="J82" s="317" t="s">
        <v>1688</v>
      </c>
      <c r="K82" s="318"/>
      <c r="L82" s="318"/>
      <c r="M82" s="318"/>
      <c r="N82" s="318"/>
      <c r="O82" s="318"/>
      <c r="P82" s="318"/>
      <c r="Q82" s="318"/>
      <c r="R82" s="318"/>
      <c r="S82" s="318"/>
      <c r="T82" s="318"/>
      <c r="U82" s="318"/>
      <c r="V82" s="319"/>
    </row>
    <row r="83" spans="2:22" ht="15" customHeight="1" x14ac:dyDescent="0.35">
      <c r="B83" s="310"/>
      <c r="C83" s="307"/>
      <c r="D83" s="276" t="s">
        <v>1689</v>
      </c>
      <c r="E83" s="276"/>
      <c r="F83" s="276"/>
      <c r="G83" s="50">
        <v>0.56000000000000005</v>
      </c>
      <c r="H83" s="313"/>
      <c r="I83" s="313"/>
      <c r="J83" s="323"/>
      <c r="K83" s="324"/>
      <c r="L83" s="324"/>
      <c r="M83" s="324"/>
      <c r="N83" s="324"/>
      <c r="O83" s="324"/>
      <c r="P83" s="324"/>
      <c r="Q83" s="324"/>
      <c r="R83" s="324"/>
      <c r="S83" s="324"/>
      <c r="T83" s="324"/>
      <c r="U83" s="324"/>
      <c r="V83" s="325"/>
    </row>
    <row r="84" spans="2:22" ht="15" customHeight="1" x14ac:dyDescent="0.35">
      <c r="B84" s="225" t="s">
        <v>1690</v>
      </c>
      <c r="C84" s="276"/>
      <c r="D84" s="290"/>
      <c r="E84" s="276"/>
      <c r="F84" s="276"/>
      <c r="G84" s="290"/>
      <c r="H84" s="275" t="s">
        <v>233</v>
      </c>
      <c r="I84" s="275" t="s">
        <v>529</v>
      </c>
      <c r="J84" s="314" t="s">
        <v>1691</v>
      </c>
      <c r="K84" s="315"/>
      <c r="L84" s="315"/>
      <c r="M84" s="315"/>
      <c r="N84" s="315"/>
      <c r="O84" s="315"/>
      <c r="P84" s="315"/>
      <c r="Q84" s="315"/>
      <c r="R84" s="315"/>
      <c r="S84" s="315"/>
      <c r="T84" s="315"/>
      <c r="U84" s="315"/>
      <c r="V84" s="316"/>
    </row>
    <row r="85" spans="2:22" ht="15" customHeight="1" x14ac:dyDescent="0.35">
      <c r="B85" s="225" t="s">
        <v>1521</v>
      </c>
      <c r="C85" s="276"/>
      <c r="D85" s="290"/>
      <c r="E85" s="276"/>
      <c r="F85" s="276"/>
      <c r="G85" s="104">
        <v>3.1399999999999997E-2</v>
      </c>
      <c r="H85" s="275" t="s">
        <v>204</v>
      </c>
      <c r="I85" s="275" t="s">
        <v>610</v>
      </c>
      <c r="J85" s="314" t="s">
        <v>1627</v>
      </c>
      <c r="K85" s="315"/>
      <c r="L85" s="315"/>
      <c r="M85" s="315"/>
      <c r="N85" s="315"/>
      <c r="O85" s="315"/>
      <c r="P85" s="315"/>
      <c r="Q85" s="315"/>
      <c r="R85" s="315"/>
      <c r="S85" s="315"/>
      <c r="T85" s="315"/>
      <c r="U85" s="315"/>
      <c r="V85" s="316"/>
    </row>
    <row r="86" spans="2:22" ht="15" customHeight="1" x14ac:dyDescent="0.35">
      <c r="B86" s="225" t="s">
        <v>1523</v>
      </c>
      <c r="C86" s="276"/>
      <c r="D86" s="290"/>
      <c r="E86" s="276"/>
      <c r="F86" s="276"/>
      <c r="G86" s="290">
        <v>29.3</v>
      </c>
      <c r="H86" s="275" t="s">
        <v>204</v>
      </c>
      <c r="I86" s="275" t="s">
        <v>1628</v>
      </c>
      <c r="J86" s="314" t="s">
        <v>1628</v>
      </c>
      <c r="K86" s="315"/>
      <c r="L86" s="315"/>
      <c r="M86" s="315"/>
      <c r="N86" s="315"/>
      <c r="O86" s="315"/>
      <c r="P86" s="315"/>
      <c r="Q86" s="315"/>
      <c r="R86" s="315"/>
      <c r="S86" s="315"/>
      <c r="T86" s="315"/>
      <c r="U86" s="315"/>
      <c r="V86" s="316"/>
    </row>
    <row r="87" spans="2:22" ht="30" customHeight="1" x14ac:dyDescent="0.35">
      <c r="B87" s="308" t="s">
        <v>232</v>
      </c>
      <c r="C87" s="305" t="s">
        <v>1669</v>
      </c>
      <c r="D87" s="305" t="s">
        <v>1692</v>
      </c>
      <c r="E87" s="305" t="s">
        <v>1693</v>
      </c>
      <c r="F87" s="276" t="s">
        <v>1694</v>
      </c>
      <c r="G87" s="161">
        <v>559.9</v>
      </c>
      <c r="H87" s="311" t="s">
        <v>233</v>
      </c>
      <c r="I87" s="311" t="s">
        <v>529</v>
      </c>
      <c r="J87" s="317" t="s">
        <v>253</v>
      </c>
      <c r="K87" s="318"/>
      <c r="L87" s="318"/>
      <c r="M87" s="318"/>
      <c r="N87" s="318"/>
      <c r="O87" s="318"/>
      <c r="P87" s="318"/>
      <c r="Q87" s="318"/>
      <c r="R87" s="318"/>
      <c r="S87" s="318"/>
      <c r="T87" s="318"/>
      <c r="U87" s="318"/>
      <c r="V87" s="319"/>
    </row>
    <row r="88" spans="2:22" ht="29" x14ac:dyDescent="0.35">
      <c r="B88" s="309"/>
      <c r="C88" s="306"/>
      <c r="D88" s="306"/>
      <c r="E88" s="306"/>
      <c r="F88" s="276" t="s">
        <v>1695</v>
      </c>
      <c r="G88" s="64">
        <v>795.9</v>
      </c>
      <c r="H88" s="312"/>
      <c r="I88" s="312"/>
      <c r="J88" s="320"/>
      <c r="K88" s="321"/>
      <c r="L88" s="321"/>
      <c r="M88" s="321"/>
      <c r="N88" s="321"/>
      <c r="O88" s="321"/>
      <c r="P88" s="321"/>
      <c r="Q88" s="321"/>
      <c r="R88" s="321"/>
      <c r="S88" s="321"/>
      <c r="T88" s="321"/>
      <c r="U88" s="321"/>
      <c r="V88" s="322"/>
    </row>
    <row r="89" spans="2:22" ht="43.5" x14ac:dyDescent="0.35">
      <c r="B89" s="309"/>
      <c r="C89" s="306"/>
      <c r="D89" s="307"/>
      <c r="E89" s="306"/>
      <c r="F89" s="276" t="s">
        <v>1696</v>
      </c>
      <c r="G89" s="64">
        <v>629.20000000000005</v>
      </c>
      <c r="H89" s="312"/>
      <c r="I89" s="312"/>
      <c r="J89" s="320"/>
      <c r="K89" s="321"/>
      <c r="L89" s="321"/>
      <c r="M89" s="321"/>
      <c r="N89" s="321"/>
      <c r="O89" s="321"/>
      <c r="P89" s="321"/>
      <c r="Q89" s="321"/>
      <c r="R89" s="321"/>
      <c r="S89" s="321"/>
      <c r="T89" s="321"/>
      <c r="U89" s="321"/>
      <c r="V89" s="322"/>
    </row>
    <row r="90" spans="2:22" ht="29" x14ac:dyDescent="0.35">
      <c r="B90" s="309"/>
      <c r="C90" s="306"/>
      <c r="D90" s="305" t="s">
        <v>1697</v>
      </c>
      <c r="E90" s="306"/>
      <c r="F90" s="276" t="s">
        <v>1694</v>
      </c>
      <c r="G90" s="82">
        <v>345.7</v>
      </c>
      <c r="H90" s="312"/>
      <c r="I90" s="312"/>
      <c r="J90" s="320"/>
      <c r="K90" s="321"/>
      <c r="L90" s="321"/>
      <c r="M90" s="321"/>
      <c r="N90" s="321"/>
      <c r="O90" s="321"/>
      <c r="P90" s="321"/>
      <c r="Q90" s="321"/>
      <c r="R90" s="321"/>
      <c r="S90" s="321"/>
      <c r="T90" s="321"/>
      <c r="U90" s="321"/>
      <c r="V90" s="322"/>
    </row>
    <row r="91" spans="2:22" ht="29" x14ac:dyDescent="0.35">
      <c r="B91" s="309"/>
      <c r="C91" s="306"/>
      <c r="D91" s="306"/>
      <c r="E91" s="306"/>
      <c r="F91" s="276" t="s">
        <v>1695</v>
      </c>
      <c r="G91" s="64">
        <v>491.5</v>
      </c>
      <c r="H91" s="312"/>
      <c r="I91" s="312"/>
      <c r="J91" s="320"/>
      <c r="K91" s="321"/>
      <c r="L91" s="321"/>
      <c r="M91" s="321"/>
      <c r="N91" s="321"/>
      <c r="O91" s="321"/>
      <c r="P91" s="321"/>
      <c r="Q91" s="321"/>
      <c r="R91" s="321"/>
      <c r="S91" s="321"/>
      <c r="T91" s="321"/>
      <c r="U91" s="321"/>
      <c r="V91" s="322"/>
    </row>
    <row r="92" spans="2:22" ht="43.5" x14ac:dyDescent="0.35">
      <c r="B92" s="309"/>
      <c r="C92" s="306"/>
      <c r="D92" s="307"/>
      <c r="E92" s="306"/>
      <c r="F92" s="276" t="s">
        <v>1696</v>
      </c>
      <c r="G92" s="64">
        <v>388.5</v>
      </c>
      <c r="H92" s="312"/>
      <c r="I92" s="312"/>
      <c r="J92" s="320"/>
      <c r="K92" s="321"/>
      <c r="L92" s="321"/>
      <c r="M92" s="321"/>
      <c r="N92" s="321"/>
      <c r="O92" s="321"/>
      <c r="P92" s="321"/>
      <c r="Q92" s="321"/>
      <c r="R92" s="321"/>
      <c r="S92" s="321"/>
      <c r="T92" s="321"/>
      <c r="U92" s="321"/>
      <c r="V92" s="322"/>
    </row>
    <row r="93" spans="2:22" ht="29" x14ac:dyDescent="0.35">
      <c r="B93" s="309"/>
      <c r="C93" s="306"/>
      <c r="D93" s="305" t="s">
        <v>1698</v>
      </c>
      <c r="E93" s="306"/>
      <c r="F93" s="276" t="s">
        <v>1694</v>
      </c>
      <c r="G93" s="64">
        <v>644.6</v>
      </c>
      <c r="H93" s="312"/>
      <c r="I93" s="312"/>
      <c r="J93" s="320"/>
      <c r="K93" s="321"/>
      <c r="L93" s="321"/>
      <c r="M93" s="321"/>
      <c r="N93" s="321"/>
      <c r="O93" s="321"/>
      <c r="P93" s="321"/>
      <c r="Q93" s="321"/>
      <c r="R93" s="321"/>
      <c r="S93" s="321"/>
      <c r="T93" s="321"/>
      <c r="U93" s="321"/>
      <c r="V93" s="322"/>
    </row>
    <row r="94" spans="2:22" ht="29" x14ac:dyDescent="0.35">
      <c r="B94" s="309"/>
      <c r="C94" s="306"/>
      <c r="D94" s="306"/>
      <c r="E94" s="306"/>
      <c r="F94" s="276" t="s">
        <v>1695</v>
      </c>
      <c r="G94" s="64">
        <v>916.3</v>
      </c>
      <c r="H94" s="312"/>
      <c r="I94" s="312"/>
      <c r="J94" s="320"/>
      <c r="K94" s="321"/>
      <c r="L94" s="321"/>
      <c r="M94" s="321"/>
      <c r="N94" s="321"/>
      <c r="O94" s="321"/>
      <c r="P94" s="321"/>
      <c r="Q94" s="321"/>
      <c r="R94" s="321"/>
      <c r="S94" s="321"/>
      <c r="T94" s="321"/>
      <c r="U94" s="321"/>
      <c r="V94" s="322"/>
    </row>
    <row r="95" spans="2:22" ht="43.5" x14ac:dyDescent="0.35">
      <c r="B95" s="309"/>
      <c r="C95" s="306"/>
      <c r="D95" s="307"/>
      <c r="E95" s="306"/>
      <c r="F95" s="276" t="s">
        <v>1696</v>
      </c>
      <c r="G95" s="64">
        <v>724.3</v>
      </c>
      <c r="H95" s="312"/>
      <c r="I95" s="312"/>
      <c r="J95" s="320"/>
      <c r="K95" s="321"/>
      <c r="L95" s="321"/>
      <c r="M95" s="321"/>
      <c r="N95" s="321"/>
      <c r="O95" s="321"/>
      <c r="P95" s="321"/>
      <c r="Q95" s="321"/>
      <c r="R95" s="321"/>
      <c r="S95" s="321"/>
      <c r="T95" s="321"/>
      <c r="U95" s="321"/>
      <c r="V95" s="322"/>
    </row>
    <row r="96" spans="2:22" ht="29" x14ac:dyDescent="0.35">
      <c r="B96" s="309"/>
      <c r="C96" s="306"/>
      <c r="D96" s="305" t="s">
        <v>1692</v>
      </c>
      <c r="E96" s="306"/>
      <c r="F96" s="276" t="s">
        <v>1699</v>
      </c>
      <c r="G96" s="64">
        <v>291.60000000000002</v>
      </c>
      <c r="H96" s="312"/>
      <c r="I96" s="312"/>
      <c r="J96" s="320"/>
      <c r="K96" s="321"/>
      <c r="L96" s="321"/>
      <c r="M96" s="321"/>
      <c r="N96" s="321"/>
      <c r="O96" s="321"/>
      <c r="P96" s="321"/>
      <c r="Q96" s="321"/>
      <c r="R96" s="321"/>
      <c r="S96" s="321"/>
      <c r="T96" s="321"/>
      <c r="U96" s="321"/>
      <c r="V96" s="322"/>
    </row>
    <row r="97" spans="2:22" ht="29" x14ac:dyDescent="0.35">
      <c r="B97" s="309"/>
      <c r="C97" s="306"/>
      <c r="D97" s="306"/>
      <c r="E97" s="306"/>
      <c r="F97" s="276" t="s">
        <v>1700</v>
      </c>
      <c r="G97" s="64">
        <v>414.5</v>
      </c>
      <c r="H97" s="312"/>
      <c r="I97" s="312"/>
      <c r="J97" s="320"/>
      <c r="K97" s="321"/>
      <c r="L97" s="321"/>
      <c r="M97" s="321"/>
      <c r="N97" s="321"/>
      <c r="O97" s="321"/>
      <c r="P97" s="321"/>
      <c r="Q97" s="321"/>
      <c r="R97" s="321"/>
      <c r="S97" s="321"/>
      <c r="T97" s="321"/>
      <c r="U97" s="321"/>
      <c r="V97" s="322"/>
    </row>
    <row r="98" spans="2:22" ht="43.5" x14ac:dyDescent="0.35">
      <c r="B98" s="309"/>
      <c r="C98" s="306"/>
      <c r="D98" s="307"/>
      <c r="E98" s="306"/>
      <c r="F98" s="276" t="s">
        <v>1701</v>
      </c>
      <c r="G98" s="64">
        <v>327.7</v>
      </c>
      <c r="H98" s="312"/>
      <c r="I98" s="312"/>
      <c r="J98" s="320"/>
      <c r="K98" s="321"/>
      <c r="L98" s="321"/>
      <c r="M98" s="321"/>
      <c r="N98" s="321"/>
      <c r="O98" s="321"/>
      <c r="P98" s="321"/>
      <c r="Q98" s="321"/>
      <c r="R98" s="321"/>
      <c r="S98" s="321"/>
      <c r="T98" s="321"/>
      <c r="U98" s="321"/>
      <c r="V98" s="322"/>
    </row>
    <row r="99" spans="2:22" ht="29" x14ac:dyDescent="0.35">
      <c r="B99" s="309"/>
      <c r="C99" s="306"/>
      <c r="D99" s="305" t="s">
        <v>1697</v>
      </c>
      <c r="E99" s="306"/>
      <c r="F99" s="276" t="s">
        <v>1699</v>
      </c>
      <c r="G99" s="64">
        <v>180.1</v>
      </c>
      <c r="H99" s="312"/>
      <c r="I99" s="312"/>
      <c r="J99" s="320"/>
      <c r="K99" s="321"/>
      <c r="L99" s="321"/>
      <c r="M99" s="321"/>
      <c r="N99" s="321"/>
      <c r="O99" s="321"/>
      <c r="P99" s="321"/>
      <c r="Q99" s="321"/>
      <c r="R99" s="321"/>
      <c r="S99" s="321"/>
      <c r="T99" s="321"/>
      <c r="U99" s="321"/>
      <c r="V99" s="322"/>
    </row>
    <row r="100" spans="2:22" ht="29" x14ac:dyDescent="0.35">
      <c r="B100" s="309"/>
      <c r="C100" s="306"/>
      <c r="D100" s="306"/>
      <c r="E100" s="306"/>
      <c r="F100" s="276" t="s">
        <v>1700</v>
      </c>
      <c r="G100" s="64">
        <v>256</v>
      </c>
      <c r="H100" s="312"/>
      <c r="I100" s="312"/>
      <c r="J100" s="320"/>
      <c r="K100" s="321"/>
      <c r="L100" s="321"/>
      <c r="M100" s="321"/>
      <c r="N100" s="321"/>
      <c r="O100" s="321"/>
      <c r="P100" s="321"/>
      <c r="Q100" s="321"/>
      <c r="R100" s="321"/>
      <c r="S100" s="321"/>
      <c r="T100" s="321"/>
      <c r="U100" s="321"/>
      <c r="V100" s="322"/>
    </row>
    <row r="101" spans="2:22" ht="43.5" x14ac:dyDescent="0.35">
      <c r="B101" s="309"/>
      <c r="C101" s="306"/>
      <c r="D101" s="307"/>
      <c r="E101" s="306"/>
      <c r="F101" s="276" t="s">
        <v>1701</v>
      </c>
      <c r="G101" s="64">
        <v>202.3</v>
      </c>
      <c r="H101" s="312"/>
      <c r="I101" s="312"/>
      <c r="J101" s="320"/>
      <c r="K101" s="321"/>
      <c r="L101" s="321"/>
      <c r="M101" s="321"/>
      <c r="N101" s="321"/>
      <c r="O101" s="321"/>
      <c r="P101" s="321"/>
      <c r="Q101" s="321"/>
      <c r="R101" s="321"/>
      <c r="S101" s="321"/>
      <c r="T101" s="321"/>
      <c r="U101" s="321"/>
      <c r="V101" s="322"/>
    </row>
    <row r="102" spans="2:22" ht="29" x14ac:dyDescent="0.35">
      <c r="B102" s="309"/>
      <c r="C102" s="306"/>
      <c r="D102" s="305" t="s">
        <v>1698</v>
      </c>
      <c r="E102" s="306"/>
      <c r="F102" s="276" t="s">
        <v>1699</v>
      </c>
      <c r="G102" s="64">
        <v>335.7</v>
      </c>
      <c r="H102" s="312"/>
      <c r="I102" s="312"/>
      <c r="J102" s="320"/>
      <c r="K102" s="321"/>
      <c r="L102" s="321"/>
      <c r="M102" s="321"/>
      <c r="N102" s="321"/>
      <c r="O102" s="321"/>
      <c r="P102" s="321"/>
      <c r="Q102" s="321"/>
      <c r="R102" s="321"/>
      <c r="S102" s="321"/>
      <c r="T102" s="321"/>
      <c r="U102" s="321"/>
      <c r="V102" s="322"/>
    </row>
    <row r="103" spans="2:22" ht="29" x14ac:dyDescent="0.35">
      <c r="B103" s="309"/>
      <c r="C103" s="306"/>
      <c r="D103" s="306"/>
      <c r="E103" s="306"/>
      <c r="F103" s="276" t="s">
        <v>1700</v>
      </c>
      <c r="G103" s="64">
        <v>477.2</v>
      </c>
      <c r="H103" s="312"/>
      <c r="I103" s="312"/>
      <c r="J103" s="320"/>
      <c r="K103" s="321"/>
      <c r="L103" s="321"/>
      <c r="M103" s="321"/>
      <c r="N103" s="321"/>
      <c r="O103" s="321"/>
      <c r="P103" s="321"/>
      <c r="Q103" s="321"/>
      <c r="R103" s="321"/>
      <c r="S103" s="321"/>
      <c r="T103" s="321"/>
      <c r="U103" s="321"/>
      <c r="V103" s="322"/>
    </row>
    <row r="104" spans="2:22" ht="43.5" x14ac:dyDescent="0.35">
      <c r="B104" s="309"/>
      <c r="C104" s="306"/>
      <c r="D104" s="307"/>
      <c r="E104" s="306"/>
      <c r="F104" s="276" t="s">
        <v>1701</v>
      </c>
      <c r="G104" s="64">
        <v>377.2</v>
      </c>
      <c r="H104" s="312"/>
      <c r="I104" s="312"/>
      <c r="J104" s="320"/>
      <c r="K104" s="321"/>
      <c r="L104" s="321"/>
      <c r="M104" s="321"/>
      <c r="N104" s="321"/>
      <c r="O104" s="321"/>
      <c r="P104" s="321"/>
      <c r="Q104" s="321"/>
      <c r="R104" s="321"/>
      <c r="S104" s="321"/>
      <c r="T104" s="321"/>
      <c r="U104" s="321"/>
      <c r="V104" s="322"/>
    </row>
    <row r="105" spans="2:22" ht="29" x14ac:dyDescent="0.35">
      <c r="B105" s="309"/>
      <c r="C105" s="306"/>
      <c r="D105" s="305" t="s">
        <v>1702</v>
      </c>
      <c r="E105" s="306"/>
      <c r="F105" s="276" t="s">
        <v>1694</v>
      </c>
      <c r="G105" s="64">
        <v>325.3</v>
      </c>
      <c r="H105" s="312"/>
      <c r="I105" s="312"/>
      <c r="J105" s="320"/>
      <c r="K105" s="321"/>
      <c r="L105" s="321"/>
      <c r="M105" s="321"/>
      <c r="N105" s="321"/>
      <c r="O105" s="321"/>
      <c r="P105" s="321"/>
      <c r="Q105" s="321"/>
      <c r="R105" s="321"/>
      <c r="S105" s="321"/>
      <c r="T105" s="321"/>
      <c r="U105" s="321"/>
      <c r="V105" s="322"/>
    </row>
    <row r="106" spans="2:22" ht="29" x14ac:dyDescent="0.35">
      <c r="B106" s="309"/>
      <c r="C106" s="306"/>
      <c r="D106" s="306"/>
      <c r="E106" s="306"/>
      <c r="F106" s="276" t="s">
        <v>1695</v>
      </c>
      <c r="G106" s="64">
        <v>462.4</v>
      </c>
      <c r="H106" s="312"/>
      <c r="I106" s="312"/>
      <c r="J106" s="320"/>
      <c r="K106" s="321"/>
      <c r="L106" s="321"/>
      <c r="M106" s="321"/>
      <c r="N106" s="321"/>
      <c r="O106" s="321"/>
      <c r="P106" s="321"/>
      <c r="Q106" s="321"/>
      <c r="R106" s="321"/>
      <c r="S106" s="321"/>
      <c r="T106" s="321"/>
      <c r="U106" s="321"/>
      <c r="V106" s="322"/>
    </row>
    <row r="107" spans="2:22" ht="43.5" x14ac:dyDescent="0.35">
      <c r="B107" s="309"/>
      <c r="C107" s="306"/>
      <c r="D107" s="307"/>
      <c r="E107" s="306"/>
      <c r="F107" s="276" t="s">
        <v>1696</v>
      </c>
      <c r="G107" s="64">
        <v>365.6</v>
      </c>
      <c r="H107" s="312"/>
      <c r="I107" s="312"/>
      <c r="J107" s="320"/>
      <c r="K107" s="321"/>
      <c r="L107" s="321"/>
      <c r="M107" s="321"/>
      <c r="N107" s="321"/>
      <c r="O107" s="321"/>
      <c r="P107" s="321"/>
      <c r="Q107" s="321"/>
      <c r="R107" s="321"/>
      <c r="S107" s="321"/>
      <c r="T107" s="321"/>
      <c r="U107" s="321"/>
      <c r="V107" s="322"/>
    </row>
    <row r="108" spans="2:22" ht="29" x14ac:dyDescent="0.35">
      <c r="B108" s="309"/>
      <c r="C108" s="306"/>
      <c r="D108" s="305" t="s">
        <v>1703</v>
      </c>
      <c r="E108" s="306"/>
      <c r="F108" s="276" t="s">
        <v>1694</v>
      </c>
      <c r="G108" s="64">
        <v>200.5</v>
      </c>
      <c r="H108" s="312"/>
      <c r="I108" s="312"/>
      <c r="J108" s="320"/>
      <c r="K108" s="321"/>
      <c r="L108" s="321"/>
      <c r="M108" s="321"/>
      <c r="N108" s="321"/>
      <c r="O108" s="321"/>
      <c r="P108" s="321"/>
      <c r="Q108" s="321"/>
      <c r="R108" s="321"/>
      <c r="S108" s="321"/>
      <c r="T108" s="321"/>
      <c r="U108" s="321"/>
      <c r="V108" s="322"/>
    </row>
    <row r="109" spans="2:22" ht="29" x14ac:dyDescent="0.35">
      <c r="B109" s="309"/>
      <c r="C109" s="306"/>
      <c r="D109" s="306"/>
      <c r="E109" s="306"/>
      <c r="F109" s="276" t="s">
        <v>1695</v>
      </c>
      <c r="G109" s="64">
        <v>285</v>
      </c>
      <c r="H109" s="312"/>
      <c r="I109" s="312"/>
      <c r="J109" s="320"/>
      <c r="K109" s="321"/>
      <c r="L109" s="321"/>
      <c r="M109" s="321"/>
      <c r="N109" s="321"/>
      <c r="O109" s="321"/>
      <c r="P109" s="321"/>
      <c r="Q109" s="321"/>
      <c r="R109" s="321"/>
      <c r="S109" s="321"/>
      <c r="T109" s="321"/>
      <c r="U109" s="321"/>
      <c r="V109" s="322"/>
    </row>
    <row r="110" spans="2:22" ht="43.5" x14ac:dyDescent="0.35">
      <c r="B110" s="309"/>
      <c r="C110" s="306"/>
      <c r="D110" s="307"/>
      <c r="E110" s="306"/>
      <c r="F110" s="276" t="s">
        <v>1696</v>
      </c>
      <c r="G110" s="64">
        <v>225.3</v>
      </c>
      <c r="H110" s="312"/>
      <c r="I110" s="312"/>
      <c r="J110" s="320"/>
      <c r="K110" s="321"/>
      <c r="L110" s="321"/>
      <c r="M110" s="321"/>
      <c r="N110" s="321"/>
      <c r="O110" s="321"/>
      <c r="P110" s="321"/>
      <c r="Q110" s="321"/>
      <c r="R110" s="321"/>
      <c r="S110" s="321"/>
      <c r="T110" s="321"/>
      <c r="U110" s="321"/>
      <c r="V110" s="322"/>
    </row>
    <row r="111" spans="2:22" ht="29" x14ac:dyDescent="0.35">
      <c r="B111" s="309"/>
      <c r="C111" s="306"/>
      <c r="D111" s="305" t="s">
        <v>1704</v>
      </c>
      <c r="E111" s="306"/>
      <c r="F111" s="276" t="s">
        <v>1694</v>
      </c>
      <c r="G111" s="82">
        <v>373.8</v>
      </c>
      <c r="H111" s="312"/>
      <c r="I111" s="312"/>
      <c r="J111" s="320"/>
      <c r="K111" s="321"/>
      <c r="L111" s="321"/>
      <c r="M111" s="321"/>
      <c r="N111" s="321"/>
      <c r="O111" s="321"/>
      <c r="P111" s="321"/>
      <c r="Q111" s="321"/>
      <c r="R111" s="321"/>
      <c r="S111" s="321"/>
      <c r="T111" s="321"/>
      <c r="U111" s="321"/>
      <c r="V111" s="322"/>
    </row>
    <row r="112" spans="2:22" ht="29" x14ac:dyDescent="0.35">
      <c r="B112" s="309"/>
      <c r="C112" s="306"/>
      <c r="D112" s="306"/>
      <c r="E112" s="306"/>
      <c r="F112" s="276" t="s">
        <v>1695</v>
      </c>
      <c r="G112" s="64">
        <v>531.4</v>
      </c>
      <c r="H112" s="312"/>
      <c r="I112" s="312"/>
      <c r="J112" s="320"/>
      <c r="K112" s="321"/>
      <c r="L112" s="321"/>
      <c r="M112" s="321"/>
      <c r="N112" s="321"/>
      <c r="O112" s="321"/>
      <c r="P112" s="321"/>
      <c r="Q112" s="321"/>
      <c r="R112" s="321"/>
      <c r="S112" s="321"/>
      <c r="T112" s="321"/>
      <c r="U112" s="321"/>
      <c r="V112" s="322"/>
    </row>
    <row r="113" spans="2:22" ht="43.5" x14ac:dyDescent="0.35">
      <c r="B113" s="309"/>
      <c r="C113" s="306"/>
      <c r="D113" s="307"/>
      <c r="E113" s="306"/>
      <c r="F113" s="276" t="s">
        <v>1696</v>
      </c>
      <c r="G113" s="64">
        <v>420.1</v>
      </c>
      <c r="H113" s="312"/>
      <c r="I113" s="312"/>
      <c r="J113" s="320"/>
      <c r="K113" s="321"/>
      <c r="L113" s="321"/>
      <c r="M113" s="321"/>
      <c r="N113" s="321"/>
      <c r="O113" s="321"/>
      <c r="P113" s="321"/>
      <c r="Q113" s="321"/>
      <c r="R113" s="321"/>
      <c r="S113" s="321"/>
      <c r="T113" s="321"/>
      <c r="U113" s="321"/>
      <c r="V113" s="322"/>
    </row>
    <row r="114" spans="2:22" ht="29" x14ac:dyDescent="0.35">
      <c r="B114" s="309"/>
      <c r="C114" s="306"/>
      <c r="D114" s="305" t="s">
        <v>1702</v>
      </c>
      <c r="E114" s="306"/>
      <c r="F114" s="276" t="s">
        <v>1699</v>
      </c>
      <c r="G114" s="64">
        <v>169.4</v>
      </c>
      <c r="H114" s="312"/>
      <c r="I114" s="312"/>
      <c r="J114" s="320"/>
      <c r="K114" s="321"/>
      <c r="L114" s="321"/>
      <c r="M114" s="321"/>
      <c r="N114" s="321"/>
      <c r="O114" s="321"/>
      <c r="P114" s="321"/>
      <c r="Q114" s="321"/>
      <c r="R114" s="321"/>
      <c r="S114" s="321"/>
      <c r="T114" s="321"/>
      <c r="U114" s="321"/>
      <c r="V114" s="322"/>
    </row>
    <row r="115" spans="2:22" ht="29" x14ac:dyDescent="0.35">
      <c r="B115" s="309"/>
      <c r="C115" s="306"/>
      <c r="D115" s="306"/>
      <c r="E115" s="306"/>
      <c r="F115" s="276" t="s">
        <v>1700</v>
      </c>
      <c r="G115" s="64">
        <v>240.8</v>
      </c>
      <c r="H115" s="312"/>
      <c r="I115" s="312"/>
      <c r="J115" s="320"/>
      <c r="K115" s="321"/>
      <c r="L115" s="321"/>
      <c r="M115" s="321"/>
      <c r="N115" s="321"/>
      <c r="O115" s="321"/>
      <c r="P115" s="321"/>
      <c r="Q115" s="321"/>
      <c r="R115" s="321"/>
      <c r="S115" s="321"/>
      <c r="T115" s="321"/>
      <c r="U115" s="321"/>
      <c r="V115" s="322"/>
    </row>
    <row r="116" spans="2:22" ht="43.5" x14ac:dyDescent="0.35">
      <c r="B116" s="309"/>
      <c r="C116" s="306"/>
      <c r="D116" s="307"/>
      <c r="E116" s="306"/>
      <c r="F116" s="276" t="s">
        <v>1701</v>
      </c>
      <c r="G116" s="64">
        <v>190.4</v>
      </c>
      <c r="H116" s="312"/>
      <c r="I116" s="312"/>
      <c r="J116" s="320"/>
      <c r="K116" s="321"/>
      <c r="L116" s="321"/>
      <c r="M116" s="321"/>
      <c r="N116" s="321"/>
      <c r="O116" s="321"/>
      <c r="P116" s="321"/>
      <c r="Q116" s="321"/>
      <c r="R116" s="321"/>
      <c r="S116" s="321"/>
      <c r="T116" s="321"/>
      <c r="U116" s="321"/>
      <c r="V116" s="322"/>
    </row>
    <row r="117" spans="2:22" ht="29" x14ac:dyDescent="0.35">
      <c r="B117" s="309"/>
      <c r="C117" s="306"/>
      <c r="D117" s="305" t="s">
        <v>1703</v>
      </c>
      <c r="E117" s="306"/>
      <c r="F117" s="276" t="s">
        <v>1699</v>
      </c>
      <c r="G117" s="64">
        <v>104.4</v>
      </c>
      <c r="H117" s="312"/>
      <c r="I117" s="312"/>
      <c r="J117" s="320"/>
      <c r="K117" s="321"/>
      <c r="L117" s="321"/>
      <c r="M117" s="321"/>
      <c r="N117" s="321"/>
      <c r="O117" s="321"/>
      <c r="P117" s="321"/>
      <c r="Q117" s="321"/>
      <c r="R117" s="321"/>
      <c r="S117" s="321"/>
      <c r="T117" s="321"/>
      <c r="U117" s="321"/>
      <c r="V117" s="322"/>
    </row>
    <row r="118" spans="2:22" ht="29" x14ac:dyDescent="0.35">
      <c r="B118" s="309"/>
      <c r="C118" s="306"/>
      <c r="D118" s="306"/>
      <c r="E118" s="306"/>
      <c r="F118" s="276" t="s">
        <v>1700</v>
      </c>
      <c r="G118" s="64">
        <v>148.4</v>
      </c>
      <c r="H118" s="312"/>
      <c r="I118" s="312"/>
      <c r="J118" s="320"/>
      <c r="K118" s="321"/>
      <c r="L118" s="321"/>
      <c r="M118" s="321"/>
      <c r="N118" s="321"/>
      <c r="O118" s="321"/>
      <c r="P118" s="321"/>
      <c r="Q118" s="321"/>
      <c r="R118" s="321"/>
      <c r="S118" s="321"/>
      <c r="T118" s="321"/>
      <c r="U118" s="321"/>
      <c r="V118" s="322"/>
    </row>
    <row r="119" spans="2:22" ht="43.5" x14ac:dyDescent="0.35">
      <c r="B119" s="309"/>
      <c r="C119" s="306"/>
      <c r="D119" s="307"/>
      <c r="E119" s="306"/>
      <c r="F119" s="276" t="s">
        <v>1701</v>
      </c>
      <c r="G119" s="64">
        <v>117.3</v>
      </c>
      <c r="H119" s="312"/>
      <c r="I119" s="312"/>
      <c r="J119" s="320"/>
      <c r="K119" s="321"/>
      <c r="L119" s="321"/>
      <c r="M119" s="321"/>
      <c r="N119" s="321"/>
      <c r="O119" s="321"/>
      <c r="P119" s="321"/>
      <c r="Q119" s="321"/>
      <c r="R119" s="321"/>
      <c r="S119" s="321"/>
      <c r="T119" s="321"/>
      <c r="U119" s="321"/>
      <c r="V119" s="322"/>
    </row>
    <row r="120" spans="2:22" ht="29" x14ac:dyDescent="0.35">
      <c r="B120" s="309"/>
      <c r="C120" s="306"/>
      <c r="D120" s="305" t="s">
        <v>1704</v>
      </c>
      <c r="E120" s="306"/>
      <c r="F120" s="276" t="s">
        <v>1699</v>
      </c>
      <c r="G120" s="64">
        <v>194.7</v>
      </c>
      <c r="H120" s="312"/>
      <c r="I120" s="312"/>
      <c r="J120" s="320"/>
      <c r="K120" s="321"/>
      <c r="L120" s="321"/>
      <c r="M120" s="321"/>
      <c r="N120" s="321"/>
      <c r="O120" s="321"/>
      <c r="P120" s="321"/>
      <c r="Q120" s="321"/>
      <c r="R120" s="321"/>
      <c r="S120" s="321"/>
      <c r="T120" s="321"/>
      <c r="U120" s="321"/>
      <c r="V120" s="322"/>
    </row>
    <row r="121" spans="2:22" ht="29" x14ac:dyDescent="0.35">
      <c r="B121" s="309"/>
      <c r="C121" s="306"/>
      <c r="D121" s="306"/>
      <c r="E121" s="306"/>
      <c r="F121" s="276" t="s">
        <v>1700</v>
      </c>
      <c r="G121" s="64">
        <v>276.7</v>
      </c>
      <c r="H121" s="312"/>
      <c r="I121" s="312"/>
      <c r="J121" s="320"/>
      <c r="K121" s="321"/>
      <c r="L121" s="321"/>
      <c r="M121" s="321"/>
      <c r="N121" s="321"/>
      <c r="O121" s="321"/>
      <c r="P121" s="321"/>
      <c r="Q121" s="321"/>
      <c r="R121" s="321"/>
      <c r="S121" s="321"/>
      <c r="T121" s="321"/>
      <c r="U121" s="321"/>
      <c r="V121" s="322"/>
    </row>
    <row r="122" spans="2:22" ht="43.5" x14ac:dyDescent="0.35">
      <c r="B122" s="309"/>
      <c r="C122" s="306"/>
      <c r="D122" s="307"/>
      <c r="E122" s="306"/>
      <c r="F122" s="276" t="s">
        <v>1701</v>
      </c>
      <c r="G122" s="64">
        <v>218.8</v>
      </c>
      <c r="H122" s="312"/>
      <c r="I122" s="312"/>
      <c r="J122" s="320"/>
      <c r="K122" s="321"/>
      <c r="L122" s="321"/>
      <c r="M122" s="321"/>
      <c r="N122" s="321"/>
      <c r="O122" s="321"/>
      <c r="P122" s="321"/>
      <c r="Q122" s="321"/>
      <c r="R122" s="321"/>
      <c r="S122" s="321"/>
      <c r="T122" s="321"/>
      <c r="U122" s="321"/>
      <c r="V122" s="322"/>
    </row>
    <row r="123" spans="2:22" ht="30" customHeight="1" x14ac:dyDescent="0.35">
      <c r="B123" s="309"/>
      <c r="C123" s="306"/>
      <c r="D123" s="305" t="s">
        <v>1705</v>
      </c>
      <c r="E123" s="306"/>
      <c r="F123" s="276" t="s">
        <v>1694</v>
      </c>
      <c r="G123" s="161">
        <v>26.7</v>
      </c>
      <c r="H123" s="312"/>
      <c r="I123" s="312"/>
      <c r="J123" s="320"/>
      <c r="K123" s="321"/>
      <c r="L123" s="321"/>
      <c r="M123" s="321"/>
      <c r="N123" s="321"/>
      <c r="O123" s="321"/>
      <c r="P123" s="321"/>
      <c r="Q123" s="321"/>
      <c r="R123" s="321"/>
      <c r="S123" s="321"/>
      <c r="T123" s="321"/>
      <c r="U123" s="321"/>
      <c r="V123" s="322"/>
    </row>
    <row r="124" spans="2:22" ht="29" x14ac:dyDescent="0.35">
      <c r="B124" s="309"/>
      <c r="C124" s="306"/>
      <c r="D124" s="306"/>
      <c r="E124" s="306"/>
      <c r="F124" s="276" t="s">
        <v>1695</v>
      </c>
      <c r="G124" s="64">
        <v>37.9</v>
      </c>
      <c r="H124" s="312"/>
      <c r="I124" s="312"/>
      <c r="J124" s="320"/>
      <c r="K124" s="321"/>
      <c r="L124" s="321"/>
      <c r="M124" s="321"/>
      <c r="N124" s="321"/>
      <c r="O124" s="321"/>
      <c r="P124" s="321"/>
      <c r="Q124" s="321"/>
      <c r="R124" s="321"/>
      <c r="S124" s="321"/>
      <c r="T124" s="321"/>
      <c r="U124" s="321"/>
      <c r="V124" s="322"/>
    </row>
    <row r="125" spans="2:22" ht="43.5" x14ac:dyDescent="0.35">
      <c r="B125" s="309"/>
      <c r="C125" s="306"/>
      <c r="D125" s="307"/>
      <c r="E125" s="306"/>
      <c r="F125" s="276" t="s">
        <v>1696</v>
      </c>
      <c r="G125" s="64">
        <v>29.9</v>
      </c>
      <c r="H125" s="312"/>
      <c r="I125" s="312"/>
      <c r="J125" s="320"/>
      <c r="K125" s="321"/>
      <c r="L125" s="321"/>
      <c r="M125" s="321"/>
      <c r="N125" s="321"/>
      <c r="O125" s="321"/>
      <c r="P125" s="321"/>
      <c r="Q125" s="321"/>
      <c r="R125" s="321"/>
      <c r="S125" s="321"/>
      <c r="T125" s="321"/>
      <c r="U125" s="321"/>
      <c r="V125" s="322"/>
    </row>
    <row r="126" spans="2:22" ht="29" x14ac:dyDescent="0.35">
      <c r="B126" s="309"/>
      <c r="C126" s="306"/>
      <c r="D126" s="305" t="s">
        <v>1706</v>
      </c>
      <c r="E126" s="306"/>
      <c r="F126" s="276" t="s">
        <v>1694</v>
      </c>
      <c r="G126" s="82">
        <v>17.7</v>
      </c>
      <c r="H126" s="312"/>
      <c r="I126" s="312"/>
      <c r="J126" s="320"/>
      <c r="K126" s="321"/>
      <c r="L126" s="321"/>
      <c r="M126" s="321"/>
      <c r="N126" s="321"/>
      <c r="O126" s="321"/>
      <c r="P126" s="321"/>
      <c r="Q126" s="321"/>
      <c r="R126" s="321"/>
      <c r="S126" s="321"/>
      <c r="T126" s="321"/>
      <c r="U126" s="321"/>
      <c r="V126" s="322"/>
    </row>
    <row r="127" spans="2:22" ht="29" x14ac:dyDescent="0.35">
      <c r="B127" s="309"/>
      <c r="C127" s="306"/>
      <c r="D127" s="306"/>
      <c r="E127" s="306"/>
      <c r="F127" s="276" t="s">
        <v>1695</v>
      </c>
      <c r="G127" s="64">
        <v>25.1</v>
      </c>
      <c r="H127" s="312"/>
      <c r="I127" s="312"/>
      <c r="J127" s="320"/>
      <c r="K127" s="321"/>
      <c r="L127" s="321"/>
      <c r="M127" s="321"/>
      <c r="N127" s="321"/>
      <c r="O127" s="321"/>
      <c r="P127" s="321"/>
      <c r="Q127" s="321"/>
      <c r="R127" s="321"/>
      <c r="S127" s="321"/>
      <c r="T127" s="321"/>
      <c r="U127" s="321"/>
      <c r="V127" s="322"/>
    </row>
    <row r="128" spans="2:22" ht="43.5" x14ac:dyDescent="0.35">
      <c r="B128" s="309"/>
      <c r="C128" s="306"/>
      <c r="D128" s="307"/>
      <c r="E128" s="306"/>
      <c r="F128" s="276" t="s">
        <v>1696</v>
      </c>
      <c r="G128" s="64">
        <v>19.899999999999999</v>
      </c>
      <c r="H128" s="312"/>
      <c r="I128" s="312"/>
      <c r="J128" s="320"/>
      <c r="K128" s="321"/>
      <c r="L128" s="321"/>
      <c r="M128" s="321"/>
      <c r="N128" s="321"/>
      <c r="O128" s="321"/>
      <c r="P128" s="321"/>
      <c r="Q128" s="321"/>
      <c r="R128" s="321"/>
      <c r="S128" s="321"/>
      <c r="T128" s="321"/>
      <c r="U128" s="321"/>
      <c r="V128" s="322"/>
    </row>
    <row r="129" spans="2:22" ht="29" x14ac:dyDescent="0.35">
      <c r="B129" s="309"/>
      <c r="C129" s="306"/>
      <c r="D129" s="305" t="s">
        <v>1707</v>
      </c>
      <c r="E129" s="306"/>
      <c r="F129" s="276" t="s">
        <v>1694</v>
      </c>
      <c r="G129" s="64">
        <v>30.6</v>
      </c>
      <c r="H129" s="312"/>
      <c r="I129" s="312"/>
      <c r="J129" s="320"/>
      <c r="K129" s="321"/>
      <c r="L129" s="321"/>
      <c r="M129" s="321"/>
      <c r="N129" s="321"/>
      <c r="O129" s="321"/>
      <c r="P129" s="321"/>
      <c r="Q129" s="321"/>
      <c r="R129" s="321"/>
      <c r="S129" s="321"/>
      <c r="T129" s="321"/>
      <c r="U129" s="321"/>
      <c r="V129" s="322"/>
    </row>
    <row r="130" spans="2:22" ht="29" x14ac:dyDescent="0.35">
      <c r="B130" s="309"/>
      <c r="C130" s="306"/>
      <c r="D130" s="306"/>
      <c r="E130" s="306"/>
      <c r="F130" s="276" t="s">
        <v>1695</v>
      </c>
      <c r="G130" s="64">
        <v>43.5</v>
      </c>
      <c r="H130" s="312"/>
      <c r="I130" s="312"/>
      <c r="J130" s="320"/>
      <c r="K130" s="321"/>
      <c r="L130" s="321"/>
      <c r="M130" s="321"/>
      <c r="N130" s="321"/>
      <c r="O130" s="321"/>
      <c r="P130" s="321"/>
      <c r="Q130" s="321"/>
      <c r="R130" s="321"/>
      <c r="S130" s="321"/>
      <c r="T130" s="321"/>
      <c r="U130" s="321"/>
      <c r="V130" s="322"/>
    </row>
    <row r="131" spans="2:22" ht="43.5" x14ac:dyDescent="0.35">
      <c r="B131" s="309"/>
      <c r="C131" s="306"/>
      <c r="D131" s="307"/>
      <c r="E131" s="306"/>
      <c r="F131" s="276" t="s">
        <v>1696</v>
      </c>
      <c r="G131" s="64">
        <v>34.4</v>
      </c>
      <c r="H131" s="312"/>
      <c r="I131" s="312"/>
      <c r="J131" s="320"/>
      <c r="K131" s="321"/>
      <c r="L131" s="321"/>
      <c r="M131" s="321"/>
      <c r="N131" s="321"/>
      <c r="O131" s="321"/>
      <c r="P131" s="321"/>
      <c r="Q131" s="321"/>
      <c r="R131" s="321"/>
      <c r="S131" s="321"/>
      <c r="T131" s="321"/>
      <c r="U131" s="321"/>
      <c r="V131" s="322"/>
    </row>
    <row r="132" spans="2:22" ht="29" x14ac:dyDescent="0.35">
      <c r="B132" s="309"/>
      <c r="C132" s="306"/>
      <c r="D132" s="305" t="s">
        <v>1705</v>
      </c>
      <c r="E132" s="306"/>
      <c r="F132" s="276" t="s">
        <v>1699</v>
      </c>
      <c r="G132" s="64">
        <v>13.9</v>
      </c>
      <c r="H132" s="312"/>
      <c r="I132" s="312"/>
      <c r="J132" s="320"/>
      <c r="K132" s="321"/>
      <c r="L132" s="321"/>
      <c r="M132" s="321"/>
      <c r="N132" s="321"/>
      <c r="O132" s="321"/>
      <c r="P132" s="321"/>
      <c r="Q132" s="321"/>
      <c r="R132" s="321"/>
      <c r="S132" s="321"/>
      <c r="T132" s="321"/>
      <c r="U132" s="321"/>
      <c r="V132" s="322"/>
    </row>
    <row r="133" spans="2:22" ht="29" x14ac:dyDescent="0.35">
      <c r="B133" s="309"/>
      <c r="C133" s="306"/>
      <c r="D133" s="306"/>
      <c r="E133" s="306"/>
      <c r="F133" s="276" t="s">
        <v>1700</v>
      </c>
      <c r="G133" s="64">
        <v>19.7</v>
      </c>
      <c r="H133" s="312"/>
      <c r="I133" s="312"/>
      <c r="J133" s="320"/>
      <c r="K133" s="321"/>
      <c r="L133" s="321"/>
      <c r="M133" s="321"/>
      <c r="N133" s="321"/>
      <c r="O133" s="321"/>
      <c r="P133" s="321"/>
      <c r="Q133" s="321"/>
      <c r="R133" s="321"/>
      <c r="S133" s="321"/>
      <c r="T133" s="321"/>
      <c r="U133" s="321"/>
      <c r="V133" s="322"/>
    </row>
    <row r="134" spans="2:22" ht="43.5" x14ac:dyDescent="0.35">
      <c r="B134" s="309"/>
      <c r="C134" s="306"/>
      <c r="D134" s="307"/>
      <c r="E134" s="306"/>
      <c r="F134" s="276" t="s">
        <v>1701</v>
      </c>
      <c r="G134" s="64">
        <v>15.6</v>
      </c>
      <c r="H134" s="312"/>
      <c r="I134" s="312"/>
      <c r="J134" s="320"/>
      <c r="K134" s="321"/>
      <c r="L134" s="321"/>
      <c r="M134" s="321"/>
      <c r="N134" s="321"/>
      <c r="O134" s="321"/>
      <c r="P134" s="321"/>
      <c r="Q134" s="321"/>
      <c r="R134" s="321"/>
      <c r="S134" s="321"/>
      <c r="T134" s="321"/>
      <c r="U134" s="321"/>
      <c r="V134" s="322"/>
    </row>
    <row r="135" spans="2:22" ht="29" x14ac:dyDescent="0.35">
      <c r="B135" s="309"/>
      <c r="C135" s="306"/>
      <c r="D135" s="305" t="s">
        <v>1706</v>
      </c>
      <c r="E135" s="306"/>
      <c r="F135" s="276" t="s">
        <v>1699</v>
      </c>
      <c r="G135" s="64">
        <v>9.1999999999999993</v>
      </c>
      <c r="H135" s="312"/>
      <c r="I135" s="312"/>
      <c r="J135" s="320"/>
      <c r="K135" s="321"/>
      <c r="L135" s="321"/>
      <c r="M135" s="321"/>
      <c r="N135" s="321"/>
      <c r="O135" s="321"/>
      <c r="P135" s="321"/>
      <c r="Q135" s="321"/>
      <c r="R135" s="321"/>
      <c r="S135" s="321"/>
      <c r="T135" s="321"/>
      <c r="U135" s="321"/>
      <c r="V135" s="322"/>
    </row>
    <row r="136" spans="2:22" ht="29" x14ac:dyDescent="0.35">
      <c r="B136" s="309"/>
      <c r="C136" s="306"/>
      <c r="D136" s="306"/>
      <c r="E136" s="306"/>
      <c r="F136" s="276" t="s">
        <v>1700</v>
      </c>
      <c r="G136" s="64">
        <v>13.1</v>
      </c>
      <c r="H136" s="312"/>
      <c r="I136" s="312"/>
      <c r="J136" s="320"/>
      <c r="K136" s="321"/>
      <c r="L136" s="321"/>
      <c r="M136" s="321"/>
      <c r="N136" s="321"/>
      <c r="O136" s="321"/>
      <c r="P136" s="321"/>
      <c r="Q136" s="321"/>
      <c r="R136" s="321"/>
      <c r="S136" s="321"/>
      <c r="T136" s="321"/>
      <c r="U136" s="321"/>
      <c r="V136" s="322"/>
    </row>
    <row r="137" spans="2:22" ht="43.5" x14ac:dyDescent="0.35">
      <c r="B137" s="309"/>
      <c r="C137" s="306"/>
      <c r="D137" s="307"/>
      <c r="E137" s="306"/>
      <c r="F137" s="276" t="s">
        <v>1701</v>
      </c>
      <c r="G137" s="64">
        <v>10.3</v>
      </c>
      <c r="H137" s="312"/>
      <c r="I137" s="312"/>
      <c r="J137" s="320"/>
      <c r="K137" s="321"/>
      <c r="L137" s="321"/>
      <c r="M137" s="321"/>
      <c r="N137" s="321"/>
      <c r="O137" s="321"/>
      <c r="P137" s="321"/>
      <c r="Q137" s="321"/>
      <c r="R137" s="321"/>
      <c r="S137" s="321"/>
      <c r="T137" s="321"/>
      <c r="U137" s="321"/>
      <c r="V137" s="322"/>
    </row>
    <row r="138" spans="2:22" ht="29" x14ac:dyDescent="0.35">
      <c r="B138" s="309"/>
      <c r="C138" s="306"/>
      <c r="D138" s="305" t="s">
        <v>1707</v>
      </c>
      <c r="E138" s="306"/>
      <c r="F138" s="276" t="s">
        <v>1699</v>
      </c>
      <c r="G138" s="64">
        <v>15.9</v>
      </c>
      <c r="H138" s="312"/>
      <c r="I138" s="312"/>
      <c r="J138" s="320"/>
      <c r="K138" s="321"/>
      <c r="L138" s="321"/>
      <c r="M138" s="321"/>
      <c r="N138" s="321"/>
      <c r="O138" s="321"/>
      <c r="P138" s="321"/>
      <c r="Q138" s="321"/>
      <c r="R138" s="321"/>
      <c r="S138" s="321"/>
      <c r="T138" s="321"/>
      <c r="U138" s="321"/>
      <c r="V138" s="322"/>
    </row>
    <row r="139" spans="2:22" ht="29" x14ac:dyDescent="0.35">
      <c r="B139" s="309"/>
      <c r="C139" s="306"/>
      <c r="D139" s="306"/>
      <c r="E139" s="306"/>
      <c r="F139" s="276" t="s">
        <v>1700</v>
      </c>
      <c r="G139" s="64">
        <v>22.7</v>
      </c>
      <c r="H139" s="312"/>
      <c r="I139" s="312"/>
      <c r="J139" s="320"/>
      <c r="K139" s="321"/>
      <c r="L139" s="321"/>
      <c r="M139" s="321"/>
      <c r="N139" s="321"/>
      <c r="O139" s="321"/>
      <c r="P139" s="321"/>
      <c r="Q139" s="321"/>
      <c r="R139" s="321"/>
      <c r="S139" s="321"/>
      <c r="T139" s="321"/>
      <c r="U139" s="321"/>
      <c r="V139" s="322"/>
    </row>
    <row r="140" spans="2:22" ht="43.5" x14ac:dyDescent="0.35">
      <c r="B140" s="309"/>
      <c r="C140" s="306"/>
      <c r="D140" s="307"/>
      <c r="E140" s="306"/>
      <c r="F140" s="276" t="s">
        <v>1701</v>
      </c>
      <c r="G140" s="64">
        <v>17.899999999999999</v>
      </c>
      <c r="H140" s="312"/>
      <c r="I140" s="312"/>
      <c r="J140" s="320"/>
      <c r="K140" s="321"/>
      <c r="L140" s="321"/>
      <c r="M140" s="321"/>
      <c r="N140" s="321"/>
      <c r="O140" s="321"/>
      <c r="P140" s="321"/>
      <c r="Q140" s="321"/>
      <c r="R140" s="321"/>
      <c r="S140" s="321"/>
      <c r="T140" s="321"/>
      <c r="U140" s="321"/>
      <c r="V140" s="322"/>
    </row>
    <row r="141" spans="2:22" ht="29" x14ac:dyDescent="0.35">
      <c r="B141" s="309"/>
      <c r="C141" s="306"/>
      <c r="D141" s="305" t="s">
        <v>1708</v>
      </c>
      <c r="E141" s="306"/>
      <c r="F141" s="276" t="s">
        <v>1694</v>
      </c>
      <c r="G141" s="64">
        <v>34.1</v>
      </c>
      <c r="H141" s="312"/>
      <c r="I141" s="312"/>
      <c r="J141" s="320"/>
      <c r="K141" s="321"/>
      <c r="L141" s="321"/>
      <c r="M141" s="321"/>
      <c r="N141" s="321"/>
      <c r="O141" s="321"/>
      <c r="P141" s="321"/>
      <c r="Q141" s="321"/>
      <c r="R141" s="321"/>
      <c r="S141" s="321"/>
      <c r="T141" s="321"/>
      <c r="U141" s="321"/>
      <c r="V141" s="322"/>
    </row>
    <row r="142" spans="2:22" ht="29" x14ac:dyDescent="0.35">
      <c r="B142" s="309"/>
      <c r="C142" s="306"/>
      <c r="D142" s="306"/>
      <c r="E142" s="306"/>
      <c r="F142" s="276" t="s">
        <v>1695</v>
      </c>
      <c r="G142" s="64">
        <v>48.5</v>
      </c>
      <c r="H142" s="312"/>
      <c r="I142" s="312"/>
      <c r="J142" s="320"/>
      <c r="K142" s="321"/>
      <c r="L142" s="321"/>
      <c r="M142" s="321"/>
      <c r="N142" s="321"/>
      <c r="O142" s="321"/>
      <c r="P142" s="321"/>
      <c r="Q142" s="321"/>
      <c r="R142" s="321"/>
      <c r="S142" s="321"/>
      <c r="T142" s="321"/>
      <c r="U142" s="321"/>
      <c r="V142" s="322"/>
    </row>
    <row r="143" spans="2:22" ht="43.5" x14ac:dyDescent="0.35">
      <c r="B143" s="309"/>
      <c r="C143" s="306"/>
      <c r="D143" s="307"/>
      <c r="E143" s="306"/>
      <c r="F143" s="276" t="s">
        <v>1696</v>
      </c>
      <c r="G143" s="64">
        <v>38.299999999999997</v>
      </c>
      <c r="H143" s="312"/>
      <c r="I143" s="312"/>
      <c r="J143" s="320"/>
      <c r="K143" s="321"/>
      <c r="L143" s="321"/>
      <c r="M143" s="321"/>
      <c r="N143" s="321"/>
      <c r="O143" s="321"/>
      <c r="P143" s="321"/>
      <c r="Q143" s="321"/>
      <c r="R143" s="321"/>
      <c r="S143" s="321"/>
      <c r="T143" s="321"/>
      <c r="U143" s="321"/>
      <c r="V143" s="322"/>
    </row>
    <row r="144" spans="2:22" ht="29" x14ac:dyDescent="0.35">
      <c r="B144" s="309"/>
      <c r="C144" s="306"/>
      <c r="D144" s="305" t="s">
        <v>1709</v>
      </c>
      <c r="E144" s="306"/>
      <c r="F144" s="276" t="s">
        <v>1694</v>
      </c>
      <c r="G144" s="64">
        <v>27.5</v>
      </c>
      <c r="H144" s="312"/>
      <c r="I144" s="312"/>
      <c r="J144" s="320"/>
      <c r="K144" s="321"/>
      <c r="L144" s="321"/>
      <c r="M144" s="321"/>
      <c r="N144" s="321"/>
      <c r="O144" s="321"/>
      <c r="P144" s="321"/>
      <c r="Q144" s="321"/>
      <c r="R144" s="321"/>
      <c r="S144" s="321"/>
      <c r="T144" s="321"/>
      <c r="U144" s="321"/>
      <c r="V144" s="322"/>
    </row>
    <row r="145" spans="2:22" ht="29" x14ac:dyDescent="0.35">
      <c r="B145" s="309"/>
      <c r="C145" s="306"/>
      <c r="D145" s="306"/>
      <c r="E145" s="306"/>
      <c r="F145" s="276" t="s">
        <v>1695</v>
      </c>
      <c r="G145" s="64">
        <v>39</v>
      </c>
      <c r="H145" s="312"/>
      <c r="I145" s="312"/>
      <c r="J145" s="320"/>
      <c r="K145" s="321"/>
      <c r="L145" s="321"/>
      <c r="M145" s="321"/>
      <c r="N145" s="321"/>
      <c r="O145" s="321"/>
      <c r="P145" s="321"/>
      <c r="Q145" s="321"/>
      <c r="R145" s="321"/>
      <c r="S145" s="321"/>
      <c r="T145" s="321"/>
      <c r="U145" s="321"/>
      <c r="V145" s="322"/>
    </row>
    <row r="146" spans="2:22" ht="43.5" x14ac:dyDescent="0.35">
      <c r="B146" s="309"/>
      <c r="C146" s="306"/>
      <c r="D146" s="307"/>
      <c r="E146" s="306"/>
      <c r="F146" s="276" t="s">
        <v>1696</v>
      </c>
      <c r="G146" s="64">
        <v>30.9</v>
      </c>
      <c r="H146" s="312"/>
      <c r="I146" s="312"/>
      <c r="J146" s="320"/>
      <c r="K146" s="321"/>
      <c r="L146" s="321"/>
      <c r="M146" s="321"/>
      <c r="N146" s="321"/>
      <c r="O146" s="321"/>
      <c r="P146" s="321"/>
      <c r="Q146" s="321"/>
      <c r="R146" s="321"/>
      <c r="S146" s="321"/>
      <c r="T146" s="321"/>
      <c r="U146" s="321"/>
      <c r="V146" s="322"/>
    </row>
    <row r="147" spans="2:22" ht="29" x14ac:dyDescent="0.35">
      <c r="B147" s="309"/>
      <c r="C147" s="306"/>
      <c r="D147" s="305" t="s">
        <v>1710</v>
      </c>
      <c r="E147" s="306"/>
      <c r="F147" s="276" t="s">
        <v>1694</v>
      </c>
      <c r="G147" s="82">
        <v>37.9</v>
      </c>
      <c r="H147" s="312"/>
      <c r="I147" s="312"/>
      <c r="J147" s="320"/>
      <c r="K147" s="321"/>
      <c r="L147" s="321"/>
      <c r="M147" s="321"/>
      <c r="N147" s="321"/>
      <c r="O147" s="321"/>
      <c r="P147" s="321"/>
      <c r="Q147" s="321"/>
      <c r="R147" s="321"/>
      <c r="S147" s="321"/>
      <c r="T147" s="321"/>
      <c r="U147" s="321"/>
      <c r="V147" s="322"/>
    </row>
    <row r="148" spans="2:22" ht="29" x14ac:dyDescent="0.35">
      <c r="B148" s="309"/>
      <c r="C148" s="306"/>
      <c r="D148" s="306"/>
      <c r="E148" s="306"/>
      <c r="F148" s="276" t="s">
        <v>1695</v>
      </c>
      <c r="G148" s="64">
        <v>53.9</v>
      </c>
      <c r="H148" s="312"/>
      <c r="I148" s="312"/>
      <c r="J148" s="320"/>
      <c r="K148" s="321"/>
      <c r="L148" s="321"/>
      <c r="M148" s="321"/>
      <c r="N148" s="321"/>
      <c r="O148" s="321"/>
      <c r="P148" s="321"/>
      <c r="Q148" s="321"/>
      <c r="R148" s="321"/>
      <c r="S148" s="321"/>
      <c r="T148" s="321"/>
      <c r="U148" s="321"/>
      <c r="V148" s="322"/>
    </row>
    <row r="149" spans="2:22" ht="43.5" x14ac:dyDescent="0.35">
      <c r="B149" s="309"/>
      <c r="C149" s="306"/>
      <c r="D149" s="307"/>
      <c r="E149" s="306"/>
      <c r="F149" s="276" t="s">
        <v>1696</v>
      </c>
      <c r="G149" s="64">
        <v>42.6</v>
      </c>
      <c r="H149" s="312"/>
      <c r="I149" s="312"/>
      <c r="J149" s="320"/>
      <c r="K149" s="321"/>
      <c r="L149" s="321"/>
      <c r="M149" s="321"/>
      <c r="N149" s="321"/>
      <c r="O149" s="321"/>
      <c r="P149" s="321"/>
      <c r="Q149" s="321"/>
      <c r="R149" s="321"/>
      <c r="S149" s="321"/>
      <c r="T149" s="321"/>
      <c r="U149" s="321"/>
      <c r="V149" s="322"/>
    </row>
    <row r="150" spans="2:22" ht="29" x14ac:dyDescent="0.35">
      <c r="B150" s="309"/>
      <c r="C150" s="306"/>
      <c r="D150" s="305" t="s">
        <v>1708</v>
      </c>
      <c r="E150" s="306"/>
      <c r="F150" s="276" t="s">
        <v>1699</v>
      </c>
      <c r="G150" s="64">
        <v>17.8</v>
      </c>
      <c r="H150" s="312"/>
      <c r="I150" s="312"/>
      <c r="J150" s="320"/>
      <c r="K150" s="321"/>
      <c r="L150" s="321"/>
      <c r="M150" s="321"/>
      <c r="N150" s="321"/>
      <c r="O150" s="321"/>
      <c r="P150" s="321"/>
      <c r="Q150" s="321"/>
      <c r="R150" s="321"/>
      <c r="S150" s="321"/>
      <c r="T150" s="321"/>
      <c r="U150" s="321"/>
      <c r="V150" s="322"/>
    </row>
    <row r="151" spans="2:22" ht="29" x14ac:dyDescent="0.35">
      <c r="B151" s="309"/>
      <c r="C151" s="306"/>
      <c r="D151" s="306"/>
      <c r="E151" s="306"/>
      <c r="F151" s="276" t="s">
        <v>1700</v>
      </c>
      <c r="G151" s="64">
        <v>25.3</v>
      </c>
      <c r="H151" s="312"/>
      <c r="I151" s="312"/>
      <c r="J151" s="320"/>
      <c r="K151" s="321"/>
      <c r="L151" s="321"/>
      <c r="M151" s="321"/>
      <c r="N151" s="321"/>
      <c r="O151" s="321"/>
      <c r="P151" s="321"/>
      <c r="Q151" s="321"/>
      <c r="R151" s="321"/>
      <c r="S151" s="321"/>
      <c r="T151" s="321"/>
      <c r="U151" s="321"/>
      <c r="V151" s="322"/>
    </row>
    <row r="152" spans="2:22" ht="43.5" x14ac:dyDescent="0.35">
      <c r="B152" s="309"/>
      <c r="C152" s="306"/>
      <c r="D152" s="307"/>
      <c r="E152" s="306"/>
      <c r="F152" s="276" t="s">
        <v>1701</v>
      </c>
      <c r="G152" s="64">
        <v>20</v>
      </c>
      <c r="H152" s="312"/>
      <c r="I152" s="312"/>
      <c r="J152" s="320"/>
      <c r="K152" s="321"/>
      <c r="L152" s="321"/>
      <c r="M152" s="321"/>
      <c r="N152" s="321"/>
      <c r="O152" s="321"/>
      <c r="P152" s="321"/>
      <c r="Q152" s="321"/>
      <c r="R152" s="321"/>
      <c r="S152" s="321"/>
      <c r="T152" s="321"/>
      <c r="U152" s="321"/>
      <c r="V152" s="322"/>
    </row>
    <row r="153" spans="2:22" ht="29" x14ac:dyDescent="0.35">
      <c r="B153" s="309"/>
      <c r="C153" s="306"/>
      <c r="D153" s="305" t="s">
        <v>1709</v>
      </c>
      <c r="E153" s="306"/>
      <c r="F153" s="276" t="s">
        <v>1699</v>
      </c>
      <c r="G153" s="64">
        <v>14.3</v>
      </c>
      <c r="H153" s="312"/>
      <c r="I153" s="312"/>
      <c r="J153" s="320"/>
      <c r="K153" s="321"/>
      <c r="L153" s="321"/>
      <c r="M153" s="321"/>
      <c r="N153" s="321"/>
      <c r="O153" s="321"/>
      <c r="P153" s="321"/>
      <c r="Q153" s="321"/>
      <c r="R153" s="321"/>
      <c r="S153" s="321"/>
      <c r="T153" s="321"/>
      <c r="U153" s="321"/>
      <c r="V153" s="322"/>
    </row>
    <row r="154" spans="2:22" ht="29" x14ac:dyDescent="0.35">
      <c r="B154" s="309"/>
      <c r="C154" s="306"/>
      <c r="D154" s="306"/>
      <c r="E154" s="306"/>
      <c r="F154" s="276" t="s">
        <v>1700</v>
      </c>
      <c r="G154" s="64">
        <v>20.3</v>
      </c>
      <c r="H154" s="312"/>
      <c r="I154" s="312"/>
      <c r="J154" s="320"/>
      <c r="K154" s="321"/>
      <c r="L154" s="321"/>
      <c r="M154" s="321"/>
      <c r="N154" s="321"/>
      <c r="O154" s="321"/>
      <c r="P154" s="321"/>
      <c r="Q154" s="321"/>
      <c r="R154" s="321"/>
      <c r="S154" s="321"/>
      <c r="T154" s="321"/>
      <c r="U154" s="321"/>
      <c r="V154" s="322"/>
    </row>
    <row r="155" spans="2:22" ht="43.5" x14ac:dyDescent="0.35">
      <c r="B155" s="309"/>
      <c r="C155" s="306"/>
      <c r="D155" s="307"/>
      <c r="E155" s="306"/>
      <c r="F155" s="276" t="s">
        <v>1701</v>
      </c>
      <c r="G155" s="64">
        <v>16.100000000000001</v>
      </c>
      <c r="H155" s="312"/>
      <c r="I155" s="312"/>
      <c r="J155" s="320"/>
      <c r="K155" s="321"/>
      <c r="L155" s="321"/>
      <c r="M155" s="321"/>
      <c r="N155" s="321"/>
      <c r="O155" s="321"/>
      <c r="P155" s="321"/>
      <c r="Q155" s="321"/>
      <c r="R155" s="321"/>
      <c r="S155" s="321"/>
      <c r="T155" s="321"/>
      <c r="U155" s="321"/>
      <c r="V155" s="322"/>
    </row>
    <row r="156" spans="2:22" ht="29" x14ac:dyDescent="0.35">
      <c r="B156" s="309"/>
      <c r="C156" s="306"/>
      <c r="D156" s="305" t="s">
        <v>1710</v>
      </c>
      <c r="E156" s="306"/>
      <c r="F156" s="276" t="s">
        <v>1699</v>
      </c>
      <c r="G156" s="64">
        <v>19.7</v>
      </c>
      <c r="H156" s="312"/>
      <c r="I156" s="312"/>
      <c r="J156" s="320"/>
      <c r="K156" s="321"/>
      <c r="L156" s="321"/>
      <c r="M156" s="321"/>
      <c r="N156" s="321"/>
      <c r="O156" s="321"/>
      <c r="P156" s="321"/>
      <c r="Q156" s="321"/>
      <c r="R156" s="321"/>
      <c r="S156" s="321"/>
      <c r="T156" s="321"/>
      <c r="U156" s="321"/>
      <c r="V156" s="322"/>
    </row>
    <row r="157" spans="2:22" ht="29" x14ac:dyDescent="0.35">
      <c r="B157" s="309"/>
      <c r="C157" s="306"/>
      <c r="D157" s="306"/>
      <c r="E157" s="306"/>
      <c r="F157" s="276" t="s">
        <v>1700</v>
      </c>
      <c r="G157" s="64">
        <v>28.1</v>
      </c>
      <c r="H157" s="312"/>
      <c r="I157" s="312"/>
      <c r="J157" s="320"/>
      <c r="K157" s="321"/>
      <c r="L157" s="321"/>
      <c r="M157" s="321"/>
      <c r="N157" s="321"/>
      <c r="O157" s="321"/>
      <c r="P157" s="321"/>
      <c r="Q157" s="321"/>
      <c r="R157" s="321"/>
      <c r="S157" s="321"/>
      <c r="T157" s="321"/>
      <c r="U157" s="321"/>
      <c r="V157" s="322"/>
    </row>
    <row r="158" spans="2:22" ht="43.5" x14ac:dyDescent="0.35">
      <c r="B158" s="309"/>
      <c r="C158" s="306"/>
      <c r="D158" s="307"/>
      <c r="E158" s="306"/>
      <c r="F158" s="276" t="s">
        <v>1701</v>
      </c>
      <c r="G158" s="64">
        <v>22.2</v>
      </c>
      <c r="H158" s="312"/>
      <c r="I158" s="312"/>
      <c r="J158" s="320"/>
      <c r="K158" s="321"/>
      <c r="L158" s="321"/>
      <c r="M158" s="321"/>
      <c r="N158" s="321"/>
      <c r="O158" s="321"/>
      <c r="P158" s="321"/>
      <c r="Q158" s="321"/>
      <c r="R158" s="321"/>
      <c r="S158" s="321"/>
      <c r="T158" s="321"/>
      <c r="U158" s="321"/>
      <c r="V158" s="322"/>
    </row>
    <row r="159" spans="2:22" ht="29" x14ac:dyDescent="0.35">
      <c r="B159" s="309"/>
      <c r="C159" s="306"/>
      <c r="D159" s="305" t="s">
        <v>1677</v>
      </c>
      <c r="E159" s="306"/>
      <c r="F159" s="276" t="s">
        <v>1694</v>
      </c>
      <c r="G159" s="64" t="s">
        <v>344</v>
      </c>
      <c r="H159" s="312"/>
      <c r="I159" s="312"/>
      <c r="J159" s="320"/>
      <c r="K159" s="321"/>
      <c r="L159" s="321"/>
      <c r="M159" s="321"/>
      <c r="N159" s="321"/>
      <c r="O159" s="321"/>
      <c r="P159" s="321"/>
      <c r="Q159" s="321"/>
      <c r="R159" s="321"/>
      <c r="S159" s="321"/>
      <c r="T159" s="321"/>
      <c r="U159" s="321"/>
      <c r="V159" s="322"/>
    </row>
    <row r="160" spans="2:22" ht="29" x14ac:dyDescent="0.35">
      <c r="B160" s="309"/>
      <c r="C160" s="306"/>
      <c r="D160" s="306"/>
      <c r="E160" s="306"/>
      <c r="F160" s="276" t="s">
        <v>1695</v>
      </c>
      <c r="G160" s="64" t="s">
        <v>344</v>
      </c>
      <c r="H160" s="312"/>
      <c r="I160" s="312"/>
      <c r="J160" s="320"/>
      <c r="K160" s="321"/>
      <c r="L160" s="321"/>
      <c r="M160" s="321"/>
      <c r="N160" s="321"/>
      <c r="O160" s="321"/>
      <c r="P160" s="321"/>
      <c r="Q160" s="321"/>
      <c r="R160" s="321"/>
      <c r="S160" s="321"/>
      <c r="T160" s="321"/>
      <c r="U160" s="321"/>
      <c r="V160" s="322"/>
    </row>
    <row r="161" spans="2:22" ht="43.5" x14ac:dyDescent="0.35">
      <c r="B161" s="309"/>
      <c r="C161" s="306"/>
      <c r="D161" s="306"/>
      <c r="E161" s="306"/>
      <c r="F161" s="276" t="s">
        <v>1696</v>
      </c>
      <c r="G161" s="64">
        <v>75</v>
      </c>
      <c r="H161" s="312"/>
      <c r="I161" s="312"/>
      <c r="J161" s="320"/>
      <c r="K161" s="321"/>
      <c r="L161" s="321"/>
      <c r="M161" s="321"/>
      <c r="N161" s="321"/>
      <c r="O161" s="321"/>
      <c r="P161" s="321"/>
      <c r="Q161" s="321"/>
      <c r="R161" s="321"/>
      <c r="S161" s="321"/>
      <c r="T161" s="321"/>
      <c r="U161" s="321"/>
      <c r="V161" s="322"/>
    </row>
    <row r="162" spans="2:22" ht="29" x14ac:dyDescent="0.35">
      <c r="B162" s="309"/>
      <c r="C162" s="306"/>
      <c r="D162" s="306"/>
      <c r="E162" s="306"/>
      <c r="F162" s="276" t="s">
        <v>1699</v>
      </c>
      <c r="G162" s="64" t="s">
        <v>344</v>
      </c>
      <c r="H162" s="312"/>
      <c r="I162" s="312"/>
      <c r="J162" s="320"/>
      <c r="K162" s="321"/>
      <c r="L162" s="321"/>
      <c r="M162" s="321"/>
      <c r="N162" s="321"/>
      <c r="O162" s="321"/>
      <c r="P162" s="321"/>
      <c r="Q162" s="321"/>
      <c r="R162" s="321"/>
      <c r="S162" s="321"/>
      <c r="T162" s="321"/>
      <c r="U162" s="321"/>
      <c r="V162" s="322"/>
    </row>
    <row r="163" spans="2:22" ht="45.75" customHeight="1" x14ac:dyDescent="0.35">
      <c r="B163" s="309"/>
      <c r="C163" s="306"/>
      <c r="D163" s="306"/>
      <c r="E163" s="306"/>
      <c r="F163" s="276" t="s">
        <v>1700</v>
      </c>
      <c r="G163" s="64" t="s">
        <v>344</v>
      </c>
      <c r="H163" s="312"/>
      <c r="I163" s="312"/>
      <c r="J163" s="320"/>
      <c r="K163" s="321"/>
      <c r="L163" s="321"/>
      <c r="M163" s="321"/>
      <c r="N163" s="321"/>
      <c r="O163" s="321"/>
      <c r="P163" s="321"/>
      <c r="Q163" s="321"/>
      <c r="R163" s="321"/>
      <c r="S163" s="321"/>
      <c r="T163" s="321"/>
      <c r="U163" s="321"/>
      <c r="V163" s="322"/>
    </row>
    <row r="164" spans="2:22" ht="43.5" x14ac:dyDescent="0.35">
      <c r="B164" s="310"/>
      <c r="C164" s="307"/>
      <c r="D164" s="307"/>
      <c r="E164" s="307"/>
      <c r="F164" s="276" t="s">
        <v>1701</v>
      </c>
      <c r="G164" s="64">
        <v>41.1</v>
      </c>
      <c r="H164" s="313"/>
      <c r="I164" s="313"/>
      <c r="J164" s="323"/>
      <c r="K164" s="324"/>
      <c r="L164" s="324"/>
      <c r="M164" s="324"/>
      <c r="N164" s="324"/>
      <c r="O164" s="324"/>
      <c r="P164" s="324"/>
      <c r="Q164" s="324"/>
      <c r="R164" s="324"/>
      <c r="S164" s="324"/>
      <c r="T164" s="324"/>
      <c r="U164" s="324"/>
      <c r="V164" s="325"/>
    </row>
    <row r="165" spans="2:22" ht="15" customHeight="1" x14ac:dyDescent="0.35">
      <c r="B165" s="308" t="s">
        <v>1711</v>
      </c>
      <c r="C165" s="305" t="s">
        <v>328</v>
      </c>
      <c r="D165" s="276" t="s">
        <v>225</v>
      </c>
      <c r="E165" s="276"/>
      <c r="F165" s="276"/>
      <c r="G165" s="49">
        <v>0</v>
      </c>
      <c r="H165" s="311" t="s">
        <v>204</v>
      </c>
      <c r="I165" s="311"/>
      <c r="J165" s="393" t="s">
        <v>1712</v>
      </c>
      <c r="K165" s="394"/>
      <c r="L165" s="394"/>
      <c r="M165" s="394"/>
      <c r="N165" s="394"/>
      <c r="O165" s="394"/>
      <c r="P165" s="394"/>
      <c r="Q165" s="394"/>
      <c r="R165" s="394"/>
      <c r="S165" s="394"/>
      <c r="T165" s="394"/>
      <c r="U165" s="394"/>
      <c r="V165" s="395"/>
    </row>
    <row r="166" spans="2:22" ht="15" customHeight="1" x14ac:dyDescent="0.35">
      <c r="B166" s="309"/>
      <c r="C166" s="306"/>
      <c r="D166" s="276" t="s">
        <v>227</v>
      </c>
      <c r="E166" s="276"/>
      <c r="F166" s="276"/>
      <c r="G166" s="49">
        <v>1</v>
      </c>
      <c r="H166" s="312"/>
      <c r="I166" s="312"/>
      <c r="J166" s="396"/>
      <c r="K166" s="404"/>
      <c r="L166" s="404"/>
      <c r="M166" s="404"/>
      <c r="N166" s="404"/>
      <c r="O166" s="404"/>
      <c r="P166" s="404"/>
      <c r="Q166" s="404"/>
      <c r="R166" s="404"/>
      <c r="S166" s="404"/>
      <c r="T166" s="404"/>
      <c r="U166" s="404"/>
      <c r="V166" s="398"/>
    </row>
    <row r="167" spans="2:22" ht="15" customHeight="1" x14ac:dyDescent="0.35">
      <c r="B167" s="310"/>
      <c r="C167" s="307"/>
      <c r="D167" s="276" t="s">
        <v>228</v>
      </c>
      <c r="E167" s="276"/>
      <c r="F167" s="276"/>
      <c r="G167" s="50">
        <v>0.94</v>
      </c>
      <c r="H167" s="313"/>
      <c r="I167" s="313"/>
      <c r="J167" s="399"/>
      <c r="K167" s="400"/>
      <c r="L167" s="400"/>
      <c r="M167" s="400"/>
      <c r="N167" s="400"/>
      <c r="O167" s="400"/>
      <c r="P167" s="400"/>
      <c r="Q167" s="400"/>
      <c r="R167" s="400"/>
      <c r="S167" s="400"/>
      <c r="T167" s="400"/>
      <c r="U167" s="400"/>
      <c r="V167" s="401"/>
    </row>
    <row r="168" spans="2:22" x14ac:dyDescent="0.35">
      <c r="B168" s="308" t="s">
        <v>1713</v>
      </c>
      <c r="C168" s="332" t="s">
        <v>1669</v>
      </c>
      <c r="D168" s="305" t="s">
        <v>1714</v>
      </c>
      <c r="E168" s="441" t="s">
        <v>537</v>
      </c>
      <c r="F168" s="276" t="s">
        <v>1035</v>
      </c>
      <c r="G168" s="162">
        <v>467</v>
      </c>
      <c r="H168" s="311" t="s">
        <v>198</v>
      </c>
      <c r="I168" s="311" t="s">
        <v>529</v>
      </c>
      <c r="J168" s="317" t="s">
        <v>1715</v>
      </c>
      <c r="K168" s="318"/>
      <c r="L168" s="318"/>
      <c r="M168" s="318"/>
      <c r="N168" s="318"/>
      <c r="O168" s="318"/>
      <c r="P168" s="318"/>
      <c r="Q168" s="318"/>
      <c r="R168" s="318"/>
      <c r="S168" s="318"/>
      <c r="T168" s="318"/>
      <c r="U168" s="318"/>
      <c r="V168" s="319"/>
    </row>
    <row r="169" spans="2:22" x14ac:dyDescent="0.35">
      <c r="B169" s="309"/>
      <c r="C169" s="329"/>
      <c r="D169" s="306"/>
      <c r="E169" s="441"/>
      <c r="F169" s="276" t="s">
        <v>1044</v>
      </c>
      <c r="G169" s="162">
        <v>664</v>
      </c>
      <c r="H169" s="312"/>
      <c r="I169" s="312"/>
      <c r="J169" s="320"/>
      <c r="K169" s="321"/>
      <c r="L169" s="321"/>
      <c r="M169" s="321"/>
      <c r="N169" s="321"/>
      <c r="O169" s="321"/>
      <c r="P169" s="321"/>
      <c r="Q169" s="321"/>
      <c r="R169" s="321"/>
      <c r="S169" s="321"/>
      <c r="T169" s="321"/>
      <c r="U169" s="321"/>
      <c r="V169" s="322"/>
    </row>
    <row r="170" spans="2:22" ht="29" x14ac:dyDescent="0.35">
      <c r="B170" s="309"/>
      <c r="C170" s="329"/>
      <c r="D170" s="307"/>
      <c r="E170" s="441"/>
      <c r="F170" s="276" t="s">
        <v>1045</v>
      </c>
      <c r="G170" s="162">
        <v>525</v>
      </c>
      <c r="H170" s="312"/>
      <c r="I170" s="312"/>
      <c r="J170" s="320"/>
      <c r="K170" s="321"/>
      <c r="L170" s="321"/>
      <c r="M170" s="321"/>
      <c r="N170" s="321"/>
      <c r="O170" s="321"/>
      <c r="P170" s="321"/>
      <c r="Q170" s="321"/>
      <c r="R170" s="321"/>
      <c r="S170" s="321"/>
      <c r="T170" s="321"/>
      <c r="U170" s="321"/>
      <c r="V170" s="322"/>
    </row>
    <row r="171" spans="2:22" ht="15" customHeight="1" x14ac:dyDescent="0.35">
      <c r="B171" s="309"/>
      <c r="C171" s="329"/>
      <c r="D171" s="305" t="s">
        <v>1716</v>
      </c>
      <c r="E171" s="441"/>
      <c r="F171" s="276" t="s">
        <v>1035</v>
      </c>
      <c r="G171" s="162">
        <v>310</v>
      </c>
      <c r="H171" s="312"/>
      <c r="I171" s="312"/>
      <c r="J171" s="320"/>
      <c r="K171" s="321"/>
      <c r="L171" s="321"/>
      <c r="M171" s="321"/>
      <c r="N171" s="321"/>
      <c r="O171" s="321"/>
      <c r="P171" s="321"/>
      <c r="Q171" s="321"/>
      <c r="R171" s="321"/>
      <c r="S171" s="321"/>
      <c r="T171" s="321"/>
      <c r="U171" s="321"/>
      <c r="V171" s="322"/>
    </row>
    <row r="172" spans="2:22" ht="15" customHeight="1" x14ac:dyDescent="0.35">
      <c r="B172" s="309"/>
      <c r="C172" s="329"/>
      <c r="D172" s="306"/>
      <c r="E172" s="441"/>
      <c r="F172" s="276" t="s">
        <v>1044</v>
      </c>
      <c r="G172" s="162">
        <v>440</v>
      </c>
      <c r="H172" s="312"/>
      <c r="I172" s="312"/>
      <c r="J172" s="320"/>
      <c r="K172" s="321"/>
      <c r="L172" s="321"/>
      <c r="M172" s="321"/>
      <c r="N172" s="321"/>
      <c r="O172" s="321"/>
      <c r="P172" s="321"/>
      <c r="Q172" s="321"/>
      <c r="R172" s="321"/>
      <c r="S172" s="321"/>
      <c r="T172" s="321"/>
      <c r="U172" s="321"/>
      <c r="V172" s="322"/>
    </row>
    <row r="173" spans="2:22" ht="15" customHeight="1" x14ac:dyDescent="0.35">
      <c r="B173" s="309"/>
      <c r="C173" s="329"/>
      <c r="D173" s="307"/>
      <c r="E173" s="441"/>
      <c r="F173" s="276" t="s">
        <v>1045</v>
      </c>
      <c r="G173" s="162">
        <v>348</v>
      </c>
      <c r="H173" s="312"/>
      <c r="I173" s="312"/>
      <c r="J173" s="320"/>
      <c r="K173" s="321"/>
      <c r="L173" s="321"/>
      <c r="M173" s="321"/>
      <c r="N173" s="321"/>
      <c r="O173" s="321"/>
      <c r="P173" s="321"/>
      <c r="Q173" s="321"/>
      <c r="R173" s="321"/>
      <c r="S173" s="321"/>
      <c r="T173" s="321"/>
      <c r="U173" s="321"/>
      <c r="V173" s="322"/>
    </row>
    <row r="174" spans="2:22" ht="15" customHeight="1" x14ac:dyDescent="0.35">
      <c r="B174" s="309"/>
      <c r="C174" s="329"/>
      <c r="D174" s="305" t="s">
        <v>1717</v>
      </c>
      <c r="E174" s="441"/>
      <c r="F174" s="276" t="s">
        <v>1035</v>
      </c>
      <c r="G174" s="162">
        <v>537</v>
      </c>
      <c r="H174" s="312"/>
      <c r="I174" s="312"/>
      <c r="J174" s="320"/>
      <c r="K174" s="321"/>
      <c r="L174" s="321"/>
      <c r="M174" s="321"/>
      <c r="N174" s="321"/>
      <c r="O174" s="321"/>
      <c r="P174" s="321"/>
      <c r="Q174" s="321"/>
      <c r="R174" s="321"/>
      <c r="S174" s="321"/>
      <c r="T174" s="321"/>
      <c r="U174" s="321"/>
      <c r="V174" s="322"/>
    </row>
    <row r="175" spans="2:22" ht="15" customHeight="1" x14ac:dyDescent="0.35">
      <c r="B175" s="309"/>
      <c r="C175" s="329"/>
      <c r="D175" s="306"/>
      <c r="E175" s="441"/>
      <c r="F175" s="276" t="s">
        <v>1044</v>
      </c>
      <c r="G175" s="162">
        <v>763</v>
      </c>
      <c r="H175" s="312"/>
      <c r="I175" s="312"/>
      <c r="J175" s="320"/>
      <c r="K175" s="321"/>
      <c r="L175" s="321"/>
      <c r="M175" s="321"/>
      <c r="N175" s="321"/>
      <c r="O175" s="321"/>
      <c r="P175" s="321"/>
      <c r="Q175" s="321"/>
      <c r="R175" s="321"/>
      <c r="S175" s="321"/>
      <c r="T175" s="321"/>
      <c r="U175" s="321"/>
      <c r="V175" s="322"/>
    </row>
    <row r="176" spans="2:22" ht="15" customHeight="1" x14ac:dyDescent="0.35">
      <c r="B176" s="309"/>
      <c r="C176" s="329"/>
      <c r="D176" s="307"/>
      <c r="E176" s="441"/>
      <c r="F176" s="276" t="s">
        <v>1045</v>
      </c>
      <c r="G176" s="162">
        <v>603</v>
      </c>
      <c r="H176" s="312"/>
      <c r="I176" s="312"/>
      <c r="J176" s="320"/>
      <c r="K176" s="321"/>
      <c r="L176" s="321"/>
      <c r="M176" s="321"/>
      <c r="N176" s="321"/>
      <c r="O176" s="321"/>
      <c r="P176" s="321"/>
      <c r="Q176" s="321"/>
      <c r="R176" s="321"/>
      <c r="S176" s="321"/>
      <c r="T176" s="321"/>
      <c r="U176" s="321"/>
      <c r="V176" s="322"/>
    </row>
    <row r="177" spans="2:22" ht="15" customHeight="1" x14ac:dyDescent="0.35">
      <c r="B177" s="309"/>
      <c r="C177" s="329"/>
      <c r="D177" s="305" t="s">
        <v>1718</v>
      </c>
      <c r="E177" s="441"/>
      <c r="F177" s="276" t="s">
        <v>1035</v>
      </c>
      <c r="G177" s="162">
        <v>598</v>
      </c>
      <c r="H177" s="312"/>
      <c r="I177" s="312"/>
      <c r="J177" s="320"/>
      <c r="K177" s="321"/>
      <c r="L177" s="321"/>
      <c r="M177" s="321"/>
      <c r="N177" s="321"/>
      <c r="O177" s="321"/>
      <c r="P177" s="321"/>
      <c r="Q177" s="321"/>
      <c r="R177" s="321"/>
      <c r="S177" s="321"/>
      <c r="T177" s="321"/>
      <c r="U177" s="321"/>
      <c r="V177" s="322"/>
    </row>
    <row r="178" spans="2:22" ht="15" customHeight="1" x14ac:dyDescent="0.35">
      <c r="B178" s="309"/>
      <c r="C178" s="329"/>
      <c r="D178" s="306"/>
      <c r="E178" s="441"/>
      <c r="F178" s="276" t="s">
        <v>1044</v>
      </c>
      <c r="G178" s="162">
        <v>850</v>
      </c>
      <c r="H178" s="312"/>
      <c r="I178" s="312"/>
      <c r="J178" s="320"/>
      <c r="K178" s="321"/>
      <c r="L178" s="321"/>
      <c r="M178" s="321"/>
      <c r="N178" s="321"/>
      <c r="O178" s="321"/>
      <c r="P178" s="321"/>
      <c r="Q178" s="321"/>
      <c r="R178" s="321"/>
      <c r="S178" s="321"/>
      <c r="T178" s="321"/>
      <c r="U178" s="321"/>
      <c r="V178" s="322"/>
    </row>
    <row r="179" spans="2:22" ht="15" customHeight="1" x14ac:dyDescent="0.35">
      <c r="B179" s="309"/>
      <c r="C179" s="329"/>
      <c r="D179" s="307"/>
      <c r="E179" s="441"/>
      <c r="F179" s="276" t="s">
        <v>1045</v>
      </c>
      <c r="G179" s="162">
        <v>672</v>
      </c>
      <c r="H179" s="312"/>
      <c r="I179" s="312"/>
      <c r="J179" s="320"/>
      <c r="K179" s="321"/>
      <c r="L179" s="321"/>
      <c r="M179" s="321"/>
      <c r="N179" s="321"/>
      <c r="O179" s="321"/>
      <c r="P179" s="321"/>
      <c r="Q179" s="321"/>
      <c r="R179" s="321"/>
      <c r="S179" s="321"/>
      <c r="T179" s="321"/>
      <c r="U179" s="321"/>
      <c r="V179" s="322"/>
    </row>
    <row r="180" spans="2:22" ht="15" customHeight="1" x14ac:dyDescent="0.35">
      <c r="B180" s="309"/>
      <c r="C180" s="329"/>
      <c r="D180" s="305" t="s">
        <v>1719</v>
      </c>
      <c r="E180" s="441"/>
      <c r="F180" s="276" t="s">
        <v>1035</v>
      </c>
      <c r="G180" s="162">
        <v>481</v>
      </c>
      <c r="H180" s="312"/>
      <c r="I180" s="312"/>
      <c r="J180" s="320"/>
      <c r="K180" s="321"/>
      <c r="L180" s="321"/>
      <c r="M180" s="321"/>
      <c r="N180" s="321"/>
      <c r="O180" s="321"/>
      <c r="P180" s="321"/>
      <c r="Q180" s="321"/>
      <c r="R180" s="321"/>
      <c r="S180" s="321"/>
      <c r="T180" s="321"/>
      <c r="U180" s="321"/>
      <c r="V180" s="322"/>
    </row>
    <row r="181" spans="2:22" ht="15" customHeight="1" x14ac:dyDescent="0.35">
      <c r="B181" s="309"/>
      <c r="C181" s="329"/>
      <c r="D181" s="306"/>
      <c r="E181" s="441"/>
      <c r="F181" s="276" t="s">
        <v>1044</v>
      </c>
      <c r="G181" s="162">
        <v>684</v>
      </c>
      <c r="H181" s="312"/>
      <c r="I181" s="312"/>
      <c r="J181" s="320"/>
      <c r="K181" s="321"/>
      <c r="L181" s="321"/>
      <c r="M181" s="321"/>
      <c r="N181" s="321"/>
      <c r="O181" s="321"/>
      <c r="P181" s="321"/>
      <c r="Q181" s="321"/>
      <c r="R181" s="321"/>
      <c r="S181" s="321"/>
      <c r="T181" s="321"/>
      <c r="U181" s="321"/>
      <c r="V181" s="322"/>
    </row>
    <row r="182" spans="2:22" ht="15" customHeight="1" x14ac:dyDescent="0.35">
      <c r="B182" s="309"/>
      <c r="C182" s="329"/>
      <c r="D182" s="307"/>
      <c r="E182" s="441"/>
      <c r="F182" s="276" t="s">
        <v>1045</v>
      </c>
      <c r="G182" s="162">
        <v>541</v>
      </c>
      <c r="H182" s="312"/>
      <c r="I182" s="312"/>
      <c r="J182" s="320"/>
      <c r="K182" s="321"/>
      <c r="L182" s="321"/>
      <c r="M182" s="321"/>
      <c r="N182" s="321"/>
      <c r="O182" s="321"/>
      <c r="P182" s="321"/>
      <c r="Q182" s="321"/>
      <c r="R182" s="321"/>
      <c r="S182" s="321"/>
      <c r="T182" s="321"/>
      <c r="U182" s="321"/>
      <c r="V182" s="322"/>
    </row>
    <row r="183" spans="2:22" ht="15" customHeight="1" x14ac:dyDescent="0.35">
      <c r="B183" s="309"/>
      <c r="C183" s="329"/>
      <c r="D183" s="305" t="s">
        <v>1720</v>
      </c>
      <c r="E183" s="441"/>
      <c r="F183" s="276" t="s">
        <v>1035</v>
      </c>
      <c r="G183" s="162">
        <v>665</v>
      </c>
      <c r="H183" s="312"/>
      <c r="I183" s="312"/>
      <c r="J183" s="320"/>
      <c r="K183" s="321"/>
      <c r="L183" s="321"/>
      <c r="M183" s="321"/>
      <c r="N183" s="321"/>
      <c r="O183" s="321"/>
      <c r="P183" s="321"/>
      <c r="Q183" s="321"/>
      <c r="R183" s="321"/>
      <c r="S183" s="321"/>
      <c r="T183" s="321"/>
      <c r="U183" s="321"/>
      <c r="V183" s="322"/>
    </row>
    <row r="184" spans="2:22" ht="15" customHeight="1" x14ac:dyDescent="0.35">
      <c r="B184" s="309"/>
      <c r="C184" s="329"/>
      <c r="D184" s="306"/>
      <c r="E184" s="441"/>
      <c r="F184" s="276" t="s">
        <v>1044</v>
      </c>
      <c r="G184" s="162">
        <v>945</v>
      </c>
      <c r="H184" s="312"/>
      <c r="I184" s="312"/>
      <c r="J184" s="320"/>
      <c r="K184" s="321"/>
      <c r="L184" s="321"/>
      <c r="M184" s="321"/>
      <c r="N184" s="321"/>
      <c r="O184" s="321"/>
      <c r="P184" s="321"/>
      <c r="Q184" s="321"/>
      <c r="R184" s="321"/>
      <c r="S184" s="321"/>
      <c r="T184" s="321"/>
      <c r="U184" s="321"/>
      <c r="V184" s="322"/>
    </row>
    <row r="185" spans="2:22" ht="15" customHeight="1" x14ac:dyDescent="0.35">
      <c r="B185" s="310"/>
      <c r="C185" s="330"/>
      <c r="D185" s="307"/>
      <c r="E185" s="441"/>
      <c r="F185" s="276" t="s">
        <v>1045</v>
      </c>
      <c r="G185" s="162">
        <v>747</v>
      </c>
      <c r="H185" s="313"/>
      <c r="I185" s="313"/>
      <c r="J185" s="323"/>
      <c r="K185" s="324"/>
      <c r="L185" s="324"/>
      <c r="M185" s="324"/>
      <c r="N185" s="324"/>
      <c r="O185" s="324"/>
      <c r="P185" s="324"/>
      <c r="Q185" s="324"/>
      <c r="R185" s="324"/>
      <c r="S185" s="324"/>
      <c r="T185" s="324"/>
      <c r="U185" s="324"/>
      <c r="V185" s="325"/>
    </row>
    <row r="186" spans="2:22" ht="30" customHeight="1" x14ac:dyDescent="0.35">
      <c r="B186" s="308" t="s">
        <v>528</v>
      </c>
      <c r="C186" s="305" t="s">
        <v>1669</v>
      </c>
      <c r="D186" s="305" t="s">
        <v>1714</v>
      </c>
      <c r="E186" s="305" t="s">
        <v>1693</v>
      </c>
      <c r="F186" s="276" t="s">
        <v>1694</v>
      </c>
      <c r="G186" s="161">
        <v>29</v>
      </c>
      <c r="H186" s="311" t="s">
        <v>233</v>
      </c>
      <c r="I186" s="311" t="s">
        <v>529</v>
      </c>
      <c r="J186" s="317" t="s">
        <v>253</v>
      </c>
      <c r="K186" s="318"/>
      <c r="L186" s="318"/>
      <c r="M186" s="318"/>
      <c r="N186" s="318"/>
      <c r="O186" s="318"/>
      <c r="P186" s="318"/>
      <c r="Q186" s="318"/>
      <c r="R186" s="318"/>
      <c r="S186" s="318"/>
      <c r="T186" s="318"/>
      <c r="U186" s="318"/>
      <c r="V186" s="319"/>
    </row>
    <row r="187" spans="2:22" ht="29" x14ac:dyDescent="0.35">
      <c r="B187" s="309"/>
      <c r="C187" s="306"/>
      <c r="D187" s="306"/>
      <c r="E187" s="306"/>
      <c r="F187" s="276" t="s">
        <v>1695</v>
      </c>
      <c r="G187" s="64">
        <v>41.2</v>
      </c>
      <c r="H187" s="312"/>
      <c r="I187" s="312"/>
      <c r="J187" s="320"/>
      <c r="K187" s="321"/>
      <c r="L187" s="321"/>
      <c r="M187" s="321"/>
      <c r="N187" s="321"/>
      <c r="O187" s="321"/>
      <c r="P187" s="321"/>
      <c r="Q187" s="321"/>
      <c r="R187" s="321"/>
      <c r="S187" s="321"/>
      <c r="T187" s="321"/>
      <c r="U187" s="321"/>
      <c r="V187" s="322"/>
    </row>
    <row r="188" spans="2:22" ht="43.5" x14ac:dyDescent="0.35">
      <c r="B188" s="309"/>
      <c r="C188" s="306"/>
      <c r="D188" s="307"/>
      <c r="E188" s="306"/>
      <c r="F188" s="276" t="s">
        <v>1696</v>
      </c>
      <c r="G188" s="64">
        <v>32.6</v>
      </c>
      <c r="H188" s="312"/>
      <c r="I188" s="312"/>
      <c r="J188" s="320"/>
      <c r="K188" s="321"/>
      <c r="L188" s="321"/>
      <c r="M188" s="321"/>
      <c r="N188" s="321"/>
      <c r="O188" s="321"/>
      <c r="P188" s="321"/>
      <c r="Q188" s="321"/>
      <c r="R188" s="321"/>
      <c r="S188" s="321"/>
      <c r="T188" s="321"/>
      <c r="U188" s="321"/>
      <c r="V188" s="322"/>
    </row>
    <row r="189" spans="2:22" ht="29" x14ac:dyDescent="0.35">
      <c r="B189" s="309"/>
      <c r="C189" s="306"/>
      <c r="D189" s="305" t="s">
        <v>1716</v>
      </c>
      <c r="E189" s="306"/>
      <c r="F189" s="276" t="s">
        <v>1694</v>
      </c>
      <c r="G189" s="82">
        <v>19.2</v>
      </c>
      <c r="H189" s="312"/>
      <c r="I189" s="312"/>
      <c r="J189" s="320"/>
      <c r="K189" s="321"/>
      <c r="L189" s="321"/>
      <c r="M189" s="321"/>
      <c r="N189" s="321"/>
      <c r="O189" s="321"/>
      <c r="P189" s="321"/>
      <c r="Q189" s="321"/>
      <c r="R189" s="321"/>
      <c r="S189" s="321"/>
      <c r="T189" s="321"/>
      <c r="U189" s="321"/>
      <c r="V189" s="322"/>
    </row>
    <row r="190" spans="2:22" ht="29" x14ac:dyDescent="0.35">
      <c r="B190" s="309"/>
      <c r="C190" s="306"/>
      <c r="D190" s="306"/>
      <c r="E190" s="306"/>
      <c r="F190" s="276" t="s">
        <v>1695</v>
      </c>
      <c r="G190" s="64">
        <v>27.3</v>
      </c>
      <c r="H190" s="312"/>
      <c r="I190" s="312"/>
      <c r="J190" s="320"/>
      <c r="K190" s="321"/>
      <c r="L190" s="321"/>
      <c r="M190" s="321"/>
      <c r="N190" s="321"/>
      <c r="O190" s="321"/>
      <c r="P190" s="321"/>
      <c r="Q190" s="321"/>
      <c r="R190" s="321"/>
      <c r="S190" s="321"/>
      <c r="T190" s="321"/>
      <c r="U190" s="321"/>
      <c r="V190" s="322"/>
    </row>
    <row r="191" spans="2:22" ht="43.5" x14ac:dyDescent="0.35">
      <c r="B191" s="309"/>
      <c r="C191" s="306"/>
      <c r="D191" s="307"/>
      <c r="E191" s="306"/>
      <c r="F191" s="276" t="s">
        <v>1696</v>
      </c>
      <c r="G191" s="64">
        <v>21.6</v>
      </c>
      <c r="H191" s="312"/>
      <c r="I191" s="312"/>
      <c r="J191" s="320"/>
      <c r="K191" s="321"/>
      <c r="L191" s="321"/>
      <c r="M191" s="321"/>
      <c r="N191" s="321"/>
      <c r="O191" s="321"/>
      <c r="P191" s="321"/>
      <c r="Q191" s="321"/>
      <c r="R191" s="321"/>
      <c r="S191" s="321"/>
      <c r="T191" s="321"/>
      <c r="U191" s="321"/>
      <c r="V191" s="322"/>
    </row>
    <row r="192" spans="2:22" ht="29" x14ac:dyDescent="0.35">
      <c r="B192" s="309"/>
      <c r="C192" s="306"/>
      <c r="D192" s="305" t="s">
        <v>1717</v>
      </c>
      <c r="E192" s="306"/>
      <c r="F192" s="276" t="s">
        <v>1694</v>
      </c>
      <c r="G192" s="64">
        <v>33.299999999999997</v>
      </c>
      <c r="H192" s="312"/>
      <c r="I192" s="312"/>
      <c r="J192" s="320"/>
      <c r="K192" s="321"/>
      <c r="L192" s="321"/>
      <c r="M192" s="321"/>
      <c r="N192" s="321"/>
      <c r="O192" s="321"/>
      <c r="P192" s="321"/>
      <c r="Q192" s="321"/>
      <c r="R192" s="321"/>
      <c r="S192" s="321"/>
      <c r="T192" s="321"/>
      <c r="U192" s="321"/>
      <c r="V192" s="322"/>
    </row>
    <row r="193" spans="2:22" ht="29" x14ac:dyDescent="0.35">
      <c r="B193" s="309"/>
      <c r="C193" s="306"/>
      <c r="D193" s="306"/>
      <c r="E193" s="306"/>
      <c r="F193" s="276" t="s">
        <v>1695</v>
      </c>
      <c r="G193" s="64">
        <v>47.3</v>
      </c>
      <c r="H193" s="312"/>
      <c r="I193" s="312"/>
      <c r="J193" s="320"/>
      <c r="K193" s="321"/>
      <c r="L193" s="321"/>
      <c r="M193" s="321"/>
      <c r="N193" s="321"/>
      <c r="O193" s="321"/>
      <c r="P193" s="321"/>
      <c r="Q193" s="321"/>
      <c r="R193" s="321"/>
      <c r="S193" s="321"/>
      <c r="T193" s="321"/>
      <c r="U193" s="321"/>
      <c r="V193" s="322"/>
    </row>
    <row r="194" spans="2:22" ht="43.5" x14ac:dyDescent="0.35">
      <c r="B194" s="309"/>
      <c r="C194" s="306"/>
      <c r="D194" s="307"/>
      <c r="E194" s="306"/>
      <c r="F194" s="276" t="s">
        <v>1696</v>
      </c>
      <c r="G194" s="64">
        <v>37.4</v>
      </c>
      <c r="H194" s="312"/>
      <c r="I194" s="312"/>
      <c r="J194" s="320"/>
      <c r="K194" s="321"/>
      <c r="L194" s="321"/>
      <c r="M194" s="321"/>
      <c r="N194" s="321"/>
      <c r="O194" s="321"/>
      <c r="P194" s="321"/>
      <c r="Q194" s="321"/>
      <c r="R194" s="321"/>
      <c r="S194" s="321"/>
      <c r="T194" s="321"/>
      <c r="U194" s="321"/>
      <c r="V194" s="322"/>
    </row>
    <row r="195" spans="2:22" ht="29" x14ac:dyDescent="0.35">
      <c r="B195" s="309"/>
      <c r="C195" s="306"/>
      <c r="D195" s="305" t="s">
        <v>1714</v>
      </c>
      <c r="E195" s="306"/>
      <c r="F195" s="276" t="s">
        <v>1699</v>
      </c>
      <c r="G195" s="64">
        <v>15.1</v>
      </c>
      <c r="H195" s="312"/>
      <c r="I195" s="312"/>
      <c r="J195" s="320"/>
      <c r="K195" s="321"/>
      <c r="L195" s="321"/>
      <c r="M195" s="321"/>
      <c r="N195" s="321"/>
      <c r="O195" s="321"/>
      <c r="P195" s="321"/>
      <c r="Q195" s="321"/>
      <c r="R195" s="321"/>
      <c r="S195" s="321"/>
      <c r="T195" s="321"/>
      <c r="U195" s="321"/>
      <c r="V195" s="322"/>
    </row>
    <row r="196" spans="2:22" ht="29" x14ac:dyDescent="0.35">
      <c r="B196" s="309"/>
      <c r="C196" s="306"/>
      <c r="D196" s="306"/>
      <c r="E196" s="306"/>
      <c r="F196" s="276" t="s">
        <v>1700</v>
      </c>
      <c r="G196" s="64">
        <v>21.4</v>
      </c>
      <c r="H196" s="312"/>
      <c r="I196" s="312"/>
      <c r="J196" s="320"/>
      <c r="K196" s="321"/>
      <c r="L196" s="321"/>
      <c r="M196" s="321"/>
      <c r="N196" s="321"/>
      <c r="O196" s="321"/>
      <c r="P196" s="321"/>
      <c r="Q196" s="321"/>
      <c r="R196" s="321"/>
      <c r="S196" s="321"/>
      <c r="T196" s="321"/>
      <c r="U196" s="321"/>
      <c r="V196" s="322"/>
    </row>
    <row r="197" spans="2:22" ht="43.5" x14ac:dyDescent="0.35">
      <c r="B197" s="309"/>
      <c r="C197" s="306"/>
      <c r="D197" s="307"/>
      <c r="E197" s="306"/>
      <c r="F197" s="276" t="s">
        <v>1701</v>
      </c>
      <c r="G197" s="64">
        <v>17</v>
      </c>
      <c r="H197" s="312"/>
      <c r="I197" s="312"/>
      <c r="J197" s="320"/>
      <c r="K197" s="321"/>
      <c r="L197" s="321"/>
      <c r="M197" s="321"/>
      <c r="N197" s="321"/>
      <c r="O197" s="321"/>
      <c r="P197" s="321"/>
      <c r="Q197" s="321"/>
      <c r="R197" s="321"/>
      <c r="S197" s="321"/>
      <c r="T197" s="321"/>
      <c r="U197" s="321"/>
      <c r="V197" s="322"/>
    </row>
    <row r="198" spans="2:22" ht="29" x14ac:dyDescent="0.35">
      <c r="B198" s="309"/>
      <c r="C198" s="306"/>
      <c r="D198" s="305" t="s">
        <v>1716</v>
      </c>
      <c r="E198" s="306"/>
      <c r="F198" s="276" t="s">
        <v>1699</v>
      </c>
      <c r="G198" s="64">
        <v>10</v>
      </c>
      <c r="H198" s="312"/>
      <c r="I198" s="312"/>
      <c r="J198" s="320"/>
      <c r="K198" s="321"/>
      <c r="L198" s="321"/>
      <c r="M198" s="321"/>
      <c r="N198" s="321"/>
      <c r="O198" s="321"/>
      <c r="P198" s="321"/>
      <c r="Q198" s="321"/>
      <c r="R198" s="321"/>
      <c r="S198" s="321"/>
      <c r="T198" s="321"/>
      <c r="U198" s="321"/>
      <c r="V198" s="322"/>
    </row>
    <row r="199" spans="2:22" ht="29" x14ac:dyDescent="0.35">
      <c r="B199" s="309"/>
      <c r="C199" s="306"/>
      <c r="D199" s="306"/>
      <c r="E199" s="306"/>
      <c r="F199" s="276" t="s">
        <v>1700</v>
      </c>
      <c r="G199" s="64">
        <v>14.2</v>
      </c>
      <c r="H199" s="312"/>
      <c r="I199" s="312"/>
      <c r="J199" s="320"/>
      <c r="K199" s="321"/>
      <c r="L199" s="321"/>
      <c r="M199" s="321"/>
      <c r="N199" s="321"/>
      <c r="O199" s="321"/>
      <c r="P199" s="321"/>
      <c r="Q199" s="321"/>
      <c r="R199" s="321"/>
      <c r="S199" s="321"/>
      <c r="T199" s="321"/>
      <c r="U199" s="321"/>
      <c r="V199" s="322"/>
    </row>
    <row r="200" spans="2:22" ht="43.5" x14ac:dyDescent="0.35">
      <c r="B200" s="309"/>
      <c r="C200" s="306"/>
      <c r="D200" s="307"/>
      <c r="E200" s="306"/>
      <c r="F200" s="276" t="s">
        <v>1701</v>
      </c>
      <c r="G200" s="64">
        <v>11.2</v>
      </c>
      <c r="H200" s="312"/>
      <c r="I200" s="312"/>
      <c r="J200" s="320"/>
      <c r="K200" s="321"/>
      <c r="L200" s="321"/>
      <c r="M200" s="321"/>
      <c r="N200" s="321"/>
      <c r="O200" s="321"/>
      <c r="P200" s="321"/>
      <c r="Q200" s="321"/>
      <c r="R200" s="321"/>
      <c r="S200" s="321"/>
      <c r="T200" s="321"/>
      <c r="U200" s="321"/>
      <c r="V200" s="322"/>
    </row>
    <row r="201" spans="2:22" ht="29" x14ac:dyDescent="0.35">
      <c r="B201" s="309"/>
      <c r="C201" s="306"/>
      <c r="D201" s="305" t="s">
        <v>1717</v>
      </c>
      <c r="E201" s="306"/>
      <c r="F201" s="276" t="s">
        <v>1699</v>
      </c>
      <c r="G201" s="64">
        <v>17.3</v>
      </c>
      <c r="H201" s="312"/>
      <c r="I201" s="312"/>
      <c r="J201" s="320"/>
      <c r="K201" s="321"/>
      <c r="L201" s="321"/>
      <c r="M201" s="321"/>
      <c r="N201" s="321"/>
      <c r="O201" s="321"/>
      <c r="P201" s="321"/>
      <c r="Q201" s="321"/>
      <c r="R201" s="321"/>
      <c r="S201" s="321"/>
      <c r="T201" s="321"/>
      <c r="U201" s="321"/>
      <c r="V201" s="322"/>
    </row>
    <row r="202" spans="2:22" ht="29" x14ac:dyDescent="0.35">
      <c r="B202" s="309"/>
      <c r="C202" s="306"/>
      <c r="D202" s="306"/>
      <c r="E202" s="306"/>
      <c r="F202" s="276" t="s">
        <v>1700</v>
      </c>
      <c r="G202" s="64">
        <v>24.6</v>
      </c>
      <c r="H202" s="312"/>
      <c r="I202" s="312"/>
      <c r="J202" s="320"/>
      <c r="K202" s="321"/>
      <c r="L202" s="321"/>
      <c r="M202" s="321"/>
      <c r="N202" s="321"/>
      <c r="O202" s="321"/>
      <c r="P202" s="321"/>
      <c r="Q202" s="321"/>
      <c r="R202" s="321"/>
      <c r="S202" s="321"/>
      <c r="T202" s="321"/>
      <c r="U202" s="321"/>
      <c r="V202" s="322"/>
    </row>
    <row r="203" spans="2:22" ht="43.5" x14ac:dyDescent="0.35">
      <c r="B203" s="309"/>
      <c r="C203" s="306"/>
      <c r="D203" s="307"/>
      <c r="E203" s="306"/>
      <c r="F203" s="276" t="s">
        <v>1701</v>
      </c>
      <c r="G203" s="64">
        <v>19.5</v>
      </c>
      <c r="H203" s="312"/>
      <c r="I203" s="312"/>
      <c r="J203" s="320"/>
      <c r="K203" s="321"/>
      <c r="L203" s="321"/>
      <c r="M203" s="321"/>
      <c r="N203" s="321"/>
      <c r="O203" s="321"/>
      <c r="P203" s="321"/>
      <c r="Q203" s="321"/>
      <c r="R203" s="321"/>
      <c r="S203" s="321"/>
      <c r="T203" s="321"/>
      <c r="U203" s="321"/>
      <c r="V203" s="322"/>
    </row>
    <row r="204" spans="2:22" ht="29" x14ac:dyDescent="0.35">
      <c r="B204" s="309"/>
      <c r="C204" s="306"/>
      <c r="D204" s="305" t="s">
        <v>1718</v>
      </c>
      <c r="E204" s="306"/>
      <c r="F204" s="276" t="s">
        <v>1694</v>
      </c>
      <c r="G204" s="64">
        <v>37.1</v>
      </c>
      <c r="H204" s="312"/>
      <c r="I204" s="312"/>
      <c r="J204" s="320"/>
      <c r="K204" s="321"/>
      <c r="L204" s="321"/>
      <c r="M204" s="321"/>
      <c r="N204" s="321"/>
      <c r="O204" s="321"/>
      <c r="P204" s="321"/>
      <c r="Q204" s="321"/>
      <c r="R204" s="321"/>
      <c r="S204" s="321"/>
      <c r="T204" s="321"/>
      <c r="U204" s="321"/>
      <c r="V204" s="322"/>
    </row>
    <row r="205" spans="2:22" ht="29" x14ac:dyDescent="0.35">
      <c r="B205" s="309"/>
      <c r="C205" s="306"/>
      <c r="D205" s="306"/>
      <c r="E205" s="306"/>
      <c r="F205" s="276" t="s">
        <v>1695</v>
      </c>
      <c r="G205" s="64">
        <v>52.7</v>
      </c>
      <c r="H205" s="312"/>
      <c r="I205" s="312"/>
      <c r="J205" s="320"/>
      <c r="K205" s="321"/>
      <c r="L205" s="321"/>
      <c r="M205" s="321"/>
      <c r="N205" s="321"/>
      <c r="O205" s="321"/>
      <c r="P205" s="321"/>
      <c r="Q205" s="321"/>
      <c r="R205" s="321"/>
      <c r="S205" s="321"/>
      <c r="T205" s="321"/>
      <c r="U205" s="321"/>
      <c r="V205" s="322"/>
    </row>
    <row r="206" spans="2:22" ht="43.5" x14ac:dyDescent="0.35">
      <c r="B206" s="309"/>
      <c r="C206" s="306"/>
      <c r="D206" s="307"/>
      <c r="E206" s="306"/>
      <c r="F206" s="276" t="s">
        <v>1696</v>
      </c>
      <c r="G206" s="64">
        <v>41.7</v>
      </c>
      <c r="H206" s="312"/>
      <c r="I206" s="312"/>
      <c r="J206" s="320"/>
      <c r="K206" s="321"/>
      <c r="L206" s="321"/>
      <c r="M206" s="321"/>
      <c r="N206" s="321"/>
      <c r="O206" s="321"/>
      <c r="P206" s="321"/>
      <c r="Q206" s="321"/>
      <c r="R206" s="321"/>
      <c r="S206" s="321"/>
      <c r="T206" s="321"/>
      <c r="U206" s="321"/>
      <c r="V206" s="322"/>
    </row>
    <row r="207" spans="2:22" ht="29" x14ac:dyDescent="0.35">
      <c r="B207" s="309"/>
      <c r="C207" s="306"/>
      <c r="D207" s="305" t="s">
        <v>1719</v>
      </c>
      <c r="E207" s="306"/>
      <c r="F207" s="276" t="s">
        <v>1694</v>
      </c>
      <c r="G207" s="64">
        <v>29.9</v>
      </c>
      <c r="H207" s="312"/>
      <c r="I207" s="312"/>
      <c r="J207" s="320"/>
      <c r="K207" s="321"/>
      <c r="L207" s="321"/>
      <c r="M207" s="321"/>
      <c r="N207" s="321"/>
      <c r="O207" s="321"/>
      <c r="P207" s="321"/>
      <c r="Q207" s="321"/>
      <c r="R207" s="321"/>
      <c r="S207" s="321"/>
      <c r="T207" s="321"/>
      <c r="U207" s="321"/>
      <c r="V207" s="322"/>
    </row>
    <row r="208" spans="2:22" ht="29" x14ac:dyDescent="0.35">
      <c r="B208" s="309"/>
      <c r="C208" s="306"/>
      <c r="D208" s="306"/>
      <c r="E208" s="306"/>
      <c r="F208" s="276" t="s">
        <v>1695</v>
      </c>
      <c r="G208" s="64">
        <v>42.4</v>
      </c>
      <c r="H208" s="312"/>
      <c r="I208" s="312"/>
      <c r="J208" s="320"/>
      <c r="K208" s="321"/>
      <c r="L208" s="321"/>
      <c r="M208" s="321"/>
      <c r="N208" s="321"/>
      <c r="O208" s="321"/>
      <c r="P208" s="321"/>
      <c r="Q208" s="321"/>
      <c r="R208" s="321"/>
      <c r="S208" s="321"/>
      <c r="T208" s="321"/>
      <c r="U208" s="321"/>
      <c r="V208" s="322"/>
    </row>
    <row r="209" spans="2:22" ht="43.5" x14ac:dyDescent="0.35">
      <c r="B209" s="309"/>
      <c r="C209" s="306"/>
      <c r="D209" s="307"/>
      <c r="E209" s="306"/>
      <c r="F209" s="276" t="s">
        <v>1696</v>
      </c>
      <c r="G209" s="64">
        <v>33.5</v>
      </c>
      <c r="H209" s="312"/>
      <c r="I209" s="312"/>
      <c r="J209" s="320"/>
      <c r="K209" s="321"/>
      <c r="L209" s="321"/>
      <c r="M209" s="321"/>
      <c r="N209" s="321"/>
      <c r="O209" s="321"/>
      <c r="P209" s="321"/>
      <c r="Q209" s="321"/>
      <c r="R209" s="321"/>
      <c r="S209" s="321"/>
      <c r="T209" s="321"/>
      <c r="U209" s="321"/>
      <c r="V209" s="322"/>
    </row>
    <row r="210" spans="2:22" ht="29" x14ac:dyDescent="0.35">
      <c r="B210" s="309"/>
      <c r="C210" s="306"/>
      <c r="D210" s="305" t="s">
        <v>1720</v>
      </c>
      <c r="E210" s="306"/>
      <c r="F210" s="276" t="s">
        <v>1694</v>
      </c>
      <c r="G210" s="82">
        <v>41.2</v>
      </c>
      <c r="H210" s="312"/>
      <c r="I210" s="312"/>
      <c r="J210" s="320"/>
      <c r="K210" s="321"/>
      <c r="L210" s="321"/>
      <c r="M210" s="321"/>
      <c r="N210" s="321"/>
      <c r="O210" s="321"/>
      <c r="P210" s="321"/>
      <c r="Q210" s="321"/>
      <c r="R210" s="321"/>
      <c r="S210" s="321"/>
      <c r="T210" s="321"/>
      <c r="U210" s="321"/>
      <c r="V210" s="322"/>
    </row>
    <row r="211" spans="2:22" ht="29" x14ac:dyDescent="0.35">
      <c r="B211" s="309"/>
      <c r="C211" s="306"/>
      <c r="D211" s="306"/>
      <c r="E211" s="306"/>
      <c r="F211" s="276" t="s">
        <v>1695</v>
      </c>
      <c r="G211" s="64">
        <v>58.6</v>
      </c>
      <c r="H211" s="312"/>
      <c r="I211" s="312"/>
      <c r="J211" s="320"/>
      <c r="K211" s="321"/>
      <c r="L211" s="321"/>
      <c r="M211" s="321"/>
      <c r="N211" s="321"/>
      <c r="O211" s="321"/>
      <c r="P211" s="321"/>
      <c r="Q211" s="321"/>
      <c r="R211" s="321"/>
      <c r="S211" s="321"/>
      <c r="T211" s="321"/>
      <c r="U211" s="321"/>
      <c r="V211" s="322"/>
    </row>
    <row r="212" spans="2:22" ht="43.5" x14ac:dyDescent="0.35">
      <c r="B212" s="309"/>
      <c r="C212" s="306"/>
      <c r="D212" s="307"/>
      <c r="E212" s="306"/>
      <c r="F212" s="276" t="s">
        <v>1696</v>
      </c>
      <c r="G212" s="64">
        <v>46.3</v>
      </c>
      <c r="H212" s="312"/>
      <c r="I212" s="312"/>
      <c r="J212" s="320"/>
      <c r="K212" s="321"/>
      <c r="L212" s="321"/>
      <c r="M212" s="321"/>
      <c r="N212" s="321"/>
      <c r="O212" s="321"/>
      <c r="P212" s="321"/>
      <c r="Q212" s="321"/>
      <c r="R212" s="321"/>
      <c r="S212" s="321"/>
      <c r="T212" s="321"/>
      <c r="U212" s="321"/>
      <c r="V212" s="322"/>
    </row>
    <row r="213" spans="2:22" ht="29" x14ac:dyDescent="0.35">
      <c r="B213" s="309"/>
      <c r="C213" s="306"/>
      <c r="D213" s="305" t="s">
        <v>1718</v>
      </c>
      <c r="E213" s="306"/>
      <c r="F213" s="276" t="s">
        <v>1699</v>
      </c>
      <c r="G213" s="64">
        <v>19.3</v>
      </c>
      <c r="H213" s="312"/>
      <c r="I213" s="312"/>
      <c r="J213" s="320"/>
      <c r="K213" s="321"/>
      <c r="L213" s="321"/>
      <c r="M213" s="321"/>
      <c r="N213" s="321"/>
      <c r="O213" s="321"/>
      <c r="P213" s="321"/>
      <c r="Q213" s="321"/>
      <c r="R213" s="321"/>
      <c r="S213" s="321"/>
      <c r="T213" s="321"/>
      <c r="U213" s="321"/>
      <c r="V213" s="322"/>
    </row>
    <row r="214" spans="2:22" ht="29" x14ac:dyDescent="0.35">
      <c r="B214" s="309"/>
      <c r="C214" s="306"/>
      <c r="D214" s="306"/>
      <c r="E214" s="306"/>
      <c r="F214" s="276" t="s">
        <v>1700</v>
      </c>
      <c r="G214" s="64">
        <v>27.4</v>
      </c>
      <c r="H214" s="312"/>
      <c r="I214" s="312"/>
      <c r="J214" s="320"/>
      <c r="K214" s="321"/>
      <c r="L214" s="321"/>
      <c r="M214" s="321"/>
      <c r="N214" s="321"/>
      <c r="O214" s="321"/>
      <c r="P214" s="321"/>
      <c r="Q214" s="321"/>
      <c r="R214" s="321"/>
      <c r="S214" s="321"/>
      <c r="T214" s="321"/>
      <c r="U214" s="321"/>
      <c r="V214" s="322"/>
    </row>
    <row r="215" spans="2:22" ht="43.5" x14ac:dyDescent="0.35">
      <c r="B215" s="309"/>
      <c r="C215" s="306"/>
      <c r="D215" s="307"/>
      <c r="E215" s="306"/>
      <c r="F215" s="276" t="s">
        <v>1701</v>
      </c>
      <c r="G215" s="64">
        <v>21.7</v>
      </c>
      <c r="H215" s="312"/>
      <c r="I215" s="312"/>
      <c r="J215" s="320"/>
      <c r="K215" s="321"/>
      <c r="L215" s="321"/>
      <c r="M215" s="321"/>
      <c r="N215" s="321"/>
      <c r="O215" s="321"/>
      <c r="P215" s="321"/>
      <c r="Q215" s="321"/>
      <c r="R215" s="321"/>
      <c r="S215" s="321"/>
      <c r="T215" s="321"/>
      <c r="U215" s="321"/>
      <c r="V215" s="322"/>
    </row>
    <row r="216" spans="2:22" ht="29" x14ac:dyDescent="0.35">
      <c r="B216" s="309"/>
      <c r="C216" s="306"/>
      <c r="D216" s="305" t="s">
        <v>1719</v>
      </c>
      <c r="E216" s="306"/>
      <c r="F216" s="276" t="s">
        <v>1699</v>
      </c>
      <c r="G216" s="64">
        <v>15.5</v>
      </c>
      <c r="H216" s="312"/>
      <c r="I216" s="312"/>
      <c r="J216" s="320"/>
      <c r="K216" s="321"/>
      <c r="L216" s="321"/>
      <c r="M216" s="321"/>
      <c r="N216" s="321"/>
      <c r="O216" s="321"/>
      <c r="P216" s="321"/>
      <c r="Q216" s="321"/>
      <c r="R216" s="321"/>
      <c r="S216" s="321"/>
      <c r="T216" s="321"/>
      <c r="U216" s="321"/>
      <c r="V216" s="322"/>
    </row>
    <row r="217" spans="2:22" ht="29" x14ac:dyDescent="0.35">
      <c r="B217" s="309"/>
      <c r="C217" s="306"/>
      <c r="D217" s="306"/>
      <c r="E217" s="306"/>
      <c r="F217" s="276" t="s">
        <v>1700</v>
      </c>
      <c r="G217" s="64">
        <v>22.1</v>
      </c>
      <c r="H217" s="312"/>
      <c r="I217" s="312"/>
      <c r="J217" s="320"/>
      <c r="K217" s="321"/>
      <c r="L217" s="321"/>
      <c r="M217" s="321"/>
      <c r="N217" s="321"/>
      <c r="O217" s="321"/>
      <c r="P217" s="321"/>
      <c r="Q217" s="321"/>
      <c r="R217" s="321"/>
      <c r="S217" s="321"/>
      <c r="T217" s="321"/>
      <c r="U217" s="321"/>
      <c r="V217" s="322"/>
    </row>
    <row r="218" spans="2:22" ht="43.5" x14ac:dyDescent="0.35">
      <c r="B218" s="309"/>
      <c r="C218" s="306"/>
      <c r="D218" s="307"/>
      <c r="E218" s="306"/>
      <c r="F218" s="276" t="s">
        <v>1701</v>
      </c>
      <c r="G218" s="64">
        <v>17.5</v>
      </c>
      <c r="H218" s="312"/>
      <c r="I218" s="312"/>
      <c r="J218" s="320"/>
      <c r="K218" s="321"/>
      <c r="L218" s="321"/>
      <c r="M218" s="321"/>
      <c r="N218" s="321"/>
      <c r="O218" s="321"/>
      <c r="P218" s="321"/>
      <c r="Q218" s="321"/>
      <c r="R218" s="321"/>
      <c r="S218" s="321"/>
      <c r="T218" s="321"/>
      <c r="U218" s="321"/>
      <c r="V218" s="322"/>
    </row>
    <row r="219" spans="2:22" ht="29" x14ac:dyDescent="0.35">
      <c r="B219" s="309"/>
      <c r="C219" s="306"/>
      <c r="D219" s="305" t="s">
        <v>1720</v>
      </c>
      <c r="E219" s="306"/>
      <c r="F219" s="276" t="s">
        <v>1699</v>
      </c>
      <c r="G219" s="64">
        <v>21.5</v>
      </c>
      <c r="H219" s="312"/>
      <c r="I219" s="312"/>
      <c r="J219" s="320"/>
      <c r="K219" s="321"/>
      <c r="L219" s="321"/>
      <c r="M219" s="321"/>
      <c r="N219" s="321"/>
      <c r="O219" s="321"/>
      <c r="P219" s="321"/>
      <c r="Q219" s="321"/>
      <c r="R219" s="321"/>
      <c r="S219" s="321"/>
      <c r="T219" s="321"/>
      <c r="U219" s="321"/>
      <c r="V219" s="322"/>
    </row>
    <row r="220" spans="2:22" ht="29" x14ac:dyDescent="0.35">
      <c r="B220" s="309"/>
      <c r="C220" s="306"/>
      <c r="D220" s="306"/>
      <c r="E220" s="306"/>
      <c r="F220" s="276" t="s">
        <v>1700</v>
      </c>
      <c r="G220" s="64">
        <v>30.5</v>
      </c>
      <c r="H220" s="312"/>
      <c r="I220" s="312"/>
      <c r="J220" s="320"/>
      <c r="K220" s="321"/>
      <c r="L220" s="321"/>
      <c r="M220" s="321"/>
      <c r="N220" s="321"/>
      <c r="O220" s="321"/>
      <c r="P220" s="321"/>
      <c r="Q220" s="321"/>
      <c r="R220" s="321"/>
      <c r="S220" s="321"/>
      <c r="T220" s="321"/>
      <c r="U220" s="321"/>
      <c r="V220" s="322"/>
    </row>
    <row r="221" spans="2:22" ht="43.5" x14ac:dyDescent="0.35">
      <c r="B221" s="309"/>
      <c r="C221" s="306"/>
      <c r="D221" s="307"/>
      <c r="E221" s="306"/>
      <c r="F221" s="276" t="s">
        <v>1701</v>
      </c>
      <c r="G221" s="64">
        <v>24.1</v>
      </c>
      <c r="H221" s="312"/>
      <c r="I221" s="312"/>
      <c r="J221" s="320"/>
      <c r="K221" s="321"/>
      <c r="L221" s="321"/>
      <c r="M221" s="321"/>
      <c r="N221" s="321"/>
      <c r="O221" s="321"/>
      <c r="P221" s="321"/>
      <c r="Q221" s="321"/>
      <c r="R221" s="321"/>
      <c r="S221" s="321"/>
      <c r="T221" s="321"/>
      <c r="U221" s="321"/>
      <c r="V221" s="322"/>
    </row>
    <row r="222" spans="2:22" ht="29" x14ac:dyDescent="0.35">
      <c r="B222" s="309"/>
      <c r="C222" s="306"/>
      <c r="D222" s="305" t="s">
        <v>1677</v>
      </c>
      <c r="E222" s="306"/>
      <c r="F222" s="276" t="s">
        <v>1694</v>
      </c>
      <c r="G222" s="64" t="s">
        <v>344</v>
      </c>
      <c r="H222" s="312"/>
      <c r="I222" s="312"/>
      <c r="J222" s="320"/>
      <c r="K222" s="321"/>
      <c r="L222" s="321"/>
      <c r="M222" s="321"/>
      <c r="N222" s="321"/>
      <c r="O222" s="321"/>
      <c r="P222" s="321"/>
      <c r="Q222" s="321"/>
      <c r="R222" s="321"/>
      <c r="S222" s="321"/>
      <c r="T222" s="321"/>
      <c r="U222" s="321"/>
      <c r="V222" s="322"/>
    </row>
    <row r="223" spans="2:22" ht="29" x14ac:dyDescent="0.35">
      <c r="B223" s="309"/>
      <c r="C223" s="306"/>
      <c r="D223" s="306"/>
      <c r="E223" s="306"/>
      <c r="F223" s="276" t="s">
        <v>1695</v>
      </c>
      <c r="G223" s="64" t="s">
        <v>344</v>
      </c>
      <c r="H223" s="312"/>
      <c r="I223" s="312"/>
      <c r="J223" s="320"/>
      <c r="K223" s="321"/>
      <c r="L223" s="321"/>
      <c r="M223" s="321"/>
      <c r="N223" s="321"/>
      <c r="O223" s="321"/>
      <c r="P223" s="321"/>
      <c r="Q223" s="321"/>
      <c r="R223" s="321"/>
      <c r="S223" s="321"/>
      <c r="T223" s="321"/>
      <c r="U223" s="321"/>
      <c r="V223" s="322"/>
    </row>
    <row r="224" spans="2:22" ht="43.5" x14ac:dyDescent="0.35">
      <c r="B224" s="309"/>
      <c r="C224" s="306"/>
      <c r="D224" s="306"/>
      <c r="E224" s="306"/>
      <c r="F224" s="276" t="s">
        <v>1696</v>
      </c>
      <c r="G224" s="64">
        <v>36.9</v>
      </c>
      <c r="H224" s="312"/>
      <c r="I224" s="312"/>
      <c r="J224" s="320"/>
      <c r="K224" s="321"/>
      <c r="L224" s="321"/>
      <c r="M224" s="321"/>
      <c r="N224" s="321"/>
      <c r="O224" s="321"/>
      <c r="P224" s="321"/>
      <c r="Q224" s="321"/>
      <c r="R224" s="321"/>
      <c r="S224" s="321"/>
      <c r="T224" s="321"/>
      <c r="U224" s="321"/>
      <c r="V224" s="322"/>
    </row>
    <row r="225" spans="2:22" ht="29" x14ac:dyDescent="0.35">
      <c r="B225" s="309"/>
      <c r="C225" s="306"/>
      <c r="D225" s="306"/>
      <c r="E225" s="306"/>
      <c r="F225" s="276" t="s">
        <v>1699</v>
      </c>
      <c r="G225" s="64" t="s">
        <v>344</v>
      </c>
      <c r="H225" s="312"/>
      <c r="I225" s="312"/>
      <c r="J225" s="320"/>
      <c r="K225" s="321"/>
      <c r="L225" s="321"/>
      <c r="M225" s="321"/>
      <c r="N225" s="321"/>
      <c r="O225" s="321"/>
      <c r="P225" s="321"/>
      <c r="Q225" s="321"/>
      <c r="R225" s="321"/>
      <c r="S225" s="321"/>
      <c r="T225" s="321"/>
      <c r="U225" s="321"/>
      <c r="V225" s="322"/>
    </row>
    <row r="226" spans="2:22" ht="45.75" customHeight="1" x14ac:dyDescent="0.35">
      <c r="B226" s="309"/>
      <c r="C226" s="306"/>
      <c r="D226" s="306"/>
      <c r="E226" s="306"/>
      <c r="F226" s="276" t="s">
        <v>1700</v>
      </c>
      <c r="G226" s="64" t="s">
        <v>344</v>
      </c>
      <c r="H226" s="312"/>
      <c r="I226" s="312"/>
      <c r="J226" s="320"/>
      <c r="K226" s="321"/>
      <c r="L226" s="321"/>
      <c r="M226" s="321"/>
      <c r="N226" s="321"/>
      <c r="O226" s="321"/>
      <c r="P226" s="321"/>
      <c r="Q226" s="321"/>
      <c r="R226" s="321"/>
      <c r="S226" s="321"/>
      <c r="T226" s="321"/>
      <c r="U226" s="321"/>
      <c r="V226" s="322"/>
    </row>
    <row r="227" spans="2:22" ht="43.5" x14ac:dyDescent="0.35">
      <c r="B227" s="310"/>
      <c r="C227" s="307"/>
      <c r="D227" s="307"/>
      <c r="E227" s="307"/>
      <c r="F227" s="276" t="s">
        <v>1701</v>
      </c>
      <c r="G227" s="64">
        <v>19.2</v>
      </c>
      <c r="H227" s="313"/>
      <c r="I227" s="313"/>
      <c r="J227" s="323"/>
      <c r="K227" s="324"/>
      <c r="L227" s="324"/>
      <c r="M227" s="324"/>
      <c r="N227" s="324"/>
      <c r="O227" s="324"/>
      <c r="P227" s="324"/>
      <c r="Q227" s="324"/>
      <c r="R227" s="324"/>
      <c r="S227" s="324"/>
      <c r="T227" s="324"/>
      <c r="U227" s="324"/>
      <c r="V227" s="325"/>
    </row>
    <row r="228" spans="2:22" x14ac:dyDescent="0.35">
      <c r="B228" s="297" t="s">
        <v>808</v>
      </c>
      <c r="C228" s="45" t="s">
        <v>1721</v>
      </c>
      <c r="D228" s="45" t="s">
        <v>1431</v>
      </c>
      <c r="E228" s="45"/>
      <c r="F228" s="45"/>
      <c r="G228" s="77">
        <v>1.4378E-2</v>
      </c>
      <c r="H228" s="311" t="s">
        <v>204</v>
      </c>
      <c r="I228" s="311"/>
      <c r="J228" s="317" t="s">
        <v>1722</v>
      </c>
      <c r="K228" s="318"/>
      <c r="L228" s="318"/>
      <c r="M228" s="318"/>
      <c r="N228" s="318"/>
      <c r="O228" s="318"/>
      <c r="P228" s="318"/>
      <c r="Q228" s="318"/>
      <c r="R228" s="318"/>
      <c r="S228" s="318"/>
      <c r="T228" s="318"/>
      <c r="U228" s="318"/>
      <c r="V228" s="319"/>
    </row>
    <row r="229" spans="2:22" ht="29" x14ac:dyDescent="0.35">
      <c r="B229" s="297"/>
      <c r="C229" s="45"/>
      <c r="D229" s="45" t="s">
        <v>1723</v>
      </c>
      <c r="E229" s="45"/>
      <c r="F229" s="45"/>
      <c r="G229" s="77">
        <v>1.6525000000000001E-2</v>
      </c>
      <c r="H229" s="313"/>
      <c r="I229" s="313"/>
      <c r="J229" s="323"/>
      <c r="K229" s="324"/>
      <c r="L229" s="324"/>
      <c r="M229" s="324"/>
      <c r="N229" s="324"/>
      <c r="O229" s="324"/>
      <c r="P229" s="324"/>
      <c r="Q229" s="324"/>
      <c r="R229" s="324"/>
      <c r="S229" s="324"/>
      <c r="T229" s="324"/>
      <c r="U229" s="324"/>
      <c r="V229" s="325"/>
    </row>
    <row r="230" spans="2:22" x14ac:dyDescent="0.35">
      <c r="B230" s="140"/>
      <c r="C230" s="141"/>
      <c r="D230" s="141"/>
      <c r="E230" s="141"/>
      <c r="F230" s="141"/>
      <c r="G230" s="142"/>
      <c r="H230" s="105"/>
      <c r="I230" s="105"/>
      <c r="J230" s="246"/>
      <c r="K230" s="246"/>
      <c r="L230" s="246"/>
      <c r="M230" s="246"/>
      <c r="N230" s="246"/>
      <c r="O230" s="246"/>
      <c r="P230" s="246"/>
      <c r="Q230" s="246"/>
      <c r="R230" s="246"/>
      <c r="S230" s="246"/>
      <c r="T230" s="246"/>
      <c r="U230" s="246"/>
      <c r="V230" s="246"/>
    </row>
    <row r="231" spans="2:22" x14ac:dyDescent="0.35">
      <c r="B231" s="140"/>
      <c r="C231" s="141"/>
      <c r="D231" s="141"/>
      <c r="E231" s="141"/>
      <c r="F231" s="141"/>
      <c r="G231" s="142"/>
      <c r="H231" s="105"/>
      <c r="I231" s="105"/>
      <c r="J231" s="246"/>
      <c r="K231" s="246"/>
      <c r="L231" s="246"/>
      <c r="M231" s="246"/>
      <c r="N231" s="246"/>
      <c r="O231" s="246"/>
      <c r="P231" s="246"/>
      <c r="Q231" s="246"/>
      <c r="R231" s="246"/>
      <c r="S231" s="246"/>
      <c r="T231" s="246"/>
      <c r="U231" s="246"/>
      <c r="V231" s="246"/>
    </row>
    <row r="232" spans="2:22" x14ac:dyDescent="0.35">
      <c r="B232" s="140"/>
      <c r="C232" s="141"/>
      <c r="D232" s="141"/>
      <c r="E232" s="141"/>
      <c r="F232" s="141"/>
      <c r="G232" s="142"/>
      <c r="H232" s="105"/>
      <c r="I232" s="105"/>
      <c r="J232" s="246"/>
      <c r="K232" s="246"/>
      <c r="L232" s="246"/>
      <c r="M232" s="246"/>
      <c r="N232" s="246"/>
      <c r="O232" s="246"/>
      <c r="P232" s="246"/>
      <c r="Q232" s="246"/>
      <c r="R232" s="246"/>
      <c r="S232" s="246"/>
      <c r="T232" s="246"/>
      <c r="U232" s="246"/>
      <c r="V232" s="246"/>
    </row>
    <row r="233" spans="2:22" x14ac:dyDescent="0.35">
      <c r="B233" s="140"/>
      <c r="C233" s="141"/>
      <c r="D233" s="141"/>
      <c r="E233" s="141"/>
      <c r="F233" s="141"/>
      <c r="G233" s="142"/>
      <c r="H233" s="105"/>
      <c r="I233" s="105"/>
      <c r="J233" s="246"/>
      <c r="K233" s="246"/>
      <c r="L233" s="246"/>
      <c r="M233" s="246"/>
      <c r="N233" s="246"/>
      <c r="O233" s="246"/>
      <c r="P233" s="246"/>
      <c r="Q233" s="246"/>
      <c r="R233" s="246"/>
      <c r="S233" s="246"/>
      <c r="T233" s="246"/>
      <c r="U233" s="246"/>
      <c r="V233" s="246"/>
    </row>
    <row r="235" spans="2:22" ht="45" customHeight="1" x14ac:dyDescent="0.35"/>
    <row r="236" spans="2:22" ht="15" customHeight="1" x14ac:dyDescent="0.35"/>
    <row r="237" spans="2:22" ht="15" customHeight="1" x14ac:dyDescent="0.35"/>
  </sheetData>
  <mergeCells count="124">
    <mergeCell ref="E87:E164"/>
    <mergeCell ref="H87:H164"/>
    <mergeCell ref="I87:I164"/>
    <mergeCell ref="J87:V164"/>
    <mergeCell ref="D90:D92"/>
    <mergeCell ref="D93:D95"/>
    <mergeCell ref="D156:D158"/>
    <mergeCell ref="D111:D113"/>
    <mergeCell ref="D114:D116"/>
    <mergeCell ref="D117:D119"/>
    <mergeCell ref="D120:D122"/>
    <mergeCell ref="D159:D164"/>
    <mergeCell ref="D123:D125"/>
    <mergeCell ref="D126:D128"/>
    <mergeCell ref="D129:D131"/>
    <mergeCell ref="D132:D134"/>
    <mergeCell ref="D135:D137"/>
    <mergeCell ref="D138:D140"/>
    <mergeCell ref="D141:D143"/>
    <mergeCell ref="D144:D146"/>
    <mergeCell ref="D147:D149"/>
    <mergeCell ref="D150:D152"/>
    <mergeCell ref="D153:D155"/>
    <mergeCell ref="B228:B229"/>
    <mergeCell ref="J228:V229"/>
    <mergeCell ref="H228:H229"/>
    <mergeCell ref="I228:I229"/>
    <mergeCell ref="J85:V85"/>
    <mergeCell ref="J86:V86"/>
    <mergeCell ref="B165:B167"/>
    <mergeCell ref="D210:D212"/>
    <mergeCell ref="D195:D197"/>
    <mergeCell ref="D198:D200"/>
    <mergeCell ref="D201:D203"/>
    <mergeCell ref="D213:D215"/>
    <mergeCell ref="D186:D188"/>
    <mergeCell ref="D189:D191"/>
    <mergeCell ref="D192:D194"/>
    <mergeCell ref="D204:D206"/>
    <mergeCell ref="C168:C185"/>
    <mergeCell ref="D207:D209"/>
    <mergeCell ref="B186:B227"/>
    <mergeCell ref="D96:D98"/>
    <mergeCell ref="D99:D101"/>
    <mergeCell ref="D102:D104"/>
    <mergeCell ref="D105:D107"/>
    <mergeCell ref="D108:D110"/>
    <mergeCell ref="A26:A30"/>
    <mergeCell ref="C26:H26"/>
    <mergeCell ref="C27:H27"/>
    <mergeCell ref="C28:H28"/>
    <mergeCell ref="C29:H29"/>
    <mergeCell ref="C30:H30"/>
    <mergeCell ref="A31:A40"/>
    <mergeCell ref="C31:H31"/>
    <mergeCell ref="C32:H32"/>
    <mergeCell ref="C33:H33"/>
    <mergeCell ref="C34:H34"/>
    <mergeCell ref="C35:H35"/>
    <mergeCell ref="C36:H36"/>
    <mergeCell ref="C37:H37"/>
    <mergeCell ref="C38:H38"/>
    <mergeCell ref="C39:H39"/>
    <mergeCell ref="B13:B14"/>
    <mergeCell ref="J55:V57"/>
    <mergeCell ref="I55:I57"/>
    <mergeCell ref="H55:H57"/>
    <mergeCell ref="C55:C57"/>
    <mergeCell ref="B55:B57"/>
    <mergeCell ref="C25:H25"/>
    <mergeCell ref="C40:H40"/>
    <mergeCell ref="E43:I43"/>
    <mergeCell ref="E44:I44"/>
    <mergeCell ref="B53:V53"/>
    <mergeCell ref="J54:V54"/>
    <mergeCell ref="H58:H76"/>
    <mergeCell ref="I58:I76"/>
    <mergeCell ref="D64:D66"/>
    <mergeCell ref="D67:D69"/>
    <mergeCell ref="D70:D72"/>
    <mergeCell ref="D73:D75"/>
    <mergeCell ref="D58:D60"/>
    <mergeCell ref="D61:D63"/>
    <mergeCell ref="J58:V76"/>
    <mergeCell ref="J81:V81"/>
    <mergeCell ref="H186:H227"/>
    <mergeCell ref="I186:I227"/>
    <mergeCell ref="J186:V227"/>
    <mergeCell ref="H168:H185"/>
    <mergeCell ref="I168:I185"/>
    <mergeCell ref="J168:V185"/>
    <mergeCell ref="J77:V80"/>
    <mergeCell ref="I77:I80"/>
    <mergeCell ref="H82:H83"/>
    <mergeCell ref="I82:I83"/>
    <mergeCell ref="J82:V83"/>
    <mergeCell ref="H165:H167"/>
    <mergeCell ref="I165:I167"/>
    <mergeCell ref="J165:V167"/>
    <mergeCell ref="J84:V84"/>
    <mergeCell ref="C58:C76"/>
    <mergeCell ref="E58:E76"/>
    <mergeCell ref="B58:B76"/>
    <mergeCell ref="D222:D227"/>
    <mergeCell ref="E186:E227"/>
    <mergeCell ref="C186:C227"/>
    <mergeCell ref="C165:C167"/>
    <mergeCell ref="C77:C80"/>
    <mergeCell ref="B77:B80"/>
    <mergeCell ref="B168:B185"/>
    <mergeCell ref="D168:D170"/>
    <mergeCell ref="D171:D173"/>
    <mergeCell ref="D174:D176"/>
    <mergeCell ref="E168:E185"/>
    <mergeCell ref="D219:D221"/>
    <mergeCell ref="D177:D179"/>
    <mergeCell ref="D180:D182"/>
    <mergeCell ref="D183:D185"/>
    <mergeCell ref="D216:D218"/>
    <mergeCell ref="B82:B83"/>
    <mergeCell ref="C82:C83"/>
    <mergeCell ref="B87:B164"/>
    <mergeCell ref="C87:C164"/>
    <mergeCell ref="D87:D89"/>
  </mergeCells>
  <conditionalFormatting sqref="C55:G55 D56:G57 C58:G58 F59:G60 D61 D64 C81:G82 D67 C84:G86 D83:G83 G227:G233 G61:G76 F76:F80">
    <cfRule type="cellIs" dxfId="616" priority="103" operator="notEqual">
      <formula>""</formula>
    </cfRule>
  </conditionalFormatting>
  <conditionalFormatting sqref="F61:F63">
    <cfRule type="cellIs" dxfId="615" priority="102" operator="notEqual">
      <formula>""</formula>
    </cfRule>
  </conditionalFormatting>
  <conditionalFormatting sqref="F64:F66">
    <cfRule type="cellIs" dxfId="614" priority="101" operator="notEqual">
      <formula>""</formula>
    </cfRule>
  </conditionalFormatting>
  <conditionalFormatting sqref="F67:F69">
    <cfRule type="cellIs" dxfId="613" priority="100" operator="notEqual">
      <formula>""</formula>
    </cfRule>
  </conditionalFormatting>
  <conditionalFormatting sqref="D70">
    <cfRule type="cellIs" dxfId="612" priority="99" operator="notEqual">
      <formula>""</formula>
    </cfRule>
  </conditionalFormatting>
  <conditionalFormatting sqref="D73">
    <cfRule type="cellIs" dxfId="611" priority="98" operator="notEqual">
      <formula>""</formula>
    </cfRule>
  </conditionalFormatting>
  <conditionalFormatting sqref="F70:F72">
    <cfRule type="cellIs" dxfId="610" priority="97" operator="notEqual">
      <formula>""</formula>
    </cfRule>
  </conditionalFormatting>
  <conditionalFormatting sqref="F73:F75">
    <cfRule type="cellIs" dxfId="609" priority="96" operator="notEqual">
      <formula>""</formula>
    </cfRule>
  </conditionalFormatting>
  <conditionalFormatting sqref="C165:G165 D166:G167 E168">
    <cfRule type="cellIs" dxfId="608" priority="89" operator="notEqual">
      <formula>""</formula>
    </cfRule>
  </conditionalFormatting>
  <conditionalFormatting sqref="C186:G186 F187:G188 D189 D192 D204 G189:G224">
    <cfRule type="cellIs" dxfId="607" priority="88" operator="notEqual">
      <formula>""</formula>
    </cfRule>
  </conditionalFormatting>
  <conditionalFormatting sqref="D210">
    <cfRule type="cellIs" dxfId="606" priority="83" operator="notEqual">
      <formula>""</formula>
    </cfRule>
  </conditionalFormatting>
  <conditionalFormatting sqref="D195 D198 D201">
    <cfRule type="cellIs" dxfId="605" priority="71" operator="notEqual">
      <formula>""</formula>
    </cfRule>
  </conditionalFormatting>
  <conditionalFormatting sqref="D207">
    <cfRule type="cellIs" dxfId="604" priority="84" operator="notEqual">
      <formula>""</formula>
    </cfRule>
  </conditionalFormatting>
  <conditionalFormatting sqref="D222">
    <cfRule type="cellIs" dxfId="603" priority="80" operator="notEqual">
      <formula>""</formula>
    </cfRule>
  </conditionalFormatting>
  <conditionalFormatting sqref="F189:F191">
    <cfRule type="cellIs" dxfId="602" priority="70" operator="notEqual">
      <formula>""</formula>
    </cfRule>
  </conditionalFormatting>
  <conditionalFormatting sqref="F195:F197">
    <cfRule type="cellIs" dxfId="601" priority="74" operator="notEqual">
      <formula>""</formula>
    </cfRule>
  </conditionalFormatting>
  <conditionalFormatting sqref="F198:F200">
    <cfRule type="cellIs" dxfId="600" priority="68" operator="notEqual">
      <formula>""</formula>
    </cfRule>
  </conditionalFormatting>
  <conditionalFormatting sqref="F201:F203">
    <cfRule type="cellIs" dxfId="599" priority="67" operator="notEqual">
      <formula>""</formula>
    </cfRule>
  </conditionalFormatting>
  <conditionalFormatting sqref="F216:F218">
    <cfRule type="cellIs" dxfId="598" priority="59" operator="notEqual">
      <formula>""</formula>
    </cfRule>
  </conditionalFormatting>
  <conditionalFormatting sqref="F219:F221">
    <cfRule type="cellIs" dxfId="597" priority="58" operator="notEqual">
      <formula>""</formula>
    </cfRule>
  </conditionalFormatting>
  <conditionalFormatting sqref="F192:F194">
    <cfRule type="cellIs" dxfId="596" priority="69" operator="notEqual">
      <formula>""</formula>
    </cfRule>
  </conditionalFormatting>
  <conditionalFormatting sqref="F225:F233">
    <cfRule type="cellIs" dxfId="595" priority="56" operator="notEqual">
      <formula>""</formula>
    </cfRule>
  </conditionalFormatting>
  <conditionalFormatting sqref="G225:G226">
    <cfRule type="cellIs" dxfId="594" priority="55" operator="notEqual">
      <formula>""</formula>
    </cfRule>
  </conditionalFormatting>
  <conditionalFormatting sqref="D213">
    <cfRule type="cellIs" dxfId="593" priority="66" operator="notEqual">
      <formula>""</formula>
    </cfRule>
  </conditionalFormatting>
  <conditionalFormatting sqref="D219">
    <cfRule type="cellIs" dxfId="592" priority="64" operator="notEqual">
      <formula>""</formula>
    </cfRule>
  </conditionalFormatting>
  <conditionalFormatting sqref="D216">
    <cfRule type="cellIs" dxfId="591" priority="65" operator="notEqual">
      <formula>""</formula>
    </cfRule>
  </conditionalFormatting>
  <conditionalFormatting sqref="F204:F206">
    <cfRule type="cellIs" dxfId="590" priority="63" operator="notEqual">
      <formula>""</formula>
    </cfRule>
  </conditionalFormatting>
  <conditionalFormatting sqref="F207:F209">
    <cfRule type="cellIs" dxfId="589" priority="61" operator="notEqual">
      <formula>""</formula>
    </cfRule>
  </conditionalFormatting>
  <conditionalFormatting sqref="F213:F215">
    <cfRule type="cellIs" dxfId="588" priority="62" operator="notEqual">
      <formula>""</formula>
    </cfRule>
  </conditionalFormatting>
  <conditionalFormatting sqref="F210:F212">
    <cfRule type="cellIs" dxfId="587" priority="60" operator="notEqual">
      <formula>""</formula>
    </cfRule>
  </conditionalFormatting>
  <conditionalFormatting sqref="F222:F224">
    <cfRule type="cellIs" dxfId="586" priority="57" operator="notEqual">
      <formula>""</formula>
    </cfRule>
  </conditionalFormatting>
  <conditionalFormatting sqref="D76 F76:G76">
    <cfRule type="cellIs" dxfId="585" priority="54" operator="notEqual">
      <formula>""</formula>
    </cfRule>
  </conditionalFormatting>
  <conditionalFormatting sqref="D168 D171 D174">
    <cfRule type="cellIs" dxfId="584" priority="51" operator="notEqual">
      <formula>""</formula>
    </cfRule>
  </conditionalFormatting>
  <conditionalFormatting sqref="D177">
    <cfRule type="cellIs" dxfId="583" priority="50" operator="notEqual">
      <formula>""</formula>
    </cfRule>
  </conditionalFormatting>
  <conditionalFormatting sqref="D183">
    <cfRule type="cellIs" dxfId="582" priority="48" operator="notEqual">
      <formula>""</formula>
    </cfRule>
  </conditionalFormatting>
  <conditionalFormatting sqref="D180">
    <cfRule type="cellIs" dxfId="581" priority="49" operator="notEqual">
      <formula>""</formula>
    </cfRule>
  </conditionalFormatting>
  <conditionalFormatting sqref="F168:F170">
    <cfRule type="cellIs" dxfId="580" priority="47" operator="notEqual">
      <formula>""</formula>
    </cfRule>
  </conditionalFormatting>
  <conditionalFormatting sqref="F171:F173">
    <cfRule type="cellIs" dxfId="579" priority="46" operator="notEqual">
      <formula>""</formula>
    </cfRule>
  </conditionalFormatting>
  <conditionalFormatting sqref="F174:F176">
    <cfRule type="cellIs" dxfId="578" priority="45" operator="notEqual">
      <formula>""</formula>
    </cfRule>
  </conditionalFormatting>
  <conditionalFormatting sqref="F177:F179">
    <cfRule type="cellIs" dxfId="577" priority="44" operator="notEqual">
      <formula>""</formula>
    </cfRule>
  </conditionalFormatting>
  <conditionalFormatting sqref="F180:F182">
    <cfRule type="cellIs" dxfId="576" priority="43" operator="notEqual">
      <formula>""</formula>
    </cfRule>
  </conditionalFormatting>
  <conditionalFormatting sqref="F183:F185">
    <cfRule type="cellIs" dxfId="575" priority="42" operator="notEqual">
      <formula>""</formula>
    </cfRule>
  </conditionalFormatting>
  <conditionalFormatting sqref="G164">
    <cfRule type="cellIs" dxfId="574" priority="41" operator="notEqual">
      <formula>""</formula>
    </cfRule>
  </conditionalFormatting>
  <conditionalFormatting sqref="C87:G87 F88:G89 D90 D93 G90:G122 G159:G161">
    <cfRule type="cellIs" dxfId="573" priority="40" operator="notEqual">
      <formula>""</formula>
    </cfRule>
  </conditionalFormatting>
  <conditionalFormatting sqref="F162:F164">
    <cfRule type="cellIs" dxfId="572" priority="20" operator="notEqual">
      <formula>""</formula>
    </cfRule>
  </conditionalFormatting>
  <conditionalFormatting sqref="F93:F95">
    <cfRule type="cellIs" dxfId="571" priority="33" operator="notEqual">
      <formula>""</formula>
    </cfRule>
  </conditionalFormatting>
  <conditionalFormatting sqref="F96:F98">
    <cfRule type="cellIs" dxfId="570" priority="36" operator="notEqual">
      <formula>""</formula>
    </cfRule>
  </conditionalFormatting>
  <conditionalFormatting sqref="D159">
    <cfRule type="cellIs" dxfId="569" priority="37" operator="notEqual">
      <formula>""</formula>
    </cfRule>
  </conditionalFormatting>
  <conditionalFormatting sqref="F90:F92">
    <cfRule type="cellIs" dxfId="568" priority="34" operator="notEqual">
      <formula>""</formula>
    </cfRule>
  </conditionalFormatting>
  <conditionalFormatting sqref="F159:F161">
    <cfRule type="cellIs" dxfId="567" priority="21" operator="notEqual">
      <formula>""</formula>
    </cfRule>
  </conditionalFormatting>
  <conditionalFormatting sqref="F99:F101">
    <cfRule type="cellIs" dxfId="566" priority="32" operator="notEqual">
      <formula>""</formula>
    </cfRule>
  </conditionalFormatting>
  <conditionalFormatting sqref="F102:F104">
    <cfRule type="cellIs" dxfId="565" priority="31" operator="notEqual">
      <formula>""</formula>
    </cfRule>
  </conditionalFormatting>
  <conditionalFormatting sqref="F117:F119">
    <cfRule type="cellIs" dxfId="564" priority="23" operator="notEqual">
      <formula>""</formula>
    </cfRule>
  </conditionalFormatting>
  <conditionalFormatting sqref="F120:F122">
    <cfRule type="cellIs" dxfId="563" priority="22" operator="notEqual">
      <formula>""</formula>
    </cfRule>
  </conditionalFormatting>
  <conditionalFormatting sqref="D105 D108 D111">
    <cfRule type="cellIs" dxfId="562" priority="18" operator="notEqual">
      <formula>""</formula>
    </cfRule>
  </conditionalFormatting>
  <conditionalFormatting sqref="G162:G163">
    <cfRule type="cellIs" dxfId="561" priority="19" operator="notEqual">
      <formula>""</formula>
    </cfRule>
  </conditionalFormatting>
  <conditionalFormatting sqref="F132:F134">
    <cfRule type="cellIs" dxfId="560" priority="14" operator="notEqual">
      <formula>""</formula>
    </cfRule>
  </conditionalFormatting>
  <conditionalFormatting sqref="F105:F107">
    <cfRule type="cellIs" dxfId="559" priority="27" operator="notEqual">
      <formula>""</formula>
    </cfRule>
  </conditionalFormatting>
  <conditionalFormatting sqref="F126:F128">
    <cfRule type="cellIs" dxfId="558" priority="13" operator="notEqual">
      <formula>""</formula>
    </cfRule>
  </conditionalFormatting>
  <conditionalFormatting sqref="F129:F131">
    <cfRule type="cellIs" dxfId="557" priority="12" operator="notEqual">
      <formula>""</formula>
    </cfRule>
  </conditionalFormatting>
  <conditionalFormatting sqref="F108:F110">
    <cfRule type="cellIs" dxfId="556" priority="25" operator="notEqual">
      <formula>""</formula>
    </cfRule>
  </conditionalFormatting>
  <conditionalFormatting sqref="F114:F116">
    <cfRule type="cellIs" dxfId="555" priority="26" operator="notEqual">
      <formula>""</formula>
    </cfRule>
  </conditionalFormatting>
  <conditionalFormatting sqref="F111:F113">
    <cfRule type="cellIs" dxfId="554" priority="24" operator="notEqual">
      <formula>""</formula>
    </cfRule>
  </conditionalFormatting>
  <conditionalFormatting sqref="D96 D99 D102">
    <cfRule type="cellIs" dxfId="553" priority="17" operator="notEqual">
      <formula>""</formula>
    </cfRule>
  </conditionalFormatting>
  <conditionalFormatting sqref="D114 D117 D120">
    <cfRule type="cellIs" dxfId="552" priority="16" operator="notEqual">
      <formula>""</formula>
    </cfRule>
  </conditionalFormatting>
  <conditionalFormatting sqref="C123:G123 F124:G125 D126 D129 G126:G158">
    <cfRule type="cellIs" dxfId="551" priority="15" operator="notEqual">
      <formula>""</formula>
    </cfRule>
  </conditionalFormatting>
  <conditionalFormatting sqref="F135:F137">
    <cfRule type="cellIs" dxfId="550" priority="11" operator="notEqual">
      <formula>""</formula>
    </cfRule>
  </conditionalFormatting>
  <conditionalFormatting sqref="F138:F140">
    <cfRule type="cellIs" dxfId="549" priority="10" operator="notEqual">
      <formula>""</formula>
    </cfRule>
  </conditionalFormatting>
  <conditionalFormatting sqref="F153:F155">
    <cfRule type="cellIs" dxfId="548" priority="5" operator="notEqual">
      <formula>""</formula>
    </cfRule>
  </conditionalFormatting>
  <conditionalFormatting sqref="F156:F158">
    <cfRule type="cellIs" dxfId="547" priority="4" operator="notEqual">
      <formula>""</formula>
    </cfRule>
  </conditionalFormatting>
  <conditionalFormatting sqref="F141:F143">
    <cfRule type="cellIs" dxfId="546" priority="9" operator="notEqual">
      <formula>""</formula>
    </cfRule>
  </conditionalFormatting>
  <conditionalFormatting sqref="F144:F146">
    <cfRule type="cellIs" dxfId="545" priority="7" operator="notEqual">
      <formula>""</formula>
    </cfRule>
  </conditionalFormatting>
  <conditionalFormatting sqref="F150:F152">
    <cfRule type="cellIs" dxfId="544" priority="8" operator="notEqual">
      <formula>""</formula>
    </cfRule>
  </conditionalFormatting>
  <conditionalFormatting sqref="F147:F149">
    <cfRule type="cellIs" dxfId="543" priority="6" operator="notEqual">
      <formula>""</formula>
    </cfRule>
  </conditionalFormatting>
  <conditionalFormatting sqref="D141 D144 D147">
    <cfRule type="cellIs" dxfId="542" priority="3" operator="notEqual">
      <formula>""</formula>
    </cfRule>
  </conditionalFormatting>
  <conditionalFormatting sqref="D132 D135 D138">
    <cfRule type="cellIs" dxfId="541" priority="2" operator="notEqual">
      <formula>""</formula>
    </cfRule>
  </conditionalFormatting>
  <conditionalFormatting sqref="D150 D153 D156">
    <cfRule type="cellIs" dxfId="540" priority="1" operator="notEqual">
      <formula>""</formula>
    </cfRule>
  </conditionalFormatting>
  <hyperlinks>
    <hyperlink ref="H11" location="_ftn1" display="_ftn1" xr:uid="{00000000-0004-0000-2C00-000000000000}"/>
    <hyperlink ref="I11" location="_ftn2" display="_ftn2" xr:uid="{00000000-0004-0000-2C00-000001000000}"/>
  </hyperlinks>
  <pageMargins left="0.7" right="0.7" top="0.75" bottom="0.75" header="0.3" footer="0.3"/>
  <pageSetup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5" tint="0.39997558519241921"/>
  </sheetPr>
  <dimension ref="A1:V153"/>
  <sheetViews>
    <sheetView workbookViewId="0">
      <selection activeCell="C3" sqref="C3"/>
    </sheetView>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18.54296875" collapsed="false"/>
    <col min="5" max="5" customWidth="true" style="41" width="17.0" collapsed="false"/>
    <col min="6" max="6" customWidth="true" style="41" width="19.1796875" collapsed="false"/>
    <col min="7" max="7" customWidth="true" style="41" width="16.4531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9" ht="23.5" x14ac:dyDescent="0.35">
      <c r="B1" s="59" t="str">
        <f ca="1">MID(CELL("Filename",I7),SEARCH("]",CELL("Filename",I7),1)+1,100)</f>
        <v>Advanced Thermostats</v>
      </c>
    </row>
    <row r="2" spans="2:9" x14ac:dyDescent="0.35">
      <c r="B2" s="41" t="s">
        <v>141</v>
      </c>
      <c r="C2" s="183" t="s">
        <v>1724</v>
      </c>
    </row>
    <row r="4" spans="2:9" x14ac:dyDescent="0.35">
      <c r="B4" s="58" t="s">
        <v>142</v>
      </c>
      <c r="G4" s="58" t="s">
        <v>143</v>
      </c>
    </row>
    <row r="5" spans="2:9" ht="37.5" x14ac:dyDescent="0.35">
      <c r="B5" s="226" t="s">
        <v>144</v>
      </c>
      <c r="C5" s="226" t="s">
        <v>145</v>
      </c>
      <c r="D5" s="44" t="s">
        <v>264</v>
      </c>
      <c r="G5" s="226" t="s">
        <v>144</v>
      </c>
      <c r="H5" s="226" t="s">
        <v>145</v>
      </c>
      <c r="I5" s="44" t="s">
        <v>265</v>
      </c>
    </row>
    <row r="6" spans="2:9" ht="15" customHeight="1" x14ac:dyDescent="0.35">
      <c r="B6" s="8"/>
      <c r="C6" s="8"/>
      <c r="D6" s="275">
        <v>10</v>
      </c>
      <c r="G6" s="8"/>
      <c r="H6" s="8"/>
      <c r="I6" s="275"/>
    </row>
    <row r="7" spans="2:9" x14ac:dyDescent="0.35">
      <c r="D7" s="60"/>
    </row>
    <row r="11" spans="2:9" x14ac:dyDescent="0.35">
      <c r="B11" s="58" t="s">
        <v>148</v>
      </c>
      <c r="C11" s="182"/>
      <c r="D11" s="60"/>
      <c r="G11" s="58" t="s">
        <v>149</v>
      </c>
      <c r="H11" s="173"/>
      <c r="I11" s="173"/>
    </row>
    <row r="12" spans="2:9" ht="45.75" customHeight="1" x14ac:dyDescent="0.35">
      <c r="B12" s="226" t="s">
        <v>150</v>
      </c>
      <c r="C12" s="226" t="s">
        <v>145</v>
      </c>
      <c r="D12" s="44" t="s">
        <v>151</v>
      </c>
      <c r="E12" s="44" t="s">
        <v>152</v>
      </c>
      <c r="G12" s="226" t="s">
        <v>144</v>
      </c>
      <c r="H12" s="226" t="s">
        <v>145</v>
      </c>
      <c r="I12" s="44" t="s">
        <v>153</v>
      </c>
    </row>
    <row r="13" spans="2:9" x14ac:dyDescent="0.35">
      <c r="B13" s="331" t="s">
        <v>1395</v>
      </c>
      <c r="C13" s="252" t="s">
        <v>325</v>
      </c>
      <c r="D13" s="252" t="s">
        <v>1725</v>
      </c>
      <c r="E13" s="252"/>
      <c r="G13" s="252"/>
      <c r="H13" s="252"/>
      <c r="I13" s="22"/>
    </row>
    <row r="14" spans="2:9" x14ac:dyDescent="0.35">
      <c r="B14" s="331"/>
      <c r="C14" s="252" t="s">
        <v>228</v>
      </c>
      <c r="D14" s="134">
        <v>125</v>
      </c>
      <c r="E14" s="252"/>
    </row>
    <row r="15" spans="2:9" x14ac:dyDescent="0.35">
      <c r="B15" s="173"/>
      <c r="C15" s="173"/>
      <c r="D15" s="173"/>
      <c r="E15" s="173"/>
    </row>
    <row r="16" spans="2:9" x14ac:dyDescent="0.35">
      <c r="B16" s="173"/>
      <c r="C16" s="173"/>
      <c r="D16" s="173"/>
      <c r="E16" s="173"/>
      <c r="F16" s="173"/>
    </row>
    <row r="17" spans="1:17" x14ac:dyDescent="0.35">
      <c r="B17" s="58" t="s">
        <v>154</v>
      </c>
      <c r="E17" s="173"/>
      <c r="F17" s="173"/>
    </row>
    <row r="18" spans="1:17" x14ac:dyDescent="0.35">
      <c r="E18" s="173"/>
      <c r="F18" s="173"/>
    </row>
    <row r="19" spans="1:17" ht="37.5" x14ac:dyDescent="0.35">
      <c r="B19" s="226" t="s">
        <v>150</v>
      </c>
      <c r="C19" s="226" t="s">
        <v>145</v>
      </c>
      <c r="D19" s="174" t="s">
        <v>277</v>
      </c>
      <c r="E19" s="174" t="s">
        <v>278</v>
      </c>
      <c r="F19" s="173"/>
    </row>
    <row r="20" spans="1:17" x14ac:dyDescent="0.35">
      <c r="B20" s="81"/>
      <c r="C20" s="8"/>
      <c r="D20" s="275"/>
      <c r="E20" s="181"/>
    </row>
    <row r="21" spans="1:17" x14ac:dyDescent="0.35">
      <c r="B21" s="81"/>
      <c r="C21" s="8"/>
      <c r="D21" s="275"/>
      <c r="E21" s="275"/>
    </row>
    <row r="22" spans="1:17" x14ac:dyDescent="0.35">
      <c r="B22" s="9"/>
    </row>
    <row r="23" spans="1:17" x14ac:dyDescent="0.35">
      <c r="B23" s="9"/>
    </row>
    <row r="24" spans="1:17" x14ac:dyDescent="0.35">
      <c r="B24" s="58" t="s">
        <v>155</v>
      </c>
    </row>
    <row r="25" spans="1:17" x14ac:dyDescent="0.35">
      <c r="B25" s="62" t="s">
        <v>156</v>
      </c>
      <c r="C25" s="378" t="s">
        <v>157</v>
      </c>
      <c r="D25" s="379"/>
      <c r="E25" s="379"/>
      <c r="F25" s="379"/>
      <c r="G25" s="379"/>
      <c r="H25" s="380"/>
    </row>
    <row r="26" spans="1:17" ht="15" customHeight="1" x14ac:dyDescent="0.35">
      <c r="A26" s="351" t="s">
        <v>158</v>
      </c>
      <c r="B26" s="171" t="s">
        <v>159</v>
      </c>
      <c r="C26" s="299" t="s">
        <v>1726</v>
      </c>
      <c r="D26" s="343"/>
      <c r="E26" s="343"/>
      <c r="F26" s="343"/>
      <c r="G26" s="343"/>
      <c r="H26" s="344"/>
      <c r="P26" s="63"/>
      <c r="Q26" s="63"/>
    </row>
    <row r="27" spans="1:17" x14ac:dyDescent="0.35">
      <c r="A27" s="352"/>
      <c r="B27" s="171" t="s">
        <v>160</v>
      </c>
      <c r="C27" s="299" t="s">
        <v>1727</v>
      </c>
      <c r="D27" s="343"/>
      <c r="E27" s="343"/>
      <c r="F27" s="343"/>
      <c r="G27" s="343"/>
      <c r="H27" s="344"/>
      <c r="P27" s="63"/>
      <c r="Q27" s="63"/>
    </row>
    <row r="28" spans="1:17" x14ac:dyDescent="0.35">
      <c r="A28" s="352"/>
      <c r="B28" s="171" t="s">
        <v>161</v>
      </c>
      <c r="C28" s="405" t="s">
        <v>1728</v>
      </c>
      <c r="D28" s="297"/>
      <c r="E28" s="297"/>
      <c r="F28" s="297"/>
      <c r="G28" s="297"/>
      <c r="H28" s="297"/>
      <c r="P28" s="63"/>
      <c r="Q28" s="63"/>
    </row>
    <row r="29" spans="1:17" x14ac:dyDescent="0.35">
      <c r="A29" s="352"/>
      <c r="B29" s="171" t="s">
        <v>162</v>
      </c>
      <c r="C29" s="299" t="s">
        <v>1399</v>
      </c>
      <c r="D29" s="343"/>
      <c r="E29" s="343"/>
      <c r="F29" s="343"/>
      <c r="G29" s="343"/>
      <c r="H29" s="344"/>
      <c r="P29" s="63"/>
      <c r="Q29" s="63"/>
    </row>
    <row r="30" spans="1:17" x14ac:dyDescent="0.35">
      <c r="A30" s="353"/>
      <c r="B30" s="171" t="s">
        <v>163</v>
      </c>
      <c r="C30" s="411"/>
      <c r="D30" s="412"/>
      <c r="E30" s="412"/>
      <c r="F30" s="412"/>
      <c r="G30" s="412"/>
      <c r="H30" s="413"/>
      <c r="P30" s="63"/>
      <c r="Q30" s="63"/>
    </row>
    <row r="31" spans="1:17" ht="15" customHeight="1" x14ac:dyDescent="0.35">
      <c r="A31" s="351" t="s">
        <v>164</v>
      </c>
      <c r="B31" s="171" t="s">
        <v>165</v>
      </c>
      <c r="C31" s="411"/>
      <c r="D31" s="412"/>
      <c r="E31" s="412"/>
      <c r="F31" s="412"/>
      <c r="G31" s="412"/>
      <c r="H31" s="413"/>
      <c r="P31" s="63"/>
      <c r="Q31" s="63"/>
    </row>
    <row r="32" spans="1:17" x14ac:dyDescent="0.35">
      <c r="A32" s="352"/>
      <c r="B32" s="171" t="s">
        <v>166</v>
      </c>
      <c r="C32" s="411"/>
      <c r="D32" s="412"/>
      <c r="E32" s="412"/>
      <c r="F32" s="412"/>
      <c r="G32" s="412"/>
      <c r="H32" s="413"/>
      <c r="P32" s="63"/>
      <c r="Q32" s="63"/>
    </row>
    <row r="33" spans="1:17" x14ac:dyDescent="0.35">
      <c r="A33" s="352"/>
      <c r="B33" s="171" t="s">
        <v>167</v>
      </c>
      <c r="C33" s="411"/>
      <c r="D33" s="412"/>
      <c r="E33" s="412"/>
      <c r="F33" s="412"/>
      <c r="G33" s="412"/>
      <c r="H33" s="413"/>
      <c r="P33" s="63"/>
      <c r="Q33" s="63"/>
    </row>
    <row r="34" spans="1:17" x14ac:dyDescent="0.35">
      <c r="A34" s="352"/>
      <c r="B34" s="171" t="s">
        <v>168</v>
      </c>
      <c r="C34" s="411"/>
      <c r="D34" s="412"/>
      <c r="E34" s="412"/>
      <c r="F34" s="412"/>
      <c r="G34" s="412"/>
      <c r="H34" s="413"/>
      <c r="P34" s="63"/>
      <c r="Q34" s="63"/>
    </row>
    <row r="35" spans="1:17" x14ac:dyDescent="0.35">
      <c r="A35" s="352"/>
      <c r="B35" s="171" t="s">
        <v>169</v>
      </c>
      <c r="C35" s="411"/>
      <c r="D35" s="412"/>
      <c r="E35" s="412"/>
      <c r="F35" s="412"/>
      <c r="G35" s="412"/>
      <c r="H35" s="413"/>
      <c r="P35" s="63"/>
      <c r="Q35" s="63"/>
    </row>
    <row r="36" spans="1:17" x14ac:dyDescent="0.35">
      <c r="A36" s="352"/>
      <c r="B36" s="171" t="s">
        <v>170</v>
      </c>
      <c r="C36" s="411"/>
      <c r="D36" s="412"/>
      <c r="E36" s="412"/>
      <c r="F36" s="412"/>
      <c r="G36" s="412"/>
      <c r="H36" s="413"/>
      <c r="P36" s="63"/>
      <c r="Q36" s="63"/>
    </row>
    <row r="37" spans="1:17" x14ac:dyDescent="0.35">
      <c r="A37" s="352"/>
      <c r="B37" s="171" t="s">
        <v>171</v>
      </c>
      <c r="C37" s="411"/>
      <c r="D37" s="412"/>
      <c r="E37" s="412"/>
      <c r="F37" s="412"/>
      <c r="G37" s="412"/>
      <c r="H37" s="413"/>
      <c r="P37" s="63"/>
      <c r="Q37" s="63"/>
    </row>
    <row r="38" spans="1:17" x14ac:dyDescent="0.35">
      <c r="A38" s="352"/>
      <c r="B38" s="171" t="s">
        <v>172</v>
      </c>
      <c r="C38" s="411"/>
      <c r="D38" s="412"/>
      <c r="E38" s="412"/>
      <c r="F38" s="412"/>
      <c r="G38" s="412"/>
      <c r="H38" s="413"/>
    </row>
    <row r="39" spans="1:17" x14ac:dyDescent="0.35">
      <c r="A39" s="352"/>
      <c r="B39" s="171" t="s">
        <v>173</v>
      </c>
      <c r="C39" s="411"/>
      <c r="D39" s="412"/>
      <c r="E39" s="412"/>
      <c r="F39" s="412"/>
      <c r="G39" s="412"/>
      <c r="H39" s="413"/>
    </row>
    <row r="40" spans="1:17" x14ac:dyDescent="0.35">
      <c r="A40" s="353"/>
      <c r="B40" s="171" t="s">
        <v>174</v>
      </c>
      <c r="C40" s="411"/>
      <c r="D40" s="412"/>
      <c r="E40" s="412"/>
      <c r="F40" s="412"/>
      <c r="G40" s="412"/>
      <c r="H40" s="413"/>
    </row>
    <row r="41" spans="1:17" x14ac:dyDescent="0.35">
      <c r="L41" s="63"/>
      <c r="M41" s="63"/>
    </row>
    <row r="42" spans="1:17" x14ac:dyDescent="0.35">
      <c r="B42" s="58" t="s">
        <v>175</v>
      </c>
      <c r="L42" s="63"/>
      <c r="M42" s="63"/>
    </row>
    <row r="43" spans="1:17" ht="25" x14ac:dyDescent="0.35">
      <c r="B43" s="62" t="s">
        <v>176</v>
      </c>
      <c r="C43" s="226" t="s">
        <v>144</v>
      </c>
      <c r="D43" s="226" t="s">
        <v>145</v>
      </c>
      <c r="E43" s="378" t="s">
        <v>177</v>
      </c>
      <c r="F43" s="379"/>
      <c r="G43" s="379"/>
      <c r="H43" s="379"/>
      <c r="I43" s="379"/>
      <c r="L43" s="63"/>
      <c r="M43" s="63"/>
    </row>
    <row r="44" spans="1:17" ht="28.5" customHeight="1" x14ac:dyDescent="0.35">
      <c r="B44" s="279" t="s">
        <v>1729</v>
      </c>
      <c r="C44" s="8"/>
      <c r="D44" s="8"/>
      <c r="E44" s="339" t="s">
        <v>1730</v>
      </c>
      <c r="F44" s="339"/>
      <c r="G44" s="339"/>
      <c r="H44" s="339"/>
      <c r="I44" s="339"/>
      <c r="J44" s="76"/>
      <c r="L44" s="63"/>
      <c r="M44" s="63"/>
    </row>
    <row r="45" spans="1:17" ht="30.75" customHeight="1" x14ac:dyDescent="0.35">
      <c r="B45" s="8" t="s">
        <v>720</v>
      </c>
      <c r="C45" s="8"/>
      <c r="D45" s="8"/>
      <c r="E45" s="339" t="s">
        <v>1731</v>
      </c>
      <c r="F45" s="339"/>
      <c r="G45" s="339"/>
      <c r="H45" s="339"/>
      <c r="I45" s="339"/>
      <c r="L45" s="63"/>
      <c r="M45" s="63"/>
    </row>
    <row r="48" spans="1:17" x14ac:dyDescent="0.35">
      <c r="L48" s="63"/>
      <c r="M48" s="63"/>
    </row>
    <row r="49" spans="2:22" x14ac:dyDescent="0.35">
      <c r="L49" s="63"/>
      <c r="M49" s="63"/>
    </row>
    <row r="50" spans="2:22" x14ac:dyDescent="0.35">
      <c r="L50" s="63"/>
      <c r="M50" s="63"/>
    </row>
    <row r="51" spans="2:22" x14ac:dyDescent="0.35">
      <c r="L51" s="63"/>
      <c r="M51" s="63"/>
    </row>
    <row r="53" spans="2:22" x14ac:dyDescent="0.35">
      <c r="B53" s="381" t="s">
        <v>178</v>
      </c>
      <c r="C53" s="382"/>
      <c r="D53" s="382"/>
      <c r="E53" s="382"/>
      <c r="F53" s="382"/>
      <c r="G53" s="382"/>
      <c r="H53" s="382"/>
      <c r="I53" s="382"/>
      <c r="J53" s="382"/>
      <c r="K53" s="382"/>
      <c r="L53" s="382"/>
      <c r="M53" s="382"/>
      <c r="N53" s="382"/>
      <c r="O53" s="382"/>
      <c r="P53" s="382"/>
      <c r="Q53" s="382"/>
      <c r="R53" s="382"/>
      <c r="S53" s="382"/>
      <c r="T53" s="382"/>
      <c r="U53" s="382"/>
      <c r="V53" s="383"/>
    </row>
    <row r="54" spans="2:22" ht="33" customHeight="1" x14ac:dyDescent="0.35">
      <c r="B54" s="230" t="s">
        <v>179</v>
      </c>
      <c r="C54" s="257" t="s">
        <v>150</v>
      </c>
      <c r="D54" s="257" t="s">
        <v>145</v>
      </c>
      <c r="E54" s="257" t="s">
        <v>180</v>
      </c>
      <c r="F54" s="257" t="s">
        <v>181</v>
      </c>
      <c r="G54" s="257" t="s">
        <v>182</v>
      </c>
      <c r="H54" s="257" t="s">
        <v>183</v>
      </c>
      <c r="I54" s="230" t="s">
        <v>184</v>
      </c>
      <c r="J54" s="384" t="s">
        <v>185</v>
      </c>
      <c r="K54" s="385"/>
      <c r="L54" s="385"/>
      <c r="M54" s="385"/>
      <c r="N54" s="385"/>
      <c r="O54" s="385"/>
      <c r="P54" s="385"/>
      <c r="Q54" s="385"/>
      <c r="R54" s="385"/>
      <c r="S54" s="385"/>
      <c r="T54" s="385"/>
      <c r="U54" s="385"/>
      <c r="V54" s="386"/>
    </row>
    <row r="55" spans="2:22" ht="72.5" x14ac:dyDescent="0.35">
      <c r="B55" s="308" t="s">
        <v>766</v>
      </c>
      <c r="C55" s="305" t="s">
        <v>328</v>
      </c>
      <c r="D55" s="276" t="s">
        <v>1732</v>
      </c>
      <c r="E55" s="276"/>
      <c r="F55" s="276"/>
      <c r="G55" s="49">
        <v>1</v>
      </c>
      <c r="H55" s="311" t="s">
        <v>204</v>
      </c>
      <c r="I55" s="311" t="s">
        <v>610</v>
      </c>
      <c r="J55" s="393" t="s">
        <v>1667</v>
      </c>
      <c r="K55" s="394"/>
      <c r="L55" s="394"/>
      <c r="M55" s="394"/>
      <c r="N55" s="394"/>
      <c r="O55" s="394"/>
      <c r="P55" s="394"/>
      <c r="Q55" s="394"/>
      <c r="R55" s="394"/>
      <c r="S55" s="394"/>
      <c r="T55" s="394"/>
      <c r="U55" s="394"/>
      <c r="V55" s="395"/>
    </row>
    <row r="56" spans="2:22" ht="15" customHeight="1" x14ac:dyDescent="0.35">
      <c r="B56" s="309"/>
      <c r="C56" s="306"/>
      <c r="D56" s="276" t="s">
        <v>227</v>
      </c>
      <c r="E56" s="276"/>
      <c r="F56" s="276"/>
      <c r="G56" s="49">
        <v>0</v>
      </c>
      <c r="H56" s="312"/>
      <c r="I56" s="312"/>
      <c r="J56" s="396"/>
      <c r="K56" s="397"/>
      <c r="L56" s="397"/>
      <c r="M56" s="397"/>
      <c r="N56" s="397"/>
      <c r="O56" s="397"/>
      <c r="P56" s="397"/>
      <c r="Q56" s="397"/>
      <c r="R56" s="397"/>
      <c r="S56" s="397"/>
      <c r="T56" s="397"/>
      <c r="U56" s="397"/>
      <c r="V56" s="398"/>
    </row>
    <row r="57" spans="2:22" ht="15" customHeight="1" x14ac:dyDescent="0.35">
      <c r="B57" s="310"/>
      <c r="C57" s="307"/>
      <c r="D57" s="276" t="s">
        <v>228</v>
      </c>
      <c r="E57" s="276"/>
      <c r="F57" s="276"/>
      <c r="G57" s="50">
        <v>0.06</v>
      </c>
      <c r="H57" s="313"/>
      <c r="I57" s="313"/>
      <c r="J57" s="399"/>
      <c r="K57" s="400"/>
      <c r="L57" s="400"/>
      <c r="M57" s="400"/>
      <c r="N57" s="400"/>
      <c r="O57" s="400"/>
      <c r="P57" s="400"/>
      <c r="Q57" s="400"/>
      <c r="R57" s="400"/>
      <c r="S57" s="400"/>
      <c r="T57" s="400"/>
      <c r="U57" s="400"/>
      <c r="V57" s="401"/>
    </row>
    <row r="58" spans="2:22" ht="15" customHeight="1" x14ac:dyDescent="0.35">
      <c r="B58" s="308" t="s">
        <v>1668</v>
      </c>
      <c r="C58" s="305" t="s">
        <v>1669</v>
      </c>
      <c r="D58" s="305" t="s">
        <v>1670</v>
      </c>
      <c r="E58" s="305" t="s">
        <v>537</v>
      </c>
      <c r="F58" s="290" t="s">
        <v>1035</v>
      </c>
      <c r="G58" s="65">
        <v>9031</v>
      </c>
      <c r="H58" s="311" t="s">
        <v>204</v>
      </c>
      <c r="I58" s="311" t="s">
        <v>234</v>
      </c>
      <c r="J58" s="317" t="s">
        <v>1733</v>
      </c>
      <c r="K58" s="318"/>
      <c r="L58" s="318"/>
      <c r="M58" s="318"/>
      <c r="N58" s="318"/>
      <c r="O58" s="318"/>
      <c r="P58" s="318"/>
      <c r="Q58" s="318"/>
      <c r="R58" s="318"/>
      <c r="S58" s="318"/>
      <c r="T58" s="318"/>
      <c r="U58" s="318"/>
      <c r="V58" s="319"/>
    </row>
    <row r="59" spans="2:22" ht="15" customHeight="1" x14ac:dyDescent="0.35">
      <c r="B59" s="309"/>
      <c r="C59" s="306"/>
      <c r="D59" s="306"/>
      <c r="E59" s="306"/>
      <c r="F59" s="276" t="s">
        <v>1044</v>
      </c>
      <c r="G59" s="65">
        <v>12838</v>
      </c>
      <c r="H59" s="312"/>
      <c r="I59" s="312"/>
      <c r="J59" s="320"/>
      <c r="K59" s="362"/>
      <c r="L59" s="362"/>
      <c r="M59" s="362"/>
      <c r="N59" s="362"/>
      <c r="O59" s="362"/>
      <c r="P59" s="362"/>
      <c r="Q59" s="362"/>
      <c r="R59" s="362"/>
      <c r="S59" s="362"/>
      <c r="T59" s="362"/>
      <c r="U59" s="362"/>
      <c r="V59" s="322"/>
    </row>
    <row r="60" spans="2:22" ht="15" customHeight="1" x14ac:dyDescent="0.35">
      <c r="B60" s="309"/>
      <c r="C60" s="306"/>
      <c r="D60" s="307"/>
      <c r="E60" s="306"/>
      <c r="F60" s="276" t="s">
        <v>1734</v>
      </c>
      <c r="G60" s="65">
        <v>10148</v>
      </c>
      <c r="H60" s="312"/>
      <c r="I60" s="312"/>
      <c r="J60" s="320"/>
      <c r="K60" s="362"/>
      <c r="L60" s="362"/>
      <c r="M60" s="362"/>
      <c r="N60" s="362"/>
      <c r="O60" s="362"/>
      <c r="P60" s="362"/>
      <c r="Q60" s="362"/>
      <c r="R60" s="362"/>
      <c r="S60" s="362"/>
      <c r="T60" s="362"/>
      <c r="U60" s="362"/>
      <c r="V60" s="322"/>
    </row>
    <row r="61" spans="2:22" ht="15" customHeight="1" x14ac:dyDescent="0.35">
      <c r="B61" s="309"/>
      <c r="C61" s="306"/>
      <c r="D61" s="305" t="s">
        <v>1672</v>
      </c>
      <c r="E61" s="306"/>
      <c r="F61" s="290" t="s">
        <v>1035</v>
      </c>
      <c r="G61" s="54">
        <v>5576</v>
      </c>
      <c r="H61" s="312"/>
      <c r="I61" s="312"/>
      <c r="J61" s="320"/>
      <c r="K61" s="362"/>
      <c r="L61" s="362"/>
      <c r="M61" s="362"/>
      <c r="N61" s="362"/>
      <c r="O61" s="362"/>
      <c r="P61" s="362"/>
      <c r="Q61" s="362"/>
      <c r="R61" s="362"/>
      <c r="S61" s="362"/>
      <c r="T61" s="362"/>
      <c r="U61" s="362"/>
      <c r="V61" s="322"/>
    </row>
    <row r="62" spans="2:22" ht="15" customHeight="1" x14ac:dyDescent="0.35">
      <c r="B62" s="309"/>
      <c r="C62" s="306"/>
      <c r="D62" s="306"/>
      <c r="E62" s="306"/>
      <c r="F62" s="276" t="s">
        <v>1044</v>
      </c>
      <c r="G62" s="65">
        <v>7927</v>
      </c>
      <c r="H62" s="312"/>
      <c r="I62" s="312"/>
      <c r="J62" s="320"/>
      <c r="K62" s="362"/>
      <c r="L62" s="362"/>
      <c r="M62" s="362"/>
      <c r="N62" s="362"/>
      <c r="O62" s="362"/>
      <c r="P62" s="362"/>
      <c r="Q62" s="362"/>
      <c r="R62" s="362"/>
      <c r="S62" s="362"/>
      <c r="T62" s="362"/>
      <c r="U62" s="362"/>
      <c r="V62" s="322"/>
    </row>
    <row r="63" spans="2:22" ht="15" customHeight="1" x14ac:dyDescent="0.35">
      <c r="B63" s="309"/>
      <c r="C63" s="306"/>
      <c r="D63" s="307"/>
      <c r="E63" s="306"/>
      <c r="F63" s="276" t="s">
        <v>1734</v>
      </c>
      <c r="G63" s="65">
        <v>6266</v>
      </c>
      <c r="H63" s="312"/>
      <c r="I63" s="312"/>
      <c r="J63" s="320"/>
      <c r="K63" s="362"/>
      <c r="L63" s="362"/>
      <c r="M63" s="362"/>
      <c r="N63" s="362"/>
      <c r="O63" s="362"/>
      <c r="P63" s="362"/>
      <c r="Q63" s="362"/>
      <c r="R63" s="362"/>
      <c r="S63" s="362"/>
      <c r="T63" s="362"/>
      <c r="U63" s="362"/>
      <c r="V63" s="322"/>
    </row>
    <row r="64" spans="2:22" ht="15" customHeight="1" x14ac:dyDescent="0.35">
      <c r="B64" s="309"/>
      <c r="C64" s="306"/>
      <c r="D64" s="305" t="s">
        <v>1673</v>
      </c>
      <c r="E64" s="306"/>
      <c r="F64" s="290" t="s">
        <v>1035</v>
      </c>
      <c r="G64" s="65">
        <v>10396</v>
      </c>
      <c r="H64" s="312"/>
      <c r="I64" s="312"/>
      <c r="J64" s="320"/>
      <c r="K64" s="362"/>
      <c r="L64" s="362"/>
      <c r="M64" s="362"/>
      <c r="N64" s="362"/>
      <c r="O64" s="362"/>
      <c r="P64" s="362"/>
      <c r="Q64" s="362"/>
      <c r="R64" s="362"/>
      <c r="S64" s="362"/>
      <c r="T64" s="362"/>
      <c r="U64" s="362"/>
      <c r="V64" s="322"/>
    </row>
    <row r="65" spans="2:22" ht="15" customHeight="1" x14ac:dyDescent="0.35">
      <c r="B65" s="309"/>
      <c r="C65" s="306"/>
      <c r="D65" s="306"/>
      <c r="E65" s="306"/>
      <c r="F65" s="276" t="s">
        <v>1044</v>
      </c>
      <c r="G65" s="65">
        <v>14778</v>
      </c>
      <c r="H65" s="312"/>
      <c r="I65" s="312"/>
      <c r="J65" s="320"/>
      <c r="K65" s="362"/>
      <c r="L65" s="362"/>
      <c r="M65" s="362"/>
      <c r="N65" s="362"/>
      <c r="O65" s="362"/>
      <c r="P65" s="362"/>
      <c r="Q65" s="362"/>
      <c r="R65" s="362"/>
      <c r="S65" s="362"/>
      <c r="T65" s="362"/>
      <c r="U65" s="362"/>
      <c r="V65" s="322"/>
    </row>
    <row r="66" spans="2:22" ht="15" customHeight="1" x14ac:dyDescent="0.35">
      <c r="B66" s="309"/>
      <c r="C66" s="306"/>
      <c r="D66" s="307"/>
      <c r="E66" s="306"/>
      <c r="F66" s="276" t="s">
        <v>1734</v>
      </c>
      <c r="G66" s="65">
        <v>11682</v>
      </c>
      <c r="H66" s="312"/>
      <c r="I66" s="312"/>
      <c r="J66" s="320"/>
      <c r="K66" s="362"/>
      <c r="L66" s="362"/>
      <c r="M66" s="362"/>
      <c r="N66" s="362"/>
      <c r="O66" s="362"/>
      <c r="P66" s="362"/>
      <c r="Q66" s="362"/>
      <c r="R66" s="362"/>
      <c r="S66" s="362"/>
      <c r="T66" s="362"/>
      <c r="U66" s="362"/>
      <c r="V66" s="322"/>
    </row>
    <row r="67" spans="2:22" ht="15" customHeight="1" x14ac:dyDescent="0.35">
      <c r="B67" s="309"/>
      <c r="C67" s="306"/>
      <c r="D67" s="305" t="s">
        <v>1674</v>
      </c>
      <c r="E67" s="306"/>
      <c r="F67" s="290" t="s">
        <v>1035</v>
      </c>
      <c r="G67" s="65">
        <v>5247</v>
      </c>
      <c r="H67" s="312"/>
      <c r="I67" s="312"/>
      <c r="J67" s="320"/>
      <c r="K67" s="362"/>
      <c r="L67" s="362"/>
      <c r="M67" s="362"/>
      <c r="N67" s="362"/>
      <c r="O67" s="362"/>
      <c r="P67" s="362"/>
      <c r="Q67" s="362"/>
      <c r="R67" s="362"/>
      <c r="S67" s="362"/>
      <c r="T67" s="362"/>
      <c r="U67" s="362"/>
      <c r="V67" s="322"/>
    </row>
    <row r="68" spans="2:22" ht="15" customHeight="1" x14ac:dyDescent="0.35">
      <c r="B68" s="309"/>
      <c r="C68" s="306"/>
      <c r="D68" s="306"/>
      <c r="E68" s="306"/>
      <c r="F68" s="276" t="s">
        <v>1044</v>
      </c>
      <c r="G68" s="65">
        <v>7459</v>
      </c>
      <c r="H68" s="312"/>
      <c r="I68" s="312"/>
      <c r="J68" s="320"/>
      <c r="K68" s="362"/>
      <c r="L68" s="362"/>
      <c r="M68" s="362"/>
      <c r="N68" s="362"/>
      <c r="O68" s="362"/>
      <c r="P68" s="362"/>
      <c r="Q68" s="362"/>
      <c r="R68" s="362"/>
      <c r="S68" s="362"/>
      <c r="T68" s="362"/>
      <c r="U68" s="362"/>
      <c r="V68" s="322"/>
    </row>
    <row r="69" spans="2:22" ht="15" customHeight="1" x14ac:dyDescent="0.35">
      <c r="B69" s="309"/>
      <c r="C69" s="306"/>
      <c r="D69" s="307"/>
      <c r="E69" s="306"/>
      <c r="F69" s="276" t="s">
        <v>1734</v>
      </c>
      <c r="G69" s="65">
        <v>5896</v>
      </c>
      <c r="H69" s="312"/>
      <c r="I69" s="312"/>
      <c r="J69" s="320"/>
      <c r="K69" s="362"/>
      <c r="L69" s="362"/>
      <c r="M69" s="362"/>
      <c r="N69" s="362"/>
      <c r="O69" s="362"/>
      <c r="P69" s="362"/>
      <c r="Q69" s="362"/>
      <c r="R69" s="362"/>
      <c r="S69" s="362"/>
      <c r="T69" s="362"/>
      <c r="U69" s="362"/>
      <c r="V69" s="322"/>
    </row>
    <row r="70" spans="2:22" ht="15" customHeight="1" x14ac:dyDescent="0.35">
      <c r="B70" s="309"/>
      <c r="C70" s="306"/>
      <c r="D70" s="305" t="s">
        <v>1675</v>
      </c>
      <c r="E70" s="306"/>
      <c r="F70" s="290" t="s">
        <v>1035</v>
      </c>
      <c r="G70" s="65">
        <v>3234</v>
      </c>
      <c r="H70" s="312"/>
      <c r="I70" s="312"/>
      <c r="J70" s="320"/>
      <c r="K70" s="362"/>
      <c r="L70" s="362"/>
      <c r="M70" s="362"/>
      <c r="N70" s="362"/>
      <c r="O70" s="362"/>
      <c r="P70" s="362"/>
      <c r="Q70" s="362"/>
      <c r="R70" s="362"/>
      <c r="S70" s="362"/>
      <c r="T70" s="362"/>
      <c r="U70" s="362"/>
      <c r="V70" s="322"/>
    </row>
    <row r="71" spans="2:22" ht="15" customHeight="1" x14ac:dyDescent="0.35">
      <c r="B71" s="309"/>
      <c r="C71" s="306"/>
      <c r="D71" s="306"/>
      <c r="E71" s="306"/>
      <c r="F71" s="276" t="s">
        <v>1044</v>
      </c>
      <c r="G71" s="65">
        <v>4597</v>
      </c>
      <c r="H71" s="312"/>
      <c r="I71" s="312"/>
      <c r="J71" s="320"/>
      <c r="K71" s="362"/>
      <c r="L71" s="362"/>
      <c r="M71" s="362"/>
      <c r="N71" s="362"/>
      <c r="O71" s="362"/>
      <c r="P71" s="362"/>
      <c r="Q71" s="362"/>
      <c r="R71" s="362"/>
      <c r="S71" s="362"/>
      <c r="T71" s="362"/>
      <c r="U71" s="362"/>
      <c r="V71" s="322"/>
    </row>
    <row r="72" spans="2:22" ht="15" customHeight="1" x14ac:dyDescent="0.35">
      <c r="B72" s="309"/>
      <c r="C72" s="306"/>
      <c r="D72" s="307"/>
      <c r="E72" s="306"/>
      <c r="F72" s="276" t="s">
        <v>1734</v>
      </c>
      <c r="G72" s="65">
        <v>3634</v>
      </c>
      <c r="H72" s="312"/>
      <c r="I72" s="312"/>
      <c r="J72" s="320"/>
      <c r="K72" s="362"/>
      <c r="L72" s="362"/>
      <c r="M72" s="362"/>
      <c r="N72" s="362"/>
      <c r="O72" s="362"/>
      <c r="P72" s="362"/>
      <c r="Q72" s="362"/>
      <c r="R72" s="362"/>
      <c r="S72" s="362"/>
      <c r="T72" s="362"/>
      <c r="U72" s="362"/>
      <c r="V72" s="322"/>
    </row>
    <row r="73" spans="2:22" ht="15" customHeight="1" x14ac:dyDescent="0.35">
      <c r="B73" s="309"/>
      <c r="C73" s="306"/>
      <c r="D73" s="305" t="s">
        <v>1676</v>
      </c>
      <c r="E73" s="306"/>
      <c r="F73" s="290" t="s">
        <v>1035</v>
      </c>
      <c r="G73" s="54">
        <v>6029</v>
      </c>
      <c r="H73" s="312"/>
      <c r="I73" s="312"/>
      <c r="J73" s="320"/>
      <c r="K73" s="362"/>
      <c r="L73" s="362"/>
      <c r="M73" s="362"/>
      <c r="N73" s="362"/>
      <c r="O73" s="362"/>
      <c r="P73" s="362"/>
      <c r="Q73" s="362"/>
      <c r="R73" s="362"/>
      <c r="S73" s="362"/>
      <c r="T73" s="362"/>
      <c r="U73" s="362"/>
      <c r="V73" s="322"/>
    </row>
    <row r="74" spans="2:22" ht="15" customHeight="1" x14ac:dyDescent="0.35">
      <c r="B74" s="309"/>
      <c r="C74" s="306"/>
      <c r="D74" s="306"/>
      <c r="E74" s="306"/>
      <c r="F74" s="276" t="s">
        <v>1044</v>
      </c>
      <c r="G74" s="65">
        <v>8571</v>
      </c>
      <c r="H74" s="312"/>
      <c r="I74" s="312"/>
      <c r="J74" s="320"/>
      <c r="K74" s="362"/>
      <c r="L74" s="362"/>
      <c r="M74" s="362"/>
      <c r="N74" s="362"/>
      <c r="O74" s="362"/>
      <c r="P74" s="362"/>
      <c r="Q74" s="362"/>
      <c r="R74" s="362"/>
      <c r="S74" s="362"/>
      <c r="T74" s="362"/>
      <c r="U74" s="362"/>
      <c r="V74" s="322"/>
    </row>
    <row r="75" spans="2:22" ht="15" customHeight="1" x14ac:dyDescent="0.35">
      <c r="B75" s="309"/>
      <c r="C75" s="306"/>
      <c r="D75" s="307"/>
      <c r="E75" s="306"/>
      <c r="F75" s="276" t="s">
        <v>1734</v>
      </c>
      <c r="G75" s="65">
        <v>6775</v>
      </c>
      <c r="H75" s="312"/>
      <c r="I75" s="312"/>
      <c r="J75" s="320"/>
      <c r="K75" s="362"/>
      <c r="L75" s="362"/>
      <c r="M75" s="362"/>
      <c r="N75" s="362"/>
      <c r="O75" s="362"/>
      <c r="P75" s="362"/>
      <c r="Q75" s="362"/>
      <c r="R75" s="362"/>
      <c r="S75" s="362"/>
      <c r="T75" s="362"/>
      <c r="U75" s="362"/>
      <c r="V75" s="322"/>
    </row>
    <row r="76" spans="2:22" ht="15" customHeight="1" x14ac:dyDescent="0.35">
      <c r="B76" s="309"/>
      <c r="C76" s="306"/>
      <c r="D76" s="305" t="s">
        <v>1735</v>
      </c>
      <c r="E76" s="306"/>
      <c r="F76" s="290" t="s">
        <v>1035</v>
      </c>
      <c r="G76" s="65">
        <v>11325</v>
      </c>
      <c r="H76" s="312"/>
      <c r="I76" s="312"/>
      <c r="J76" s="320"/>
      <c r="K76" s="362"/>
      <c r="L76" s="362"/>
      <c r="M76" s="362"/>
      <c r="N76" s="362"/>
      <c r="O76" s="362"/>
      <c r="P76" s="362"/>
      <c r="Q76" s="362"/>
      <c r="R76" s="362"/>
      <c r="S76" s="362"/>
      <c r="T76" s="362"/>
      <c r="U76" s="362"/>
      <c r="V76" s="322"/>
    </row>
    <row r="77" spans="2:22" ht="15" customHeight="1" x14ac:dyDescent="0.35">
      <c r="B77" s="309"/>
      <c r="C77" s="306"/>
      <c r="D77" s="306"/>
      <c r="E77" s="306"/>
      <c r="F77" s="276" t="s">
        <v>1044</v>
      </c>
      <c r="G77" s="65">
        <v>16098</v>
      </c>
      <c r="H77" s="312"/>
      <c r="I77" s="312"/>
      <c r="J77" s="320"/>
      <c r="K77" s="362"/>
      <c r="L77" s="362"/>
      <c r="M77" s="362"/>
      <c r="N77" s="362"/>
      <c r="O77" s="362"/>
      <c r="P77" s="362"/>
      <c r="Q77" s="362"/>
      <c r="R77" s="362"/>
      <c r="S77" s="362"/>
      <c r="T77" s="362"/>
      <c r="U77" s="362"/>
      <c r="V77" s="322"/>
    </row>
    <row r="78" spans="2:22" x14ac:dyDescent="0.35">
      <c r="B78" s="309"/>
      <c r="C78" s="306"/>
      <c r="D78" s="307"/>
      <c r="E78" s="306"/>
      <c r="F78" s="276" t="s">
        <v>1734</v>
      </c>
      <c r="G78" s="65">
        <v>12725</v>
      </c>
      <c r="H78" s="312"/>
      <c r="I78" s="312"/>
      <c r="J78" s="320"/>
      <c r="K78" s="362"/>
      <c r="L78" s="362"/>
      <c r="M78" s="362"/>
      <c r="N78" s="362"/>
      <c r="O78" s="362"/>
      <c r="P78" s="362"/>
      <c r="Q78" s="362"/>
      <c r="R78" s="362"/>
      <c r="S78" s="362"/>
      <c r="T78" s="362"/>
      <c r="U78" s="362"/>
      <c r="V78" s="322"/>
    </row>
    <row r="79" spans="2:22" x14ac:dyDescent="0.35">
      <c r="B79" s="309"/>
      <c r="C79" s="306"/>
      <c r="D79" s="305" t="s">
        <v>1736</v>
      </c>
      <c r="E79" s="306"/>
      <c r="F79" s="290" t="s">
        <v>1035</v>
      </c>
      <c r="G79" s="54">
        <v>7619</v>
      </c>
      <c r="H79" s="312"/>
      <c r="I79" s="312"/>
      <c r="J79" s="320"/>
      <c r="K79" s="362"/>
      <c r="L79" s="362"/>
      <c r="M79" s="362"/>
      <c r="N79" s="362"/>
      <c r="O79" s="362"/>
      <c r="P79" s="362"/>
      <c r="Q79" s="362"/>
      <c r="R79" s="362"/>
      <c r="S79" s="362"/>
      <c r="T79" s="362"/>
      <c r="U79" s="362"/>
      <c r="V79" s="322"/>
    </row>
    <row r="80" spans="2:22" x14ac:dyDescent="0.35">
      <c r="B80" s="309"/>
      <c r="C80" s="306"/>
      <c r="D80" s="306"/>
      <c r="E80" s="306"/>
      <c r="F80" s="276" t="s">
        <v>1044</v>
      </c>
      <c r="G80" s="65">
        <v>10830</v>
      </c>
      <c r="H80" s="312"/>
      <c r="I80" s="312"/>
      <c r="J80" s="320"/>
      <c r="K80" s="362"/>
      <c r="L80" s="362"/>
      <c r="M80" s="362"/>
      <c r="N80" s="362"/>
      <c r="O80" s="362"/>
      <c r="P80" s="362"/>
      <c r="Q80" s="362"/>
      <c r="R80" s="362"/>
      <c r="S80" s="362"/>
      <c r="T80" s="362"/>
      <c r="U80" s="362"/>
      <c r="V80" s="322"/>
    </row>
    <row r="81" spans="2:22" ht="15" customHeight="1" x14ac:dyDescent="0.35">
      <c r="B81" s="309"/>
      <c r="C81" s="306"/>
      <c r="D81" s="307"/>
      <c r="E81" s="306"/>
      <c r="F81" s="276" t="s">
        <v>1734</v>
      </c>
      <c r="G81" s="65">
        <v>8561</v>
      </c>
      <c r="H81" s="312"/>
      <c r="I81" s="312"/>
      <c r="J81" s="320"/>
      <c r="K81" s="362"/>
      <c r="L81" s="362"/>
      <c r="M81" s="362"/>
      <c r="N81" s="362"/>
      <c r="O81" s="362"/>
      <c r="P81" s="362"/>
      <c r="Q81" s="362"/>
      <c r="R81" s="362"/>
      <c r="S81" s="362"/>
      <c r="T81" s="362"/>
      <c r="U81" s="362"/>
      <c r="V81" s="322"/>
    </row>
    <row r="82" spans="2:22" ht="15" customHeight="1" x14ac:dyDescent="0.35">
      <c r="B82" s="309"/>
      <c r="C82" s="306"/>
      <c r="D82" s="305" t="s">
        <v>1737</v>
      </c>
      <c r="E82" s="306"/>
      <c r="F82" s="290" t="s">
        <v>1035</v>
      </c>
      <c r="G82" s="65">
        <v>12454</v>
      </c>
      <c r="H82" s="312"/>
      <c r="I82" s="312"/>
      <c r="J82" s="320"/>
      <c r="K82" s="362"/>
      <c r="L82" s="362"/>
      <c r="M82" s="362"/>
      <c r="N82" s="362"/>
      <c r="O82" s="362"/>
      <c r="P82" s="362"/>
      <c r="Q82" s="362"/>
      <c r="R82" s="362"/>
      <c r="S82" s="362"/>
      <c r="T82" s="362"/>
      <c r="U82" s="362"/>
      <c r="V82" s="322"/>
    </row>
    <row r="83" spans="2:22" ht="15" customHeight="1" x14ac:dyDescent="0.35">
      <c r="B83" s="309"/>
      <c r="C83" s="306"/>
      <c r="D83" s="306"/>
      <c r="E83" s="306"/>
      <c r="F83" s="276" t="s">
        <v>1044</v>
      </c>
      <c r="G83" s="65">
        <v>17703</v>
      </c>
      <c r="H83" s="312"/>
      <c r="I83" s="312"/>
      <c r="J83" s="320"/>
      <c r="K83" s="362"/>
      <c r="L83" s="362"/>
      <c r="M83" s="362"/>
      <c r="N83" s="362"/>
      <c r="O83" s="362"/>
      <c r="P83" s="362"/>
      <c r="Q83" s="362"/>
      <c r="R83" s="362"/>
      <c r="S83" s="362"/>
      <c r="T83" s="362"/>
      <c r="U83" s="362"/>
      <c r="V83" s="322"/>
    </row>
    <row r="84" spans="2:22" ht="15" customHeight="1" x14ac:dyDescent="0.35">
      <c r="B84" s="309"/>
      <c r="C84" s="306"/>
      <c r="D84" s="307"/>
      <c r="E84" s="306"/>
      <c r="F84" s="276" t="s">
        <v>1734</v>
      </c>
      <c r="G84" s="65">
        <v>13994</v>
      </c>
      <c r="H84" s="312"/>
      <c r="I84" s="312"/>
      <c r="J84" s="320"/>
      <c r="K84" s="362"/>
      <c r="L84" s="362"/>
      <c r="M84" s="362"/>
      <c r="N84" s="362"/>
      <c r="O84" s="362"/>
      <c r="P84" s="362"/>
      <c r="Q84" s="362"/>
      <c r="R84" s="362"/>
      <c r="S84" s="362"/>
      <c r="T84" s="362"/>
      <c r="U84" s="362"/>
      <c r="V84" s="322"/>
    </row>
    <row r="85" spans="2:22" x14ac:dyDescent="0.35">
      <c r="B85" s="309"/>
      <c r="C85" s="306"/>
      <c r="D85" s="231" t="s">
        <v>1738</v>
      </c>
      <c r="E85" s="306"/>
      <c r="F85" s="231" t="s">
        <v>228</v>
      </c>
      <c r="G85" s="277">
        <v>11407</v>
      </c>
      <c r="H85" s="312"/>
      <c r="I85" s="312"/>
      <c r="J85" s="320"/>
      <c r="K85" s="362"/>
      <c r="L85" s="362"/>
      <c r="M85" s="362"/>
      <c r="N85" s="362"/>
      <c r="O85" s="362"/>
      <c r="P85" s="362"/>
      <c r="Q85" s="362"/>
      <c r="R85" s="362"/>
      <c r="S85" s="362"/>
      <c r="T85" s="362"/>
      <c r="U85" s="362"/>
      <c r="V85" s="322"/>
    </row>
    <row r="86" spans="2:22" x14ac:dyDescent="0.35">
      <c r="B86" s="297" t="s">
        <v>1678</v>
      </c>
      <c r="C86" s="495" t="s">
        <v>1679</v>
      </c>
      <c r="D86" s="282" t="s">
        <v>1680</v>
      </c>
      <c r="E86" s="276"/>
      <c r="F86" s="276"/>
      <c r="G86" s="193">
        <v>1</v>
      </c>
      <c r="H86" s="275" t="s">
        <v>204</v>
      </c>
      <c r="I86" s="440"/>
      <c r="J86" s="339" t="s">
        <v>1681</v>
      </c>
      <c r="K86" s="339"/>
      <c r="L86" s="339"/>
      <c r="M86" s="339"/>
      <c r="N86" s="339"/>
      <c r="O86" s="339"/>
      <c r="P86" s="339"/>
      <c r="Q86" s="339"/>
      <c r="R86" s="339"/>
      <c r="S86" s="339"/>
      <c r="T86" s="339"/>
      <c r="U86" s="339"/>
      <c r="V86" s="339"/>
    </row>
    <row r="87" spans="2:22" ht="29" x14ac:dyDescent="0.35">
      <c r="B87" s="297"/>
      <c r="C87" s="495"/>
      <c r="D87" s="282" t="s">
        <v>1682</v>
      </c>
      <c r="E87" s="276"/>
      <c r="F87" s="276"/>
      <c r="G87" s="193" t="s">
        <v>1683</v>
      </c>
      <c r="H87" s="275" t="s">
        <v>233</v>
      </c>
      <c r="I87" s="440"/>
      <c r="J87" s="339"/>
      <c r="K87" s="339"/>
      <c r="L87" s="339"/>
      <c r="M87" s="339"/>
      <c r="N87" s="339"/>
      <c r="O87" s="339"/>
      <c r="P87" s="339"/>
      <c r="Q87" s="339"/>
      <c r="R87" s="339"/>
      <c r="S87" s="339"/>
      <c r="T87" s="339"/>
      <c r="U87" s="339"/>
      <c r="V87" s="339"/>
    </row>
    <row r="88" spans="2:22" x14ac:dyDescent="0.35">
      <c r="B88" s="297"/>
      <c r="C88" s="495"/>
      <c r="D88" s="282" t="s">
        <v>1684</v>
      </c>
      <c r="E88" s="276"/>
      <c r="F88" s="276"/>
      <c r="G88" s="193">
        <v>1</v>
      </c>
      <c r="H88" s="275" t="s">
        <v>204</v>
      </c>
      <c r="I88" s="440"/>
      <c r="J88" s="339"/>
      <c r="K88" s="339"/>
      <c r="L88" s="339"/>
      <c r="M88" s="339"/>
      <c r="N88" s="339"/>
      <c r="O88" s="339"/>
      <c r="P88" s="339"/>
      <c r="Q88" s="339"/>
      <c r="R88" s="339"/>
      <c r="S88" s="339"/>
      <c r="T88" s="339"/>
      <c r="U88" s="339"/>
      <c r="V88" s="339"/>
    </row>
    <row r="89" spans="2:22" x14ac:dyDescent="0.35">
      <c r="B89" s="297"/>
      <c r="C89" s="495"/>
      <c r="D89" s="282" t="s">
        <v>228</v>
      </c>
      <c r="E89" s="276"/>
      <c r="F89" s="276"/>
      <c r="G89" s="193">
        <v>0.93</v>
      </c>
      <c r="H89" s="275" t="s">
        <v>204</v>
      </c>
      <c r="I89" s="440"/>
      <c r="J89" s="339"/>
      <c r="K89" s="339"/>
      <c r="L89" s="339"/>
      <c r="M89" s="339"/>
      <c r="N89" s="339"/>
      <c r="O89" s="339"/>
      <c r="P89" s="339"/>
      <c r="Q89" s="339"/>
      <c r="R89" s="339"/>
      <c r="S89" s="339"/>
      <c r="T89" s="339"/>
      <c r="U89" s="339"/>
      <c r="V89" s="339"/>
    </row>
    <row r="90" spans="2:22" ht="15" customHeight="1" x14ac:dyDescent="0.35">
      <c r="B90" s="308" t="s">
        <v>1685</v>
      </c>
      <c r="C90" s="305" t="s">
        <v>1739</v>
      </c>
      <c r="D90" s="290" t="s">
        <v>1740</v>
      </c>
      <c r="E90" s="276"/>
      <c r="F90" s="276"/>
      <c r="G90" s="71">
        <v>0.104</v>
      </c>
      <c r="H90" s="311" t="s">
        <v>198</v>
      </c>
      <c r="I90" s="311"/>
      <c r="J90" s="317" t="s">
        <v>1741</v>
      </c>
      <c r="K90" s="318"/>
      <c r="L90" s="318"/>
      <c r="M90" s="318"/>
      <c r="N90" s="318"/>
      <c r="O90" s="318"/>
      <c r="P90" s="318"/>
      <c r="Q90" s="318"/>
      <c r="R90" s="318"/>
      <c r="S90" s="318"/>
      <c r="T90" s="318"/>
      <c r="U90" s="318"/>
      <c r="V90" s="319"/>
    </row>
    <row r="91" spans="2:22" ht="15" customHeight="1" x14ac:dyDescent="0.35">
      <c r="B91" s="309"/>
      <c r="C91" s="306"/>
      <c r="D91" s="290" t="s">
        <v>1742</v>
      </c>
      <c r="E91" s="276"/>
      <c r="F91" s="276"/>
      <c r="G91" s="71">
        <v>7.2999999999999995E-2</v>
      </c>
      <c r="H91" s="312"/>
      <c r="I91" s="312"/>
      <c r="J91" s="320"/>
      <c r="K91" s="362"/>
      <c r="L91" s="362"/>
      <c r="M91" s="362"/>
      <c r="N91" s="362"/>
      <c r="O91" s="362"/>
      <c r="P91" s="362"/>
      <c r="Q91" s="362"/>
      <c r="R91" s="362"/>
      <c r="S91" s="362"/>
      <c r="T91" s="362"/>
      <c r="U91" s="362"/>
      <c r="V91" s="322"/>
    </row>
    <row r="92" spans="2:22" ht="15" customHeight="1" x14ac:dyDescent="0.35">
      <c r="B92" s="310"/>
      <c r="C92" s="307"/>
      <c r="D92" s="290" t="s">
        <v>1743</v>
      </c>
      <c r="E92" s="276"/>
      <c r="F92" s="276"/>
      <c r="G92" s="71">
        <v>8.5000000000000006E-2</v>
      </c>
      <c r="H92" s="313"/>
      <c r="I92" s="313"/>
      <c r="J92" s="323"/>
      <c r="K92" s="324"/>
      <c r="L92" s="324"/>
      <c r="M92" s="324"/>
      <c r="N92" s="324"/>
      <c r="O92" s="324"/>
      <c r="P92" s="324"/>
      <c r="Q92" s="324"/>
      <c r="R92" s="324"/>
      <c r="S92" s="324"/>
      <c r="T92" s="324"/>
      <c r="U92" s="324"/>
      <c r="V92" s="325"/>
    </row>
    <row r="93" spans="2:22" ht="15" customHeight="1" x14ac:dyDescent="0.35">
      <c r="B93" s="387" t="s">
        <v>323</v>
      </c>
      <c r="C93" s="305" t="s">
        <v>685</v>
      </c>
      <c r="D93" s="276" t="s">
        <v>689</v>
      </c>
      <c r="E93" s="276"/>
      <c r="F93" s="276"/>
      <c r="G93" s="290">
        <v>1</v>
      </c>
      <c r="H93" s="311" t="s">
        <v>198</v>
      </c>
      <c r="I93" s="416"/>
      <c r="J93" s="317" t="s">
        <v>1744</v>
      </c>
      <c r="K93" s="318"/>
      <c r="L93" s="318"/>
      <c r="M93" s="318"/>
      <c r="N93" s="318"/>
      <c r="O93" s="318"/>
      <c r="P93" s="318"/>
      <c r="Q93" s="318"/>
      <c r="R93" s="318"/>
      <c r="S93" s="318"/>
      <c r="T93" s="318"/>
      <c r="U93" s="318"/>
      <c r="V93" s="319"/>
    </row>
    <row r="94" spans="2:22" ht="15" customHeight="1" x14ac:dyDescent="0.35">
      <c r="B94" s="423"/>
      <c r="C94" s="306"/>
      <c r="D94" s="276" t="s">
        <v>690</v>
      </c>
      <c r="E94" s="276"/>
      <c r="F94" s="276"/>
      <c r="G94" s="290">
        <v>0.65</v>
      </c>
      <c r="H94" s="312"/>
      <c r="I94" s="417"/>
      <c r="J94" s="320"/>
      <c r="K94" s="362"/>
      <c r="L94" s="362"/>
      <c r="M94" s="362"/>
      <c r="N94" s="362"/>
      <c r="O94" s="362"/>
      <c r="P94" s="362"/>
      <c r="Q94" s="362"/>
      <c r="R94" s="362"/>
      <c r="S94" s="362"/>
      <c r="T94" s="362"/>
      <c r="U94" s="362"/>
      <c r="V94" s="322"/>
    </row>
    <row r="95" spans="2:22" ht="15" customHeight="1" x14ac:dyDescent="0.35">
      <c r="B95" s="308" t="s">
        <v>1687</v>
      </c>
      <c r="C95" s="305" t="s">
        <v>869</v>
      </c>
      <c r="D95" s="276" t="s">
        <v>898</v>
      </c>
      <c r="E95" s="276"/>
      <c r="F95" s="276"/>
      <c r="G95" s="49">
        <v>1</v>
      </c>
      <c r="H95" s="311" t="s">
        <v>198</v>
      </c>
      <c r="I95" s="416"/>
      <c r="J95" s="317" t="s">
        <v>1745</v>
      </c>
      <c r="K95" s="318"/>
      <c r="L95" s="318"/>
      <c r="M95" s="318"/>
      <c r="N95" s="318"/>
      <c r="O95" s="318"/>
      <c r="P95" s="318"/>
      <c r="Q95" s="318"/>
      <c r="R95" s="318"/>
      <c r="S95" s="318"/>
      <c r="T95" s="318"/>
      <c r="U95" s="318"/>
      <c r="V95" s="319"/>
    </row>
    <row r="96" spans="2:22" ht="15" customHeight="1" x14ac:dyDescent="0.35">
      <c r="B96" s="310"/>
      <c r="C96" s="307"/>
      <c r="D96" s="276" t="s">
        <v>498</v>
      </c>
      <c r="E96" s="276"/>
      <c r="F96" s="276"/>
      <c r="G96" s="50">
        <v>0.9</v>
      </c>
      <c r="H96" s="313"/>
      <c r="I96" s="452"/>
      <c r="J96" s="323"/>
      <c r="K96" s="324"/>
      <c r="L96" s="324"/>
      <c r="M96" s="324"/>
      <c r="N96" s="324"/>
      <c r="O96" s="324"/>
      <c r="P96" s="324"/>
      <c r="Q96" s="324"/>
      <c r="R96" s="324"/>
      <c r="S96" s="324"/>
      <c r="T96" s="324"/>
      <c r="U96" s="324"/>
      <c r="V96" s="325"/>
    </row>
    <row r="97" spans="2:22" ht="15" customHeight="1" x14ac:dyDescent="0.35">
      <c r="B97" s="225" t="s">
        <v>1690</v>
      </c>
      <c r="C97" s="276"/>
      <c r="D97" s="290"/>
      <c r="E97" s="276"/>
      <c r="F97" s="276"/>
      <c r="G97" s="290"/>
      <c r="H97" s="275" t="s">
        <v>233</v>
      </c>
      <c r="I97" s="275" t="s">
        <v>529</v>
      </c>
      <c r="J97" s="314" t="s">
        <v>1691</v>
      </c>
      <c r="K97" s="315"/>
      <c r="L97" s="315"/>
      <c r="M97" s="315"/>
      <c r="N97" s="315"/>
      <c r="O97" s="315"/>
      <c r="P97" s="315"/>
      <c r="Q97" s="315"/>
      <c r="R97" s="315"/>
      <c r="S97" s="315"/>
      <c r="T97" s="315"/>
      <c r="U97" s="315"/>
      <c r="V97" s="316"/>
    </row>
    <row r="98" spans="2:22" ht="15" customHeight="1" x14ac:dyDescent="0.35">
      <c r="B98" s="225" t="s">
        <v>1521</v>
      </c>
      <c r="C98" s="276"/>
      <c r="D98" s="290"/>
      <c r="E98" s="276"/>
      <c r="F98" s="276"/>
      <c r="G98" s="104">
        <v>3.1399999999999997E-2</v>
      </c>
      <c r="H98" s="275" t="s">
        <v>204</v>
      </c>
      <c r="I98" s="275" t="s">
        <v>610</v>
      </c>
      <c r="J98" s="314" t="s">
        <v>1746</v>
      </c>
      <c r="K98" s="315"/>
      <c r="L98" s="315"/>
      <c r="M98" s="315"/>
      <c r="N98" s="315"/>
      <c r="O98" s="315"/>
      <c r="P98" s="315"/>
      <c r="Q98" s="315"/>
      <c r="R98" s="315"/>
      <c r="S98" s="315"/>
      <c r="T98" s="315"/>
      <c r="U98" s="315"/>
      <c r="V98" s="316"/>
    </row>
    <row r="99" spans="2:22" ht="15" customHeight="1" x14ac:dyDescent="0.35">
      <c r="B99" s="225" t="s">
        <v>1523</v>
      </c>
      <c r="C99" s="276"/>
      <c r="D99" s="290"/>
      <c r="E99" s="276"/>
      <c r="F99" s="276"/>
      <c r="G99" s="64">
        <v>29.3</v>
      </c>
      <c r="H99" s="275" t="s">
        <v>204</v>
      </c>
      <c r="I99" s="275" t="s">
        <v>1628</v>
      </c>
      <c r="J99" s="314" t="s">
        <v>1628</v>
      </c>
      <c r="K99" s="315"/>
      <c r="L99" s="315"/>
      <c r="M99" s="315"/>
      <c r="N99" s="315"/>
      <c r="O99" s="315"/>
      <c r="P99" s="315"/>
      <c r="Q99" s="315"/>
      <c r="R99" s="315"/>
      <c r="S99" s="315"/>
      <c r="T99" s="315"/>
      <c r="U99" s="315"/>
      <c r="V99" s="316"/>
    </row>
    <row r="100" spans="2:22" ht="15" customHeight="1" x14ac:dyDescent="0.35">
      <c r="B100" s="308" t="s">
        <v>1747</v>
      </c>
      <c r="C100" s="305" t="s">
        <v>1748</v>
      </c>
      <c r="D100" s="276" t="s">
        <v>1749</v>
      </c>
      <c r="E100" s="276"/>
      <c r="F100" s="276"/>
      <c r="G100" s="50">
        <v>1</v>
      </c>
      <c r="H100" s="311" t="s">
        <v>198</v>
      </c>
      <c r="I100" s="416"/>
      <c r="J100" s="317" t="s">
        <v>1750</v>
      </c>
      <c r="K100" s="318"/>
      <c r="L100" s="318"/>
      <c r="M100" s="318"/>
      <c r="N100" s="318"/>
      <c r="O100" s="318"/>
      <c r="P100" s="318"/>
      <c r="Q100" s="318"/>
      <c r="R100" s="318"/>
      <c r="S100" s="318"/>
      <c r="T100" s="318"/>
      <c r="U100" s="318"/>
      <c r="V100" s="319"/>
    </row>
    <row r="101" spans="2:22" ht="15" customHeight="1" x14ac:dyDescent="0.35">
      <c r="B101" s="309"/>
      <c r="C101" s="306"/>
      <c r="D101" s="276" t="s">
        <v>1751</v>
      </c>
      <c r="E101" s="276"/>
      <c r="F101" s="276"/>
      <c r="G101" s="50">
        <v>0</v>
      </c>
      <c r="H101" s="312"/>
      <c r="I101" s="417"/>
      <c r="J101" s="320"/>
      <c r="K101" s="362"/>
      <c r="L101" s="362"/>
      <c r="M101" s="362"/>
      <c r="N101" s="362"/>
      <c r="O101" s="362"/>
      <c r="P101" s="362"/>
      <c r="Q101" s="362"/>
      <c r="R101" s="362"/>
      <c r="S101" s="362"/>
      <c r="T101" s="362"/>
      <c r="U101" s="362"/>
      <c r="V101" s="322"/>
    </row>
    <row r="102" spans="2:22" ht="15" customHeight="1" x14ac:dyDescent="0.35">
      <c r="B102" s="310"/>
      <c r="C102" s="307"/>
      <c r="D102" s="276" t="s">
        <v>228</v>
      </c>
      <c r="E102" s="276"/>
      <c r="F102" s="276"/>
      <c r="G102" s="50">
        <v>0.88</v>
      </c>
      <c r="H102" s="313"/>
      <c r="I102" s="452"/>
      <c r="J102" s="323"/>
      <c r="K102" s="324"/>
      <c r="L102" s="324"/>
      <c r="M102" s="324"/>
      <c r="N102" s="324"/>
      <c r="O102" s="324"/>
      <c r="P102" s="324"/>
      <c r="Q102" s="324"/>
      <c r="R102" s="324"/>
      <c r="S102" s="324"/>
      <c r="T102" s="324"/>
      <c r="U102" s="324"/>
      <c r="V102" s="325"/>
    </row>
    <row r="103" spans="2:22" x14ac:dyDescent="0.35">
      <c r="B103" s="308" t="s">
        <v>1554</v>
      </c>
      <c r="C103" s="305" t="s">
        <v>537</v>
      </c>
      <c r="D103" s="305" t="s">
        <v>1555</v>
      </c>
      <c r="E103" s="305" t="s">
        <v>1036</v>
      </c>
      <c r="F103" s="276" t="s">
        <v>1037</v>
      </c>
      <c r="G103" s="54">
        <v>548</v>
      </c>
      <c r="H103" s="311" t="s">
        <v>204</v>
      </c>
      <c r="I103" s="311" t="s">
        <v>421</v>
      </c>
      <c r="J103" s="317" t="s">
        <v>1556</v>
      </c>
      <c r="K103" s="318"/>
      <c r="L103" s="318"/>
      <c r="M103" s="318"/>
      <c r="N103" s="318"/>
      <c r="O103" s="318"/>
      <c r="P103" s="318"/>
      <c r="Q103" s="318"/>
      <c r="R103" s="318"/>
      <c r="S103" s="318"/>
      <c r="T103" s="318"/>
      <c r="U103" s="318"/>
      <c r="V103" s="319"/>
    </row>
    <row r="104" spans="2:22" x14ac:dyDescent="0.35">
      <c r="B104" s="309"/>
      <c r="C104" s="306"/>
      <c r="D104" s="306"/>
      <c r="E104" s="306"/>
      <c r="F104" s="276" t="s">
        <v>1039</v>
      </c>
      <c r="G104" s="54">
        <v>918</v>
      </c>
      <c r="H104" s="312"/>
      <c r="I104" s="312"/>
      <c r="J104" s="320"/>
      <c r="K104" s="362"/>
      <c r="L104" s="362"/>
      <c r="M104" s="362"/>
      <c r="N104" s="362"/>
      <c r="O104" s="362"/>
      <c r="P104" s="362"/>
      <c r="Q104" s="362"/>
      <c r="R104" s="362"/>
      <c r="S104" s="362"/>
      <c r="T104" s="362"/>
      <c r="U104" s="362"/>
      <c r="V104" s="322"/>
    </row>
    <row r="105" spans="2:22" x14ac:dyDescent="0.35">
      <c r="B105" s="309"/>
      <c r="C105" s="306"/>
      <c r="D105" s="306"/>
      <c r="E105" s="306"/>
      <c r="F105" s="276" t="s">
        <v>1040</v>
      </c>
      <c r="G105" s="54">
        <v>504</v>
      </c>
      <c r="H105" s="312"/>
      <c r="I105" s="312"/>
      <c r="J105" s="320"/>
      <c r="K105" s="362"/>
      <c r="L105" s="362"/>
      <c r="M105" s="362"/>
      <c r="N105" s="362"/>
      <c r="O105" s="362"/>
      <c r="P105" s="362"/>
      <c r="Q105" s="362"/>
      <c r="R105" s="362"/>
      <c r="S105" s="362"/>
      <c r="T105" s="362"/>
      <c r="U105" s="362"/>
      <c r="V105" s="322"/>
    </row>
    <row r="106" spans="2:22" x14ac:dyDescent="0.35">
      <c r="B106" s="309"/>
      <c r="C106" s="306"/>
      <c r="D106" s="306"/>
      <c r="E106" s="306"/>
      <c r="F106" s="276" t="s">
        <v>1041</v>
      </c>
      <c r="G106" s="54">
        <v>736</v>
      </c>
      <c r="H106" s="312"/>
      <c r="I106" s="312"/>
      <c r="J106" s="320"/>
      <c r="K106" s="362"/>
      <c r="L106" s="362"/>
      <c r="M106" s="362"/>
      <c r="N106" s="362"/>
      <c r="O106" s="362"/>
      <c r="P106" s="362"/>
      <c r="Q106" s="362"/>
      <c r="R106" s="362"/>
      <c r="S106" s="362"/>
      <c r="T106" s="362"/>
      <c r="U106" s="362"/>
      <c r="V106" s="322"/>
    </row>
    <row r="107" spans="2:22" x14ac:dyDescent="0.35">
      <c r="B107" s="309"/>
      <c r="C107" s="306"/>
      <c r="D107" s="306"/>
      <c r="E107" s="306"/>
      <c r="F107" s="276" t="s">
        <v>1752</v>
      </c>
      <c r="G107" s="54">
        <v>508</v>
      </c>
      <c r="H107" s="312"/>
      <c r="I107" s="312"/>
      <c r="J107" s="320"/>
      <c r="K107" s="362"/>
      <c r="L107" s="362"/>
      <c r="M107" s="362"/>
      <c r="N107" s="362"/>
      <c r="O107" s="362"/>
      <c r="P107" s="362"/>
      <c r="Q107" s="362"/>
      <c r="R107" s="362"/>
      <c r="S107" s="362"/>
      <c r="T107" s="362"/>
      <c r="U107" s="362"/>
      <c r="V107" s="322"/>
    </row>
    <row r="108" spans="2:22" ht="29" x14ac:dyDescent="0.35">
      <c r="B108" s="309"/>
      <c r="C108" s="306"/>
      <c r="D108" s="307"/>
      <c r="E108" s="306"/>
      <c r="F108" s="276" t="s">
        <v>1043</v>
      </c>
      <c r="G108" s="65">
        <v>865</v>
      </c>
      <c r="H108" s="312"/>
      <c r="I108" s="312"/>
      <c r="J108" s="320"/>
      <c r="K108" s="362"/>
      <c r="L108" s="362"/>
      <c r="M108" s="362"/>
      <c r="N108" s="362"/>
      <c r="O108" s="362"/>
      <c r="P108" s="362"/>
      <c r="Q108" s="362"/>
      <c r="R108" s="362"/>
      <c r="S108" s="362"/>
      <c r="T108" s="362"/>
      <c r="U108" s="362"/>
      <c r="V108" s="322"/>
    </row>
    <row r="109" spans="2:22" x14ac:dyDescent="0.35">
      <c r="B109" s="309"/>
      <c r="C109" s="306"/>
      <c r="D109" s="326" t="s">
        <v>1044</v>
      </c>
      <c r="E109" s="306"/>
      <c r="F109" s="276" t="s">
        <v>1037</v>
      </c>
      <c r="G109" s="65">
        <v>279</v>
      </c>
      <c r="H109" s="312"/>
      <c r="I109" s="312"/>
      <c r="J109" s="320"/>
      <c r="K109" s="362"/>
      <c r="L109" s="362"/>
      <c r="M109" s="362"/>
      <c r="N109" s="362"/>
      <c r="O109" s="362"/>
      <c r="P109" s="362"/>
      <c r="Q109" s="362"/>
      <c r="R109" s="362"/>
      <c r="S109" s="362"/>
      <c r="T109" s="362"/>
      <c r="U109" s="362"/>
      <c r="V109" s="322"/>
    </row>
    <row r="110" spans="2:22" x14ac:dyDescent="0.35">
      <c r="B110" s="309"/>
      <c r="C110" s="306"/>
      <c r="D110" s="327"/>
      <c r="E110" s="306"/>
      <c r="F110" s="276" t="s">
        <v>1039</v>
      </c>
      <c r="G110" s="65">
        <v>468</v>
      </c>
      <c r="H110" s="312"/>
      <c r="I110" s="312"/>
      <c r="J110" s="320"/>
      <c r="K110" s="362"/>
      <c r="L110" s="362"/>
      <c r="M110" s="362"/>
      <c r="N110" s="362"/>
      <c r="O110" s="362"/>
      <c r="P110" s="362"/>
      <c r="Q110" s="362"/>
      <c r="R110" s="362"/>
      <c r="S110" s="362"/>
      <c r="T110" s="362"/>
      <c r="U110" s="362"/>
      <c r="V110" s="322"/>
    </row>
    <row r="111" spans="2:22" x14ac:dyDescent="0.35">
      <c r="B111" s="309"/>
      <c r="C111" s="306"/>
      <c r="D111" s="327"/>
      <c r="E111" s="306"/>
      <c r="F111" s="276" t="s">
        <v>1040</v>
      </c>
      <c r="G111" s="65">
        <v>257</v>
      </c>
      <c r="H111" s="312"/>
      <c r="I111" s="312"/>
      <c r="J111" s="320"/>
      <c r="K111" s="362"/>
      <c r="L111" s="362"/>
      <c r="M111" s="362"/>
      <c r="N111" s="362"/>
      <c r="O111" s="362"/>
      <c r="P111" s="362"/>
      <c r="Q111" s="362"/>
      <c r="R111" s="362"/>
      <c r="S111" s="362"/>
      <c r="T111" s="362"/>
      <c r="U111" s="362"/>
      <c r="V111" s="322"/>
    </row>
    <row r="112" spans="2:22" x14ac:dyDescent="0.35">
      <c r="B112" s="309"/>
      <c r="C112" s="306"/>
      <c r="D112" s="327"/>
      <c r="E112" s="306"/>
      <c r="F112" s="276" t="s">
        <v>1041</v>
      </c>
      <c r="G112" s="65">
        <v>375</v>
      </c>
      <c r="H112" s="312"/>
      <c r="I112" s="312"/>
      <c r="J112" s="320"/>
      <c r="K112" s="362"/>
      <c r="L112" s="362"/>
      <c r="M112" s="362"/>
      <c r="N112" s="362"/>
      <c r="O112" s="362"/>
      <c r="P112" s="362"/>
      <c r="Q112" s="362"/>
      <c r="R112" s="362"/>
      <c r="S112" s="362"/>
      <c r="T112" s="362"/>
      <c r="U112" s="362"/>
      <c r="V112" s="322"/>
    </row>
    <row r="113" spans="2:22" x14ac:dyDescent="0.35">
      <c r="B113" s="309"/>
      <c r="C113" s="306"/>
      <c r="D113" s="327"/>
      <c r="E113" s="306"/>
      <c r="F113" s="276" t="s">
        <v>1042</v>
      </c>
      <c r="G113" s="65">
        <v>259</v>
      </c>
      <c r="H113" s="312"/>
      <c r="I113" s="312"/>
      <c r="J113" s="320"/>
      <c r="K113" s="362"/>
      <c r="L113" s="362"/>
      <c r="M113" s="362"/>
      <c r="N113" s="362"/>
      <c r="O113" s="362"/>
      <c r="P113" s="362"/>
      <c r="Q113" s="362"/>
      <c r="R113" s="362"/>
      <c r="S113" s="362"/>
      <c r="T113" s="362"/>
      <c r="U113" s="362"/>
      <c r="V113" s="322"/>
    </row>
    <row r="114" spans="2:22" ht="29" x14ac:dyDescent="0.35">
      <c r="B114" s="309"/>
      <c r="C114" s="306"/>
      <c r="D114" s="328"/>
      <c r="E114" s="306"/>
      <c r="F114" s="276" t="s">
        <v>1043</v>
      </c>
      <c r="G114" s="65">
        <v>441</v>
      </c>
      <c r="H114" s="312"/>
      <c r="I114" s="312"/>
      <c r="J114" s="320"/>
      <c r="K114" s="362"/>
      <c r="L114" s="362"/>
      <c r="M114" s="362"/>
      <c r="N114" s="362"/>
      <c r="O114" s="362"/>
      <c r="P114" s="362"/>
      <c r="Q114" s="362"/>
      <c r="R114" s="362"/>
      <c r="S114" s="362"/>
      <c r="T114" s="362"/>
      <c r="U114" s="362"/>
      <c r="V114" s="322"/>
    </row>
    <row r="115" spans="2:22" x14ac:dyDescent="0.35">
      <c r="B115" s="309"/>
      <c r="C115" s="306"/>
      <c r="D115" s="305" t="s">
        <v>1734</v>
      </c>
      <c r="E115" s="306"/>
      <c r="F115" s="276" t="s">
        <v>1037</v>
      </c>
      <c r="G115" s="54">
        <v>484</v>
      </c>
      <c r="H115" s="312"/>
      <c r="I115" s="312"/>
      <c r="J115" s="320"/>
      <c r="K115" s="362"/>
      <c r="L115" s="362"/>
      <c r="M115" s="362"/>
      <c r="N115" s="362"/>
      <c r="O115" s="362"/>
      <c r="P115" s="362"/>
      <c r="Q115" s="362"/>
      <c r="R115" s="362"/>
      <c r="S115" s="362"/>
      <c r="T115" s="362"/>
      <c r="U115" s="362"/>
      <c r="V115" s="322"/>
    </row>
    <row r="116" spans="2:22" x14ac:dyDescent="0.35">
      <c r="B116" s="309"/>
      <c r="C116" s="306"/>
      <c r="D116" s="306"/>
      <c r="E116" s="306"/>
      <c r="F116" s="276" t="s">
        <v>1039</v>
      </c>
      <c r="G116" s="54">
        <v>811</v>
      </c>
      <c r="H116" s="312"/>
      <c r="I116" s="312"/>
      <c r="J116" s="320"/>
      <c r="K116" s="362"/>
      <c r="L116" s="362"/>
      <c r="M116" s="362"/>
      <c r="N116" s="362"/>
      <c r="O116" s="362"/>
      <c r="P116" s="362"/>
      <c r="Q116" s="362"/>
      <c r="R116" s="362"/>
      <c r="S116" s="362"/>
      <c r="T116" s="362"/>
      <c r="U116" s="362"/>
      <c r="V116" s="322"/>
    </row>
    <row r="117" spans="2:22" x14ac:dyDescent="0.35">
      <c r="B117" s="309"/>
      <c r="C117" s="306"/>
      <c r="D117" s="306"/>
      <c r="E117" s="306"/>
      <c r="F117" s="276" t="s">
        <v>1040</v>
      </c>
      <c r="G117" s="54">
        <v>445</v>
      </c>
      <c r="H117" s="312"/>
      <c r="I117" s="312"/>
      <c r="J117" s="320"/>
      <c r="K117" s="362"/>
      <c r="L117" s="362"/>
      <c r="M117" s="362"/>
      <c r="N117" s="362"/>
      <c r="O117" s="362"/>
      <c r="P117" s="362"/>
      <c r="Q117" s="362"/>
      <c r="R117" s="362"/>
      <c r="S117" s="362"/>
      <c r="T117" s="362"/>
      <c r="U117" s="362"/>
      <c r="V117" s="322"/>
    </row>
    <row r="118" spans="2:22" x14ac:dyDescent="0.35">
      <c r="B118" s="309"/>
      <c r="C118" s="306"/>
      <c r="D118" s="306"/>
      <c r="E118" s="306"/>
      <c r="F118" s="276" t="s">
        <v>1041</v>
      </c>
      <c r="G118" s="65">
        <v>650</v>
      </c>
      <c r="H118" s="312"/>
      <c r="I118" s="312"/>
      <c r="J118" s="320"/>
      <c r="K118" s="362"/>
      <c r="L118" s="362"/>
      <c r="M118" s="362"/>
      <c r="N118" s="362"/>
      <c r="O118" s="362"/>
      <c r="P118" s="362"/>
      <c r="Q118" s="362"/>
      <c r="R118" s="362"/>
      <c r="S118" s="362"/>
      <c r="T118" s="362"/>
      <c r="U118" s="362"/>
      <c r="V118" s="322"/>
    </row>
    <row r="119" spans="2:22" x14ac:dyDescent="0.35">
      <c r="B119" s="309"/>
      <c r="C119" s="306"/>
      <c r="D119" s="306"/>
      <c r="E119" s="306"/>
      <c r="F119" s="276" t="s">
        <v>1042</v>
      </c>
      <c r="G119" s="65">
        <v>449</v>
      </c>
      <c r="H119" s="312"/>
      <c r="I119" s="312"/>
      <c r="J119" s="320"/>
      <c r="K119" s="362"/>
      <c r="L119" s="362"/>
      <c r="M119" s="362"/>
      <c r="N119" s="362"/>
      <c r="O119" s="362"/>
      <c r="P119" s="362"/>
      <c r="Q119" s="362"/>
      <c r="R119" s="362"/>
      <c r="S119" s="362"/>
      <c r="T119" s="362"/>
      <c r="U119" s="362"/>
      <c r="V119" s="322"/>
    </row>
    <row r="120" spans="2:22" ht="29" x14ac:dyDescent="0.35">
      <c r="B120" s="310"/>
      <c r="C120" s="307"/>
      <c r="D120" s="307"/>
      <c r="E120" s="307"/>
      <c r="F120" s="276" t="s">
        <v>1043</v>
      </c>
      <c r="G120" s="65">
        <v>764</v>
      </c>
      <c r="H120" s="313"/>
      <c r="I120" s="313"/>
      <c r="J120" s="323"/>
      <c r="K120" s="324"/>
      <c r="L120" s="324"/>
      <c r="M120" s="324"/>
      <c r="N120" s="324"/>
      <c r="O120" s="324"/>
      <c r="P120" s="324"/>
      <c r="Q120" s="324"/>
      <c r="R120" s="324"/>
      <c r="S120" s="324"/>
      <c r="T120" s="324"/>
      <c r="U120" s="324"/>
      <c r="V120" s="325"/>
    </row>
    <row r="121" spans="2:22" ht="15" customHeight="1" x14ac:dyDescent="0.35">
      <c r="B121" s="225" t="s">
        <v>1046</v>
      </c>
      <c r="C121" s="66"/>
      <c r="D121" s="276"/>
      <c r="E121" s="66"/>
      <c r="F121" s="66"/>
      <c r="G121" s="54">
        <v>36000</v>
      </c>
      <c r="H121" s="275" t="s">
        <v>198</v>
      </c>
      <c r="I121" s="275" t="s">
        <v>566</v>
      </c>
      <c r="J121" s="314" t="s">
        <v>1412</v>
      </c>
      <c r="K121" s="315"/>
      <c r="L121" s="315"/>
      <c r="M121" s="315"/>
      <c r="N121" s="315"/>
      <c r="O121" s="315"/>
      <c r="P121" s="315"/>
      <c r="Q121" s="315"/>
      <c r="R121" s="315"/>
      <c r="S121" s="315"/>
      <c r="T121" s="315"/>
      <c r="U121" s="315"/>
      <c r="V121" s="316"/>
    </row>
    <row r="122" spans="2:22" ht="15" customHeight="1" x14ac:dyDescent="0.35">
      <c r="B122" s="225" t="s">
        <v>1048</v>
      </c>
      <c r="C122" s="276"/>
      <c r="D122" s="276"/>
      <c r="E122" s="276"/>
      <c r="F122" s="276"/>
      <c r="G122" s="65">
        <v>13</v>
      </c>
      <c r="H122" s="275" t="s">
        <v>204</v>
      </c>
      <c r="I122" s="275" t="s">
        <v>1049</v>
      </c>
      <c r="J122" s="314" t="s">
        <v>1753</v>
      </c>
      <c r="K122" s="315"/>
      <c r="L122" s="315"/>
      <c r="M122" s="315"/>
      <c r="N122" s="315"/>
      <c r="O122" s="315"/>
      <c r="P122" s="315"/>
      <c r="Q122" s="315"/>
      <c r="R122" s="315"/>
      <c r="S122" s="315"/>
      <c r="T122" s="315"/>
      <c r="U122" s="315"/>
      <c r="V122" s="316"/>
    </row>
    <row r="123" spans="2:22" ht="15" customHeight="1" x14ac:dyDescent="0.35">
      <c r="B123" s="225" t="s">
        <v>1754</v>
      </c>
      <c r="C123" s="276"/>
      <c r="D123" s="276"/>
      <c r="E123" s="276"/>
      <c r="F123" s="276"/>
      <c r="G123" s="290"/>
      <c r="H123" s="275" t="s">
        <v>204</v>
      </c>
      <c r="I123" s="281" t="s">
        <v>1755</v>
      </c>
      <c r="J123" s="314" t="s">
        <v>1755</v>
      </c>
      <c r="K123" s="315"/>
      <c r="L123" s="315"/>
      <c r="M123" s="315"/>
      <c r="N123" s="315"/>
      <c r="O123" s="315"/>
      <c r="P123" s="315"/>
      <c r="Q123" s="315"/>
      <c r="R123" s="315"/>
      <c r="S123" s="315"/>
      <c r="T123" s="315"/>
      <c r="U123" s="315"/>
      <c r="V123" s="316"/>
    </row>
    <row r="124" spans="2:22" ht="15" customHeight="1" x14ac:dyDescent="0.35">
      <c r="B124" s="225" t="s">
        <v>1756</v>
      </c>
      <c r="C124" s="276"/>
      <c r="D124" s="276"/>
      <c r="E124" s="276"/>
      <c r="F124" s="276"/>
      <c r="G124" s="71">
        <v>8.4000000000000005E-2</v>
      </c>
      <c r="H124" s="275" t="s">
        <v>204</v>
      </c>
      <c r="I124" s="281" t="s">
        <v>217</v>
      </c>
      <c r="J124" s="314" t="s">
        <v>1757</v>
      </c>
      <c r="K124" s="315"/>
      <c r="L124" s="315"/>
      <c r="M124" s="315"/>
      <c r="N124" s="315"/>
      <c r="O124" s="315"/>
      <c r="P124" s="315"/>
      <c r="Q124" s="315"/>
      <c r="R124" s="315"/>
      <c r="S124" s="315"/>
      <c r="T124" s="315"/>
      <c r="U124" s="315"/>
      <c r="V124" s="316"/>
    </row>
    <row r="125" spans="2:22" ht="15" customHeight="1" x14ac:dyDescent="0.35">
      <c r="B125" s="234" t="s">
        <v>1758</v>
      </c>
      <c r="C125" s="231"/>
      <c r="D125" s="276"/>
      <c r="E125" s="276"/>
      <c r="F125" s="276"/>
      <c r="G125" s="71">
        <v>0.16400000000000001</v>
      </c>
      <c r="H125" s="275" t="s">
        <v>204</v>
      </c>
      <c r="I125" s="270" t="s">
        <v>217</v>
      </c>
      <c r="J125" s="314" t="s">
        <v>1759</v>
      </c>
      <c r="K125" s="315"/>
      <c r="L125" s="315"/>
      <c r="M125" s="315"/>
      <c r="N125" s="315"/>
      <c r="O125" s="315"/>
      <c r="P125" s="315"/>
      <c r="Q125" s="315"/>
      <c r="R125" s="315"/>
      <c r="S125" s="315"/>
      <c r="T125" s="315"/>
      <c r="U125" s="315"/>
      <c r="V125" s="316"/>
    </row>
    <row r="126" spans="2:22" ht="29" x14ac:dyDescent="0.35">
      <c r="B126" s="308" t="s">
        <v>1576</v>
      </c>
      <c r="C126" s="305" t="s">
        <v>1760</v>
      </c>
      <c r="D126" s="276" t="s">
        <v>1055</v>
      </c>
      <c r="E126" s="276"/>
      <c r="F126" s="276"/>
      <c r="G126" s="290">
        <v>8.5500000000000007</v>
      </c>
      <c r="H126" s="311" t="s">
        <v>198</v>
      </c>
      <c r="I126" s="311" t="s">
        <v>1080</v>
      </c>
      <c r="J126" s="317" t="s">
        <v>1485</v>
      </c>
      <c r="K126" s="318"/>
      <c r="L126" s="318"/>
      <c r="M126" s="318"/>
      <c r="N126" s="318"/>
      <c r="O126" s="318"/>
      <c r="P126" s="318"/>
      <c r="Q126" s="318"/>
      <c r="R126" s="318"/>
      <c r="S126" s="318"/>
      <c r="T126" s="318"/>
      <c r="U126" s="318"/>
      <c r="V126" s="319"/>
    </row>
    <row r="127" spans="2:22" ht="15" customHeight="1" x14ac:dyDescent="0.35">
      <c r="B127" s="310"/>
      <c r="C127" s="307"/>
      <c r="D127" s="276" t="s">
        <v>1057</v>
      </c>
      <c r="E127" s="276"/>
      <c r="F127" s="276"/>
      <c r="G127" s="290">
        <v>8.15</v>
      </c>
      <c r="H127" s="313"/>
      <c r="I127" s="313"/>
      <c r="J127" s="323"/>
      <c r="K127" s="324"/>
      <c r="L127" s="324"/>
      <c r="M127" s="324"/>
      <c r="N127" s="324"/>
      <c r="O127" s="324"/>
      <c r="P127" s="324"/>
      <c r="Q127" s="324"/>
      <c r="R127" s="324"/>
      <c r="S127" s="324"/>
      <c r="T127" s="324"/>
      <c r="U127" s="324"/>
      <c r="V127" s="325"/>
    </row>
    <row r="128" spans="2:22" ht="15" customHeight="1" x14ac:dyDescent="0.35">
      <c r="B128" s="225" t="s">
        <v>239</v>
      </c>
      <c r="C128" s="276"/>
      <c r="D128" s="276"/>
      <c r="E128" s="276"/>
      <c r="F128" s="276"/>
      <c r="G128" s="71">
        <v>0.34</v>
      </c>
      <c r="H128" s="275" t="s">
        <v>204</v>
      </c>
      <c r="I128" s="281"/>
      <c r="J128" s="314" t="s">
        <v>1761</v>
      </c>
      <c r="K128" s="315"/>
      <c r="L128" s="315"/>
      <c r="M128" s="315"/>
      <c r="N128" s="315"/>
      <c r="O128" s="315"/>
      <c r="P128" s="315"/>
      <c r="Q128" s="315"/>
      <c r="R128" s="315"/>
      <c r="S128" s="315"/>
      <c r="T128" s="315"/>
      <c r="U128" s="315"/>
      <c r="V128" s="316"/>
    </row>
    <row r="129" spans="2:22" ht="15" customHeight="1" x14ac:dyDescent="0.35">
      <c r="B129" s="308" t="s">
        <v>1711</v>
      </c>
      <c r="C129" s="305" t="s">
        <v>328</v>
      </c>
      <c r="D129" s="276" t="s">
        <v>225</v>
      </c>
      <c r="E129" s="276"/>
      <c r="F129" s="276"/>
      <c r="G129" s="49">
        <v>0</v>
      </c>
      <c r="H129" s="311" t="s">
        <v>204</v>
      </c>
      <c r="I129" s="311"/>
      <c r="J129" s="393" t="s">
        <v>1712</v>
      </c>
      <c r="K129" s="394"/>
      <c r="L129" s="394"/>
      <c r="M129" s="394"/>
      <c r="N129" s="394"/>
      <c r="O129" s="394"/>
      <c r="P129" s="394"/>
      <c r="Q129" s="394"/>
      <c r="R129" s="394"/>
      <c r="S129" s="394"/>
      <c r="T129" s="394"/>
      <c r="U129" s="394"/>
      <c r="V129" s="395"/>
    </row>
    <row r="130" spans="2:22" ht="15" customHeight="1" x14ac:dyDescent="0.35">
      <c r="B130" s="309"/>
      <c r="C130" s="306"/>
      <c r="D130" s="276" t="s">
        <v>227</v>
      </c>
      <c r="E130" s="276"/>
      <c r="F130" s="276"/>
      <c r="G130" s="49">
        <v>1</v>
      </c>
      <c r="H130" s="312"/>
      <c r="I130" s="312"/>
      <c r="J130" s="396"/>
      <c r="K130" s="397"/>
      <c r="L130" s="397"/>
      <c r="M130" s="397"/>
      <c r="N130" s="397"/>
      <c r="O130" s="397"/>
      <c r="P130" s="397"/>
      <c r="Q130" s="397"/>
      <c r="R130" s="397"/>
      <c r="S130" s="397"/>
      <c r="T130" s="397"/>
      <c r="U130" s="397"/>
      <c r="V130" s="398"/>
    </row>
    <row r="131" spans="2:22" ht="15" customHeight="1" x14ac:dyDescent="0.35">
      <c r="B131" s="310"/>
      <c r="C131" s="307"/>
      <c r="D131" s="276" t="s">
        <v>228</v>
      </c>
      <c r="E131" s="276"/>
      <c r="F131" s="276"/>
      <c r="G131" s="50">
        <v>0.94</v>
      </c>
      <c r="H131" s="313"/>
      <c r="I131" s="313"/>
      <c r="J131" s="399"/>
      <c r="K131" s="400"/>
      <c r="L131" s="400"/>
      <c r="M131" s="400"/>
      <c r="N131" s="400"/>
      <c r="O131" s="400"/>
      <c r="P131" s="400"/>
      <c r="Q131" s="400"/>
      <c r="R131" s="400"/>
      <c r="S131" s="400"/>
      <c r="T131" s="400"/>
      <c r="U131" s="400"/>
      <c r="V131" s="401"/>
    </row>
    <row r="132" spans="2:22" ht="30" customHeight="1" x14ac:dyDescent="0.35">
      <c r="B132" s="308" t="s">
        <v>1713</v>
      </c>
      <c r="C132" s="305" t="s">
        <v>1669</v>
      </c>
      <c r="D132" s="305" t="s">
        <v>1762</v>
      </c>
      <c r="E132" s="305" t="s">
        <v>537</v>
      </c>
      <c r="F132" s="276" t="s">
        <v>1035</v>
      </c>
      <c r="G132" s="275">
        <v>467</v>
      </c>
      <c r="H132" s="311" t="s">
        <v>198</v>
      </c>
      <c r="I132" s="416" t="s">
        <v>529</v>
      </c>
      <c r="J132" s="317" t="s">
        <v>1763</v>
      </c>
      <c r="K132" s="318"/>
      <c r="L132" s="318"/>
      <c r="M132" s="318"/>
      <c r="N132" s="318"/>
      <c r="O132" s="318"/>
      <c r="P132" s="318"/>
      <c r="Q132" s="318"/>
      <c r="R132" s="318"/>
      <c r="S132" s="318"/>
      <c r="T132" s="318"/>
      <c r="U132" s="318"/>
      <c r="V132" s="319"/>
    </row>
    <row r="133" spans="2:22" ht="30" customHeight="1" x14ac:dyDescent="0.35">
      <c r="B133" s="309"/>
      <c r="C133" s="306"/>
      <c r="D133" s="306"/>
      <c r="E133" s="306"/>
      <c r="F133" s="276" t="s">
        <v>1044</v>
      </c>
      <c r="G133" s="275">
        <v>664</v>
      </c>
      <c r="H133" s="312"/>
      <c r="I133" s="417"/>
      <c r="J133" s="320"/>
      <c r="K133" s="321"/>
      <c r="L133" s="321"/>
      <c r="M133" s="321"/>
      <c r="N133" s="321"/>
      <c r="O133" s="321"/>
      <c r="P133" s="321"/>
      <c r="Q133" s="321"/>
      <c r="R133" s="321"/>
      <c r="S133" s="321"/>
      <c r="T133" s="321"/>
      <c r="U133" s="321"/>
      <c r="V133" s="322"/>
    </row>
    <row r="134" spans="2:22" x14ac:dyDescent="0.35">
      <c r="B134" s="309"/>
      <c r="C134" s="306"/>
      <c r="D134" s="307"/>
      <c r="E134" s="306"/>
      <c r="F134" s="276" t="s">
        <v>1734</v>
      </c>
      <c r="G134" s="275">
        <v>525</v>
      </c>
      <c r="H134" s="312"/>
      <c r="I134" s="417"/>
      <c r="J134" s="320"/>
      <c r="K134" s="321"/>
      <c r="L134" s="321"/>
      <c r="M134" s="321"/>
      <c r="N134" s="321"/>
      <c r="O134" s="321"/>
      <c r="P134" s="321"/>
      <c r="Q134" s="321"/>
      <c r="R134" s="321"/>
      <c r="S134" s="321"/>
      <c r="T134" s="321"/>
      <c r="U134" s="321"/>
      <c r="V134" s="322"/>
    </row>
    <row r="135" spans="2:22" ht="30" customHeight="1" x14ac:dyDescent="0.35">
      <c r="B135" s="309"/>
      <c r="C135" s="306"/>
      <c r="D135" s="305" t="s">
        <v>1764</v>
      </c>
      <c r="E135" s="306"/>
      <c r="F135" s="276" t="s">
        <v>1035</v>
      </c>
      <c r="G135" s="275">
        <v>310</v>
      </c>
      <c r="H135" s="312"/>
      <c r="I135" s="417"/>
      <c r="J135" s="320"/>
      <c r="K135" s="321"/>
      <c r="L135" s="321"/>
      <c r="M135" s="321"/>
      <c r="N135" s="321"/>
      <c r="O135" s="321"/>
      <c r="P135" s="321"/>
      <c r="Q135" s="321"/>
      <c r="R135" s="321"/>
      <c r="S135" s="321"/>
      <c r="T135" s="321"/>
      <c r="U135" s="321"/>
      <c r="V135" s="322"/>
    </row>
    <row r="136" spans="2:22" ht="30" customHeight="1" x14ac:dyDescent="0.35">
      <c r="B136" s="309"/>
      <c r="C136" s="306"/>
      <c r="D136" s="306"/>
      <c r="E136" s="306"/>
      <c r="F136" s="276" t="s">
        <v>1044</v>
      </c>
      <c r="G136" s="275">
        <v>440</v>
      </c>
      <c r="H136" s="312"/>
      <c r="I136" s="417"/>
      <c r="J136" s="320"/>
      <c r="K136" s="321"/>
      <c r="L136" s="321"/>
      <c r="M136" s="321"/>
      <c r="N136" s="321"/>
      <c r="O136" s="321"/>
      <c r="P136" s="321"/>
      <c r="Q136" s="321"/>
      <c r="R136" s="321"/>
      <c r="S136" s="321"/>
      <c r="T136" s="321"/>
      <c r="U136" s="321"/>
      <c r="V136" s="322"/>
    </row>
    <row r="137" spans="2:22" x14ac:dyDescent="0.35">
      <c r="B137" s="309"/>
      <c r="C137" s="306"/>
      <c r="D137" s="307"/>
      <c r="E137" s="306"/>
      <c r="F137" s="276" t="s">
        <v>1734</v>
      </c>
      <c r="G137" s="275">
        <v>348</v>
      </c>
      <c r="H137" s="312"/>
      <c r="I137" s="417"/>
      <c r="J137" s="320"/>
      <c r="K137" s="321"/>
      <c r="L137" s="321"/>
      <c r="M137" s="321"/>
      <c r="N137" s="321"/>
      <c r="O137" s="321"/>
      <c r="P137" s="321"/>
      <c r="Q137" s="321"/>
      <c r="R137" s="321"/>
      <c r="S137" s="321"/>
      <c r="T137" s="321"/>
      <c r="U137" s="321"/>
      <c r="V137" s="322"/>
    </row>
    <row r="138" spans="2:22" ht="30" customHeight="1" x14ac:dyDescent="0.35">
      <c r="B138" s="309"/>
      <c r="C138" s="306"/>
      <c r="D138" s="305" t="s">
        <v>1765</v>
      </c>
      <c r="E138" s="306"/>
      <c r="F138" s="276" t="s">
        <v>1035</v>
      </c>
      <c r="G138" s="275">
        <v>537</v>
      </c>
      <c r="H138" s="312"/>
      <c r="I138" s="417"/>
      <c r="J138" s="320"/>
      <c r="K138" s="321"/>
      <c r="L138" s="321"/>
      <c r="M138" s="321"/>
      <c r="N138" s="321"/>
      <c r="O138" s="321"/>
      <c r="P138" s="321"/>
      <c r="Q138" s="321"/>
      <c r="R138" s="321"/>
      <c r="S138" s="321"/>
      <c r="T138" s="321"/>
      <c r="U138" s="321"/>
      <c r="V138" s="322"/>
    </row>
    <row r="139" spans="2:22" ht="30" customHeight="1" x14ac:dyDescent="0.35">
      <c r="B139" s="309"/>
      <c r="C139" s="306"/>
      <c r="D139" s="306"/>
      <c r="E139" s="306"/>
      <c r="F139" s="276" t="s">
        <v>1044</v>
      </c>
      <c r="G139" s="275">
        <v>763</v>
      </c>
      <c r="H139" s="312"/>
      <c r="I139" s="417"/>
      <c r="J139" s="320"/>
      <c r="K139" s="321"/>
      <c r="L139" s="321"/>
      <c r="M139" s="321"/>
      <c r="N139" s="321"/>
      <c r="O139" s="321"/>
      <c r="P139" s="321"/>
      <c r="Q139" s="321"/>
      <c r="R139" s="321"/>
      <c r="S139" s="321"/>
      <c r="T139" s="321"/>
      <c r="U139" s="321"/>
      <c r="V139" s="322"/>
    </row>
    <row r="140" spans="2:22" x14ac:dyDescent="0.35">
      <c r="B140" s="309"/>
      <c r="C140" s="306"/>
      <c r="D140" s="307"/>
      <c r="E140" s="306"/>
      <c r="F140" s="276" t="s">
        <v>1734</v>
      </c>
      <c r="G140" s="275">
        <v>603</v>
      </c>
      <c r="H140" s="312"/>
      <c r="I140" s="417"/>
      <c r="J140" s="320"/>
      <c r="K140" s="321"/>
      <c r="L140" s="321"/>
      <c r="M140" s="321"/>
      <c r="N140" s="321"/>
      <c r="O140" s="321"/>
      <c r="P140" s="321"/>
      <c r="Q140" s="321"/>
      <c r="R140" s="321"/>
      <c r="S140" s="321"/>
      <c r="T140" s="321"/>
      <c r="U140" s="321"/>
      <c r="V140" s="322"/>
    </row>
    <row r="141" spans="2:22" ht="30" customHeight="1" x14ac:dyDescent="0.35">
      <c r="B141" s="309"/>
      <c r="C141" s="306"/>
      <c r="D141" s="305" t="s">
        <v>1762</v>
      </c>
      <c r="E141" s="306"/>
      <c r="F141" s="276" t="s">
        <v>1035</v>
      </c>
      <c r="G141" s="275">
        <v>598</v>
      </c>
      <c r="H141" s="312"/>
      <c r="I141" s="417"/>
      <c r="J141" s="320"/>
      <c r="K141" s="321"/>
      <c r="L141" s="321"/>
      <c r="M141" s="321"/>
      <c r="N141" s="321"/>
      <c r="O141" s="321"/>
      <c r="P141" s="321"/>
      <c r="Q141" s="321"/>
      <c r="R141" s="321"/>
      <c r="S141" s="321"/>
      <c r="T141" s="321"/>
      <c r="U141" s="321"/>
      <c r="V141" s="322"/>
    </row>
    <row r="142" spans="2:22" ht="30" customHeight="1" x14ac:dyDescent="0.35">
      <c r="B142" s="309"/>
      <c r="C142" s="306"/>
      <c r="D142" s="306"/>
      <c r="E142" s="306"/>
      <c r="F142" s="276" t="s">
        <v>1044</v>
      </c>
      <c r="G142" s="275">
        <v>850</v>
      </c>
      <c r="H142" s="312"/>
      <c r="I142" s="417"/>
      <c r="J142" s="320"/>
      <c r="K142" s="321"/>
      <c r="L142" s="321"/>
      <c r="M142" s="321"/>
      <c r="N142" s="321"/>
      <c r="O142" s="321"/>
      <c r="P142" s="321"/>
      <c r="Q142" s="321"/>
      <c r="R142" s="321"/>
      <c r="S142" s="321"/>
      <c r="T142" s="321"/>
      <c r="U142" s="321"/>
      <c r="V142" s="322"/>
    </row>
    <row r="143" spans="2:22" x14ac:dyDescent="0.35">
      <c r="B143" s="309"/>
      <c r="C143" s="306"/>
      <c r="D143" s="307"/>
      <c r="E143" s="306"/>
      <c r="F143" s="276" t="s">
        <v>1734</v>
      </c>
      <c r="G143" s="275">
        <v>672</v>
      </c>
      <c r="H143" s="312"/>
      <c r="I143" s="417"/>
      <c r="J143" s="320"/>
      <c r="K143" s="321"/>
      <c r="L143" s="321"/>
      <c r="M143" s="321"/>
      <c r="N143" s="321"/>
      <c r="O143" s="321"/>
      <c r="P143" s="321"/>
      <c r="Q143" s="321"/>
      <c r="R143" s="321"/>
      <c r="S143" s="321"/>
      <c r="T143" s="321"/>
      <c r="U143" s="321"/>
      <c r="V143" s="322"/>
    </row>
    <row r="144" spans="2:22" ht="30" customHeight="1" x14ac:dyDescent="0.35">
      <c r="B144" s="309"/>
      <c r="C144" s="306"/>
      <c r="D144" s="305" t="s">
        <v>1764</v>
      </c>
      <c r="E144" s="306"/>
      <c r="F144" s="276" t="s">
        <v>1035</v>
      </c>
      <c r="G144" s="275">
        <v>481</v>
      </c>
      <c r="H144" s="312"/>
      <c r="I144" s="417"/>
      <c r="J144" s="320"/>
      <c r="K144" s="321"/>
      <c r="L144" s="321"/>
      <c r="M144" s="321"/>
      <c r="N144" s="321"/>
      <c r="O144" s="321"/>
      <c r="P144" s="321"/>
      <c r="Q144" s="321"/>
      <c r="R144" s="321"/>
      <c r="S144" s="321"/>
      <c r="T144" s="321"/>
      <c r="U144" s="321"/>
      <c r="V144" s="322"/>
    </row>
    <row r="145" spans="2:22" ht="30" customHeight="1" x14ac:dyDescent="0.35">
      <c r="B145" s="309"/>
      <c r="C145" s="306"/>
      <c r="D145" s="306"/>
      <c r="E145" s="306"/>
      <c r="F145" s="276" t="s">
        <v>1044</v>
      </c>
      <c r="G145" s="275">
        <v>684</v>
      </c>
      <c r="H145" s="312"/>
      <c r="I145" s="417"/>
      <c r="J145" s="320"/>
      <c r="K145" s="321"/>
      <c r="L145" s="321"/>
      <c r="M145" s="321"/>
      <c r="N145" s="321"/>
      <c r="O145" s="321"/>
      <c r="P145" s="321"/>
      <c r="Q145" s="321"/>
      <c r="R145" s="321"/>
      <c r="S145" s="321"/>
      <c r="T145" s="321"/>
      <c r="U145" s="321"/>
      <c r="V145" s="322"/>
    </row>
    <row r="146" spans="2:22" x14ac:dyDescent="0.35">
      <c r="B146" s="309"/>
      <c r="C146" s="306"/>
      <c r="D146" s="307"/>
      <c r="E146" s="306"/>
      <c r="F146" s="276" t="s">
        <v>1734</v>
      </c>
      <c r="G146" s="275">
        <v>541</v>
      </c>
      <c r="H146" s="312"/>
      <c r="I146" s="417"/>
      <c r="J146" s="320"/>
      <c r="K146" s="321"/>
      <c r="L146" s="321"/>
      <c r="M146" s="321"/>
      <c r="N146" s="321"/>
      <c r="O146" s="321"/>
      <c r="P146" s="321"/>
      <c r="Q146" s="321"/>
      <c r="R146" s="321"/>
      <c r="S146" s="321"/>
      <c r="T146" s="321"/>
      <c r="U146" s="321"/>
      <c r="V146" s="322"/>
    </row>
    <row r="147" spans="2:22" ht="30" customHeight="1" x14ac:dyDescent="0.35">
      <c r="B147" s="309"/>
      <c r="C147" s="306"/>
      <c r="D147" s="305" t="s">
        <v>1765</v>
      </c>
      <c r="E147" s="306"/>
      <c r="F147" s="276" t="s">
        <v>1035</v>
      </c>
      <c r="G147" s="275">
        <v>665</v>
      </c>
      <c r="H147" s="312"/>
      <c r="I147" s="417"/>
      <c r="J147" s="320"/>
      <c r="K147" s="321"/>
      <c r="L147" s="321"/>
      <c r="M147" s="321"/>
      <c r="N147" s="321"/>
      <c r="O147" s="321"/>
      <c r="P147" s="321"/>
      <c r="Q147" s="321"/>
      <c r="R147" s="321"/>
      <c r="S147" s="321"/>
      <c r="T147" s="321"/>
      <c r="U147" s="321"/>
      <c r="V147" s="322"/>
    </row>
    <row r="148" spans="2:22" ht="30" customHeight="1" x14ac:dyDescent="0.35">
      <c r="B148" s="309"/>
      <c r="C148" s="306"/>
      <c r="D148" s="306"/>
      <c r="E148" s="306"/>
      <c r="F148" s="276" t="s">
        <v>1044</v>
      </c>
      <c r="G148" s="275">
        <v>945</v>
      </c>
      <c r="H148" s="312"/>
      <c r="I148" s="417"/>
      <c r="J148" s="320"/>
      <c r="K148" s="321"/>
      <c r="L148" s="321"/>
      <c r="M148" s="321"/>
      <c r="N148" s="321"/>
      <c r="O148" s="321"/>
      <c r="P148" s="321"/>
      <c r="Q148" s="321"/>
      <c r="R148" s="321"/>
      <c r="S148" s="321"/>
      <c r="T148" s="321"/>
      <c r="U148" s="321"/>
      <c r="V148" s="322"/>
    </row>
    <row r="149" spans="2:22" x14ac:dyDescent="0.35">
      <c r="B149" s="309"/>
      <c r="C149" s="306"/>
      <c r="D149" s="307"/>
      <c r="E149" s="306"/>
      <c r="F149" s="276" t="s">
        <v>1734</v>
      </c>
      <c r="G149" s="275">
        <v>747</v>
      </c>
      <c r="H149" s="312"/>
      <c r="I149" s="417"/>
      <c r="J149" s="320"/>
      <c r="K149" s="321"/>
      <c r="L149" s="321"/>
      <c r="M149" s="321"/>
      <c r="N149" s="321"/>
      <c r="O149" s="321"/>
      <c r="P149" s="321"/>
      <c r="Q149" s="321"/>
      <c r="R149" s="321"/>
      <c r="S149" s="321"/>
      <c r="T149" s="321"/>
      <c r="U149" s="321"/>
      <c r="V149" s="322"/>
    </row>
    <row r="150" spans="2:22" x14ac:dyDescent="0.35">
      <c r="B150" s="310"/>
      <c r="C150" s="307"/>
      <c r="D150" s="282" t="s">
        <v>228</v>
      </c>
      <c r="E150" s="307"/>
      <c r="F150" s="282" t="s">
        <v>228</v>
      </c>
      <c r="G150" s="275">
        <v>562</v>
      </c>
      <c r="H150" s="313"/>
      <c r="I150" s="452"/>
      <c r="J150" s="323"/>
      <c r="K150" s="324"/>
      <c r="L150" s="324"/>
      <c r="M150" s="324"/>
      <c r="N150" s="324"/>
      <c r="O150" s="324"/>
      <c r="P150" s="324"/>
      <c r="Q150" s="324"/>
      <c r="R150" s="324"/>
      <c r="S150" s="324"/>
      <c r="T150" s="324"/>
      <c r="U150" s="324"/>
      <c r="V150" s="325"/>
    </row>
    <row r="151" spans="2:22" x14ac:dyDescent="0.35">
      <c r="B151" s="8" t="s">
        <v>528</v>
      </c>
      <c r="C151" s="276"/>
      <c r="D151" s="290"/>
      <c r="E151" s="276"/>
      <c r="F151" s="276"/>
      <c r="G151" s="290"/>
      <c r="H151" s="275" t="s">
        <v>233</v>
      </c>
      <c r="I151" s="275" t="s">
        <v>529</v>
      </c>
      <c r="J151" s="314" t="s">
        <v>253</v>
      </c>
      <c r="K151" s="315"/>
      <c r="L151" s="315"/>
      <c r="M151" s="315"/>
      <c r="N151" s="315"/>
      <c r="O151" s="315"/>
      <c r="P151" s="315"/>
      <c r="Q151" s="315"/>
      <c r="R151" s="315"/>
      <c r="S151" s="315"/>
      <c r="T151" s="315"/>
      <c r="U151" s="315"/>
      <c r="V151" s="316"/>
    </row>
    <row r="152" spans="2:22" x14ac:dyDescent="0.35">
      <c r="B152" s="297" t="s">
        <v>808</v>
      </c>
      <c r="C152" s="282" t="s">
        <v>1721</v>
      </c>
      <c r="D152" s="282" t="s">
        <v>1431</v>
      </c>
      <c r="E152" s="282"/>
      <c r="F152" s="282"/>
      <c r="G152" s="77">
        <v>1.4378E-2</v>
      </c>
      <c r="H152" s="311" t="s">
        <v>204</v>
      </c>
      <c r="I152" s="311"/>
      <c r="J152" s="317" t="s">
        <v>1722</v>
      </c>
      <c r="K152" s="318"/>
      <c r="L152" s="318"/>
      <c r="M152" s="318"/>
      <c r="N152" s="318"/>
      <c r="O152" s="318"/>
      <c r="P152" s="318"/>
      <c r="Q152" s="318"/>
      <c r="R152" s="318"/>
      <c r="S152" s="318"/>
      <c r="T152" s="318"/>
      <c r="U152" s="318"/>
      <c r="V152" s="319"/>
    </row>
    <row r="153" spans="2:22" ht="29" x14ac:dyDescent="0.35">
      <c r="B153" s="297"/>
      <c r="C153" s="282"/>
      <c r="D153" s="282" t="s">
        <v>1723</v>
      </c>
      <c r="E153" s="282"/>
      <c r="F153" s="282"/>
      <c r="G153" s="77">
        <v>1.6525000000000001E-2</v>
      </c>
      <c r="H153" s="313"/>
      <c r="I153" s="313"/>
      <c r="J153" s="323"/>
      <c r="K153" s="324"/>
      <c r="L153" s="324"/>
      <c r="M153" s="324"/>
      <c r="N153" s="324"/>
      <c r="O153" s="324"/>
      <c r="P153" s="324"/>
      <c r="Q153" s="324"/>
      <c r="R153" s="324"/>
      <c r="S153" s="324"/>
      <c r="T153" s="324"/>
      <c r="U153" s="324"/>
      <c r="V153" s="325"/>
    </row>
  </sheetData>
  <mergeCells count="113">
    <mergeCell ref="B13:B14"/>
    <mergeCell ref="A31:A40"/>
    <mergeCell ref="C31:H31"/>
    <mergeCell ref="C32:H32"/>
    <mergeCell ref="C33:H33"/>
    <mergeCell ref="C34:H34"/>
    <mergeCell ref="C35:H35"/>
    <mergeCell ref="C36:H36"/>
    <mergeCell ref="C37:H37"/>
    <mergeCell ref="C38:H38"/>
    <mergeCell ref="C25:H25"/>
    <mergeCell ref="A26:A30"/>
    <mergeCell ref="C26:H26"/>
    <mergeCell ref="C27:H27"/>
    <mergeCell ref="C28:H28"/>
    <mergeCell ref="C29:H29"/>
    <mergeCell ref="C30:H30"/>
    <mergeCell ref="C39:H39"/>
    <mergeCell ref="D70:D72"/>
    <mergeCell ref="B86:B89"/>
    <mergeCell ref="C86:C89"/>
    <mergeCell ref="E44:I44"/>
    <mergeCell ref="E45:I45"/>
    <mergeCell ref="H55:H57"/>
    <mergeCell ref="I55:I57"/>
    <mergeCell ref="J58:V85"/>
    <mergeCell ref="C40:H40"/>
    <mergeCell ref="B53:V53"/>
    <mergeCell ref="J54:V54"/>
    <mergeCell ref="E43:I43"/>
    <mergeCell ref="J86:V89"/>
    <mergeCell ref="J129:V131"/>
    <mergeCell ref="J126:V127"/>
    <mergeCell ref="J132:V150"/>
    <mergeCell ref="J93:V94"/>
    <mergeCell ref="B55:B57"/>
    <mergeCell ref="C55:C57"/>
    <mergeCell ref="J55:V57"/>
    <mergeCell ref="B58:B85"/>
    <mergeCell ref="C58:C85"/>
    <mergeCell ref="D58:D60"/>
    <mergeCell ref="E58:E85"/>
    <mergeCell ref="H58:H85"/>
    <mergeCell ref="I58:I85"/>
    <mergeCell ref="D79:D81"/>
    <mergeCell ref="C90:C92"/>
    <mergeCell ref="J90:V92"/>
    <mergeCell ref="I90:I92"/>
    <mergeCell ref="H90:H92"/>
    <mergeCell ref="D73:D75"/>
    <mergeCell ref="D76:D78"/>
    <mergeCell ref="D82:D84"/>
    <mergeCell ref="D61:D63"/>
    <mergeCell ref="D64:D66"/>
    <mergeCell ref="D67:D69"/>
    <mergeCell ref="J103:V120"/>
    <mergeCell ref="J97:V97"/>
    <mergeCell ref="J98:V98"/>
    <mergeCell ref="J99:V99"/>
    <mergeCell ref="J95:V96"/>
    <mergeCell ref="J100:V102"/>
    <mergeCell ref="J128:V128"/>
    <mergeCell ref="J121:V121"/>
    <mergeCell ref="J122:V122"/>
    <mergeCell ref="J123:V123"/>
    <mergeCell ref="J124:V124"/>
    <mergeCell ref="I86:I89"/>
    <mergeCell ref="B103:B120"/>
    <mergeCell ref="H126:H127"/>
    <mergeCell ref="B95:B96"/>
    <mergeCell ref="C95:C96"/>
    <mergeCell ref="H95:H96"/>
    <mergeCell ref="I95:I96"/>
    <mergeCell ref="C100:C102"/>
    <mergeCell ref="B100:B102"/>
    <mergeCell ref="H100:H102"/>
    <mergeCell ref="I100:I102"/>
    <mergeCell ref="C103:C120"/>
    <mergeCell ref="I126:I127"/>
    <mergeCell ref="J151:V151"/>
    <mergeCell ref="B152:B153"/>
    <mergeCell ref="H152:H153"/>
    <mergeCell ref="I152:I153"/>
    <mergeCell ref="J152:V153"/>
    <mergeCell ref="D103:D108"/>
    <mergeCell ref="E103:E120"/>
    <mergeCell ref="H103:H120"/>
    <mergeCell ref="I103:I120"/>
    <mergeCell ref="D109:D114"/>
    <mergeCell ref="D115:D120"/>
    <mergeCell ref="J125:V125"/>
    <mergeCell ref="D132:D134"/>
    <mergeCell ref="D135:D137"/>
    <mergeCell ref="D138:D140"/>
    <mergeCell ref="D141:D143"/>
    <mergeCell ref="D144:D146"/>
    <mergeCell ref="D147:D149"/>
    <mergeCell ref="B132:B150"/>
    <mergeCell ref="C132:C150"/>
    <mergeCell ref="E132:E150"/>
    <mergeCell ref="H132:H150"/>
    <mergeCell ref="I132:I150"/>
    <mergeCell ref="I129:I131"/>
    <mergeCell ref="B90:B92"/>
    <mergeCell ref="C93:C94"/>
    <mergeCell ref="B93:B94"/>
    <mergeCell ref="H93:H94"/>
    <mergeCell ref="I93:I94"/>
    <mergeCell ref="B129:B131"/>
    <mergeCell ref="C129:C131"/>
    <mergeCell ref="H129:H131"/>
    <mergeCell ref="C126:C127"/>
    <mergeCell ref="B126:B127"/>
  </mergeCells>
  <conditionalFormatting sqref="C90:G90 C93:G93 D91:G92 D94:G94">
    <cfRule type="cellIs" dxfId="539" priority="72" operator="notEqual">
      <formula>""</formula>
    </cfRule>
  </conditionalFormatting>
  <conditionalFormatting sqref="C55:G55 D56:G57">
    <cfRule type="cellIs" dxfId="538" priority="71" operator="notEqual">
      <formula>""</formula>
    </cfRule>
  </conditionalFormatting>
  <conditionalFormatting sqref="C100:G100">
    <cfRule type="cellIs" dxfId="537" priority="70" operator="notEqual">
      <formula>""</formula>
    </cfRule>
  </conditionalFormatting>
  <conditionalFormatting sqref="D101:G101">
    <cfRule type="cellIs" dxfId="536" priority="69" operator="notEqual">
      <formula>""</formula>
    </cfRule>
  </conditionalFormatting>
  <conditionalFormatting sqref="D102:G102">
    <cfRule type="cellIs" dxfId="535" priority="68" operator="notEqual">
      <formula>""</formula>
    </cfRule>
  </conditionalFormatting>
  <conditionalFormatting sqref="C122:G122">
    <cfRule type="cellIs" dxfId="534" priority="67" operator="notEqual">
      <formula>""</formula>
    </cfRule>
  </conditionalFormatting>
  <conditionalFormatting sqref="C123:G123">
    <cfRule type="cellIs" dxfId="533" priority="66" operator="notEqual">
      <formula>""</formula>
    </cfRule>
  </conditionalFormatting>
  <conditionalFormatting sqref="C124:G125">
    <cfRule type="cellIs" dxfId="532" priority="65" operator="notEqual">
      <formula>""</formula>
    </cfRule>
  </conditionalFormatting>
  <conditionalFormatting sqref="D127:G127">
    <cfRule type="cellIs" dxfId="531" priority="64" operator="notEqual">
      <formula>""</formula>
    </cfRule>
  </conditionalFormatting>
  <conditionalFormatting sqref="C128:G128">
    <cfRule type="cellIs" dxfId="530" priority="63" operator="notEqual">
      <formula>""</formula>
    </cfRule>
  </conditionalFormatting>
  <conditionalFormatting sqref="C58:G58 F59:G60 D61 D64 D67 G61:G85">
    <cfRule type="cellIs" dxfId="529" priority="61" operator="notEqual">
      <formula>""</formula>
    </cfRule>
  </conditionalFormatting>
  <conditionalFormatting sqref="D82">
    <cfRule type="cellIs" dxfId="528" priority="51" operator="notEqual">
      <formula>""</formula>
    </cfRule>
  </conditionalFormatting>
  <conditionalFormatting sqref="C132 E132:F132">
    <cfRule type="cellIs" dxfId="527" priority="62" operator="notEqual">
      <formula>""</formula>
    </cfRule>
  </conditionalFormatting>
  <conditionalFormatting sqref="D79">
    <cfRule type="cellIs" dxfId="526" priority="52" operator="notEqual">
      <formula>""</formula>
    </cfRule>
  </conditionalFormatting>
  <conditionalFormatting sqref="D70">
    <cfRule type="cellIs" dxfId="525" priority="57" operator="notEqual">
      <formula>""</formula>
    </cfRule>
  </conditionalFormatting>
  <conditionalFormatting sqref="D73">
    <cfRule type="cellIs" dxfId="524" priority="56" operator="notEqual">
      <formula>""</formula>
    </cfRule>
  </conditionalFormatting>
  <conditionalFormatting sqref="D76">
    <cfRule type="cellIs" dxfId="523" priority="53" operator="notEqual">
      <formula>""</formula>
    </cfRule>
  </conditionalFormatting>
  <conditionalFormatting sqref="D85 F85:G85">
    <cfRule type="cellIs" dxfId="522" priority="47" operator="notEqual">
      <formula>""</formula>
    </cfRule>
  </conditionalFormatting>
  <conditionalFormatting sqref="F85">
    <cfRule type="cellIs" dxfId="521" priority="48" operator="notEqual">
      <formula>""</formula>
    </cfRule>
  </conditionalFormatting>
  <conditionalFormatting sqref="C95:G95 D96:G96">
    <cfRule type="cellIs" dxfId="520" priority="46" operator="notEqual">
      <formula>""</formula>
    </cfRule>
  </conditionalFormatting>
  <conditionalFormatting sqref="C97:G99">
    <cfRule type="cellIs" dxfId="519" priority="45" operator="notEqual">
      <formula>""</formula>
    </cfRule>
  </conditionalFormatting>
  <conditionalFormatting sqref="C103:G105 D109:D111 D115:D117 G109 F106:G108 G112:G115 G118:G120">
    <cfRule type="cellIs" dxfId="518" priority="44" operator="notEqual">
      <formula>""</formula>
    </cfRule>
  </conditionalFormatting>
  <conditionalFormatting sqref="F109 F112:F114">
    <cfRule type="cellIs" dxfId="517" priority="43" operator="notEqual">
      <formula>""</formula>
    </cfRule>
  </conditionalFormatting>
  <conditionalFormatting sqref="F115 F118:F120">
    <cfRule type="cellIs" dxfId="516" priority="42" operator="notEqual">
      <formula>""</formula>
    </cfRule>
  </conditionalFormatting>
  <conditionalFormatting sqref="G110:G111">
    <cfRule type="cellIs" dxfId="515" priority="41" operator="notEqual">
      <formula>""</formula>
    </cfRule>
  </conditionalFormatting>
  <conditionalFormatting sqref="F110:F111">
    <cfRule type="cellIs" dxfId="514" priority="40" operator="notEqual">
      <formula>""</formula>
    </cfRule>
  </conditionalFormatting>
  <conditionalFormatting sqref="G116:G117">
    <cfRule type="cellIs" dxfId="513" priority="39" operator="notEqual">
      <formula>""</formula>
    </cfRule>
  </conditionalFormatting>
  <conditionalFormatting sqref="F116:F117">
    <cfRule type="cellIs" dxfId="512" priority="38" operator="notEqual">
      <formula>""</formula>
    </cfRule>
  </conditionalFormatting>
  <conditionalFormatting sqref="G121">
    <cfRule type="cellIs" dxfId="511" priority="37" operator="notEqual">
      <formula>""</formula>
    </cfRule>
  </conditionalFormatting>
  <conditionalFormatting sqref="D121">
    <cfRule type="cellIs" dxfId="510" priority="36" operator="notEqual">
      <formula>""</formula>
    </cfRule>
  </conditionalFormatting>
  <conditionalFormatting sqref="C126:G126">
    <cfRule type="cellIs" dxfId="509" priority="35" operator="notEqual">
      <formula>""</formula>
    </cfRule>
  </conditionalFormatting>
  <conditionalFormatting sqref="C129:G129 D130:G131">
    <cfRule type="cellIs" dxfId="508" priority="34" operator="notEqual">
      <formula>""</formula>
    </cfRule>
  </conditionalFormatting>
  <conditionalFormatting sqref="D132 D135 D138">
    <cfRule type="cellIs" dxfId="507" priority="33" operator="notEqual">
      <formula>""</formula>
    </cfRule>
  </conditionalFormatting>
  <conditionalFormatting sqref="D141 D144 D147">
    <cfRule type="cellIs" dxfId="506" priority="32" operator="notEqual">
      <formula>""</formula>
    </cfRule>
  </conditionalFormatting>
  <conditionalFormatting sqref="G132:G134">
    <cfRule type="cellIs" dxfId="505" priority="31" operator="notEqual">
      <formula>""</formula>
    </cfRule>
  </conditionalFormatting>
  <conditionalFormatting sqref="F138:F139">
    <cfRule type="cellIs" dxfId="504" priority="23" operator="notEqual">
      <formula>""</formula>
    </cfRule>
  </conditionalFormatting>
  <conditionalFormatting sqref="G147:G150">
    <cfRule type="cellIs" dxfId="503" priority="26" operator="notEqual">
      <formula>""</formula>
    </cfRule>
  </conditionalFormatting>
  <conditionalFormatting sqref="F135:F136">
    <cfRule type="cellIs" dxfId="502" priority="24" operator="notEqual">
      <formula>""</formula>
    </cfRule>
  </conditionalFormatting>
  <conditionalFormatting sqref="G135:G137">
    <cfRule type="cellIs" dxfId="501" priority="30" operator="notEqual">
      <formula>""</formula>
    </cfRule>
  </conditionalFormatting>
  <conditionalFormatting sqref="G138:G140">
    <cfRule type="cellIs" dxfId="500" priority="29" operator="notEqual">
      <formula>""</formula>
    </cfRule>
  </conditionalFormatting>
  <conditionalFormatting sqref="G141:G143">
    <cfRule type="cellIs" dxfId="499" priority="28" operator="notEqual">
      <formula>""</formula>
    </cfRule>
  </conditionalFormatting>
  <conditionalFormatting sqref="G144:G146">
    <cfRule type="cellIs" dxfId="498" priority="27" operator="notEqual">
      <formula>""</formula>
    </cfRule>
  </conditionalFormatting>
  <conditionalFormatting sqref="F132:F134">
    <cfRule type="cellIs" dxfId="497" priority="25" operator="notEqual">
      <formula>""</formula>
    </cfRule>
  </conditionalFormatting>
  <conditionalFormatting sqref="F141:F142">
    <cfRule type="cellIs" dxfId="496" priority="22" operator="notEqual">
      <formula>""</formula>
    </cfRule>
  </conditionalFormatting>
  <conditionalFormatting sqref="F144:F145">
    <cfRule type="cellIs" dxfId="495" priority="21" operator="notEqual">
      <formula>""</formula>
    </cfRule>
  </conditionalFormatting>
  <conditionalFormatting sqref="F147:F148">
    <cfRule type="cellIs" dxfId="494" priority="20" operator="notEqual">
      <formula>""</formula>
    </cfRule>
  </conditionalFormatting>
  <conditionalFormatting sqref="F86:F89">
    <cfRule type="cellIs" dxfId="493" priority="19" operator="notEqual">
      <formula>""</formula>
    </cfRule>
  </conditionalFormatting>
  <conditionalFormatting sqref="F86:F89">
    <cfRule type="cellIs" dxfId="492" priority="18" operator="notEqual">
      <formula>""</formula>
    </cfRule>
  </conditionalFormatting>
  <conditionalFormatting sqref="G152:G153">
    <cfRule type="cellIs" dxfId="491" priority="17" operator="notEqual">
      <formula>""</formula>
    </cfRule>
  </conditionalFormatting>
  <conditionalFormatting sqref="F152:F153">
    <cfRule type="cellIs" dxfId="490" priority="16" operator="notEqual">
      <formula>""</formula>
    </cfRule>
  </conditionalFormatting>
  <conditionalFormatting sqref="C151:G151">
    <cfRule type="cellIs" dxfId="489" priority="15" operator="notEqual">
      <formula>""</formula>
    </cfRule>
  </conditionalFormatting>
  <conditionalFormatting sqref="F137">
    <cfRule type="cellIs" dxfId="488" priority="14" operator="notEqual">
      <formula>""</formula>
    </cfRule>
  </conditionalFormatting>
  <conditionalFormatting sqref="F140">
    <cfRule type="cellIs" dxfId="487" priority="13" operator="notEqual">
      <formula>""</formula>
    </cfRule>
  </conditionalFormatting>
  <conditionalFormatting sqref="F143">
    <cfRule type="cellIs" dxfId="486" priority="12" operator="notEqual">
      <formula>""</formula>
    </cfRule>
  </conditionalFormatting>
  <conditionalFormatting sqref="F146">
    <cfRule type="cellIs" dxfId="485" priority="11" operator="notEqual">
      <formula>""</formula>
    </cfRule>
  </conditionalFormatting>
  <conditionalFormatting sqref="F149">
    <cfRule type="cellIs" dxfId="484" priority="10" operator="notEqual">
      <formula>""</formula>
    </cfRule>
  </conditionalFormatting>
  <conditionalFormatting sqref="F61:F63">
    <cfRule type="cellIs" dxfId="483" priority="9" operator="notEqual">
      <formula>""</formula>
    </cfRule>
  </conditionalFormatting>
  <conditionalFormatting sqref="F82:F84">
    <cfRule type="cellIs" dxfId="482" priority="1" operator="notEqual">
      <formula>""</formula>
    </cfRule>
  </conditionalFormatting>
  <conditionalFormatting sqref="F64:F66">
    <cfRule type="cellIs" dxfId="481" priority="7" operator="notEqual">
      <formula>""</formula>
    </cfRule>
  </conditionalFormatting>
  <conditionalFormatting sqref="F67:F69">
    <cfRule type="cellIs" dxfId="480" priority="6" operator="notEqual">
      <formula>""</formula>
    </cfRule>
  </conditionalFormatting>
  <conditionalFormatting sqref="F70:F72">
    <cfRule type="cellIs" dxfId="479" priority="5" operator="notEqual">
      <formula>""</formula>
    </cfRule>
  </conditionalFormatting>
  <conditionalFormatting sqref="F73:F75">
    <cfRule type="cellIs" dxfId="478" priority="4" operator="notEqual">
      <formula>""</formula>
    </cfRule>
  </conditionalFormatting>
  <conditionalFormatting sqref="F76:F78">
    <cfRule type="cellIs" dxfId="477" priority="3" operator="notEqual">
      <formula>""</formula>
    </cfRule>
  </conditionalFormatting>
  <conditionalFormatting sqref="F79:F81">
    <cfRule type="cellIs" dxfId="476" priority="2" operator="notEqual">
      <formula>""</formula>
    </cfRule>
  </conditionalFormatting>
  <hyperlinks>
    <hyperlink ref="H11" location="_ftn1" display="_ftn1" xr:uid="{00000000-0004-0000-2D00-000000000000}"/>
    <hyperlink ref="I11" location="_ftn2" display="_ftn2" xr:uid="{00000000-0004-0000-2D00-000001000000}"/>
  </hyperlinks>
  <pageMargins left="0.7" right="0.7" top="0.75" bottom="0.75" header="0.3" footer="0.3"/>
  <pageSetup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5" tint="0.39997558519241921"/>
  </sheetPr>
  <dimension ref="A1:V169"/>
  <sheetViews>
    <sheetView workbookViewId="0">
      <selection activeCell="C3" sqref="C3"/>
    </sheetView>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18.5429687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9" ht="23.5" x14ac:dyDescent="0.35">
      <c r="B1" s="59" t="str">
        <f ca="1">MID(CELL("Filename",I7),SEARCH("]",CELL("Filename",I7),1)+1,100)</f>
        <v>Duct Insulation</v>
      </c>
    </row>
    <row r="2" spans="2:9" x14ac:dyDescent="0.35">
      <c r="B2" s="41" t="s">
        <v>141</v>
      </c>
      <c r="C2" s="183" t="s">
        <v>1766</v>
      </c>
    </row>
    <row r="4" spans="2:9" x14ac:dyDescent="0.35">
      <c r="B4" s="58" t="s">
        <v>142</v>
      </c>
      <c r="G4" s="58" t="s">
        <v>143</v>
      </c>
    </row>
    <row r="5" spans="2:9" ht="37.5" x14ac:dyDescent="0.35">
      <c r="B5" s="226" t="s">
        <v>144</v>
      </c>
      <c r="C5" s="226" t="s">
        <v>145</v>
      </c>
      <c r="D5" s="44" t="s">
        <v>264</v>
      </c>
      <c r="G5" s="226" t="s">
        <v>144</v>
      </c>
      <c r="H5" s="226" t="s">
        <v>145</v>
      </c>
      <c r="I5" s="44" t="s">
        <v>265</v>
      </c>
    </row>
    <row r="6" spans="2:9" ht="15" customHeight="1" x14ac:dyDescent="0.35">
      <c r="B6" s="8"/>
      <c r="C6" s="8"/>
      <c r="D6" s="275">
        <v>20</v>
      </c>
      <c r="G6" s="8"/>
      <c r="H6" s="8"/>
      <c r="I6" s="275"/>
    </row>
    <row r="7" spans="2:9" x14ac:dyDescent="0.35">
      <c r="D7" s="60"/>
    </row>
    <row r="11" spans="2:9" x14ac:dyDescent="0.35">
      <c r="B11" s="58" t="s">
        <v>148</v>
      </c>
      <c r="C11" s="182"/>
      <c r="D11" s="60"/>
      <c r="G11" s="58" t="s">
        <v>149</v>
      </c>
      <c r="H11" s="173"/>
      <c r="I11" s="173"/>
    </row>
    <row r="12" spans="2:9" ht="45.75" customHeight="1" x14ac:dyDescent="0.35">
      <c r="B12" s="226" t="s">
        <v>150</v>
      </c>
      <c r="C12" s="226" t="s">
        <v>145</v>
      </c>
      <c r="D12" s="44" t="s">
        <v>151</v>
      </c>
      <c r="E12" s="44" t="s">
        <v>152</v>
      </c>
      <c r="G12" s="226" t="s">
        <v>144</v>
      </c>
      <c r="H12" s="226" t="s">
        <v>145</v>
      </c>
      <c r="I12" s="44" t="s">
        <v>153</v>
      </c>
    </row>
    <row r="13" spans="2:9" x14ac:dyDescent="0.35">
      <c r="B13" s="252"/>
      <c r="C13" s="252"/>
      <c r="D13" s="252"/>
      <c r="E13" s="252" t="s">
        <v>478</v>
      </c>
      <c r="G13" s="252"/>
      <c r="H13" s="252"/>
      <c r="I13" s="22"/>
    </row>
    <row r="14" spans="2:9" x14ac:dyDescent="0.35">
      <c r="B14" s="173"/>
      <c r="C14" s="173"/>
      <c r="D14" s="173"/>
      <c r="E14" s="173"/>
    </row>
    <row r="15" spans="2:9" x14ac:dyDescent="0.35">
      <c r="B15" s="173"/>
      <c r="C15" s="173"/>
      <c r="D15" s="173"/>
      <c r="E15" s="173"/>
    </row>
    <row r="16" spans="2:9" x14ac:dyDescent="0.35">
      <c r="B16" s="173"/>
      <c r="C16" s="173"/>
      <c r="D16" s="173"/>
      <c r="E16" s="173"/>
      <c r="F16" s="173"/>
    </row>
    <row r="17" spans="1:17" x14ac:dyDescent="0.35">
      <c r="B17" s="58" t="s">
        <v>154</v>
      </c>
      <c r="E17" s="173"/>
      <c r="F17" s="173"/>
    </row>
    <row r="18" spans="1:17" x14ac:dyDescent="0.35">
      <c r="E18" s="173"/>
      <c r="F18" s="173"/>
    </row>
    <row r="19" spans="1:17" ht="37.5" x14ac:dyDescent="0.35">
      <c r="B19" s="226" t="s">
        <v>150</v>
      </c>
      <c r="C19" s="226" t="s">
        <v>145</v>
      </c>
      <c r="D19" s="174" t="s">
        <v>277</v>
      </c>
      <c r="E19" s="174" t="s">
        <v>278</v>
      </c>
      <c r="F19" s="173"/>
    </row>
    <row r="20" spans="1:17" x14ac:dyDescent="0.35">
      <c r="B20" s="81"/>
      <c r="C20" s="8"/>
      <c r="D20" s="275"/>
      <c r="E20" s="181"/>
    </row>
    <row r="21" spans="1:17" x14ac:dyDescent="0.35">
      <c r="B21" s="81"/>
      <c r="C21" s="8"/>
      <c r="D21" s="275"/>
      <c r="E21" s="275"/>
    </row>
    <row r="22" spans="1:17" x14ac:dyDescent="0.35">
      <c r="B22" s="9"/>
    </row>
    <row r="23" spans="1:17" x14ac:dyDescent="0.35">
      <c r="B23" s="9"/>
    </row>
    <row r="24" spans="1:17" x14ac:dyDescent="0.35">
      <c r="B24" s="58" t="s">
        <v>155</v>
      </c>
    </row>
    <row r="25" spans="1:17" x14ac:dyDescent="0.35">
      <c r="B25" s="62" t="s">
        <v>156</v>
      </c>
      <c r="C25" s="378" t="s">
        <v>157</v>
      </c>
      <c r="D25" s="379"/>
      <c r="E25" s="379"/>
      <c r="F25" s="379"/>
      <c r="G25" s="379"/>
      <c r="H25" s="380"/>
    </row>
    <row r="26" spans="1:17" ht="15" customHeight="1" x14ac:dyDescent="0.35">
      <c r="A26" s="351" t="s">
        <v>158</v>
      </c>
      <c r="B26" s="171" t="s">
        <v>159</v>
      </c>
      <c r="C26" s="299" t="s">
        <v>1767</v>
      </c>
      <c r="D26" s="343"/>
      <c r="E26" s="343"/>
      <c r="F26" s="343"/>
      <c r="G26" s="343"/>
      <c r="H26" s="344"/>
      <c r="P26" s="63"/>
      <c r="Q26" s="63"/>
    </row>
    <row r="27" spans="1:17" x14ac:dyDescent="0.35">
      <c r="A27" s="352"/>
      <c r="B27" s="171" t="s">
        <v>160</v>
      </c>
      <c r="C27" s="299" t="s">
        <v>1768</v>
      </c>
      <c r="D27" s="343"/>
      <c r="E27" s="343"/>
      <c r="F27" s="343"/>
      <c r="G27" s="343"/>
      <c r="H27" s="344"/>
      <c r="P27" s="63"/>
      <c r="Q27" s="63"/>
    </row>
    <row r="28" spans="1:17" ht="16.5" x14ac:dyDescent="0.35">
      <c r="A28" s="352"/>
      <c r="B28" s="171" t="s">
        <v>161</v>
      </c>
      <c r="C28" s="299" t="s">
        <v>1769</v>
      </c>
      <c r="D28" s="343"/>
      <c r="E28" s="343"/>
      <c r="F28" s="343"/>
      <c r="G28" s="343"/>
      <c r="H28" s="344"/>
      <c r="P28" s="63"/>
      <c r="Q28" s="63"/>
    </row>
    <row r="29" spans="1:17" x14ac:dyDescent="0.35">
      <c r="A29" s="352"/>
      <c r="B29" s="171" t="s">
        <v>162</v>
      </c>
      <c r="C29" s="299" t="s">
        <v>1770</v>
      </c>
      <c r="D29" s="343"/>
      <c r="E29" s="343"/>
      <c r="F29" s="343"/>
      <c r="G29" s="343"/>
      <c r="H29" s="344"/>
      <c r="P29" s="63"/>
      <c r="Q29" s="63"/>
    </row>
    <row r="30" spans="1:17" x14ac:dyDescent="0.35">
      <c r="A30" s="353"/>
      <c r="B30" s="171" t="s">
        <v>163</v>
      </c>
      <c r="C30" s="411"/>
      <c r="D30" s="412"/>
      <c r="E30" s="412"/>
      <c r="F30" s="412"/>
      <c r="G30" s="412"/>
      <c r="H30" s="413"/>
      <c r="P30" s="63"/>
      <c r="Q30" s="63"/>
    </row>
    <row r="31" spans="1:17" ht="15" customHeight="1" x14ac:dyDescent="0.35">
      <c r="A31" s="351" t="s">
        <v>164</v>
      </c>
      <c r="B31" s="171" t="s">
        <v>165</v>
      </c>
      <c r="C31" s="411"/>
      <c r="D31" s="412"/>
      <c r="E31" s="412"/>
      <c r="F31" s="412"/>
      <c r="G31" s="412"/>
      <c r="H31" s="413"/>
      <c r="P31" s="63"/>
      <c r="Q31" s="63"/>
    </row>
    <row r="32" spans="1:17" x14ac:dyDescent="0.35">
      <c r="A32" s="352"/>
      <c r="B32" s="171" t="s">
        <v>166</v>
      </c>
      <c r="C32" s="411"/>
      <c r="D32" s="412"/>
      <c r="E32" s="412"/>
      <c r="F32" s="412"/>
      <c r="G32" s="412"/>
      <c r="H32" s="413"/>
      <c r="P32" s="63"/>
      <c r="Q32" s="63"/>
    </row>
    <row r="33" spans="1:17" x14ac:dyDescent="0.35">
      <c r="A33" s="352"/>
      <c r="B33" s="171" t="s">
        <v>167</v>
      </c>
      <c r="C33" s="411"/>
      <c r="D33" s="412"/>
      <c r="E33" s="412"/>
      <c r="F33" s="412"/>
      <c r="G33" s="412"/>
      <c r="H33" s="413"/>
      <c r="P33" s="63"/>
      <c r="Q33" s="63"/>
    </row>
    <row r="34" spans="1:17" x14ac:dyDescent="0.35">
      <c r="A34" s="352"/>
      <c r="B34" s="171" t="s">
        <v>168</v>
      </c>
      <c r="C34" s="411"/>
      <c r="D34" s="412"/>
      <c r="E34" s="412"/>
      <c r="F34" s="412"/>
      <c r="G34" s="412"/>
      <c r="H34" s="413"/>
      <c r="P34" s="63"/>
      <c r="Q34" s="63"/>
    </row>
    <row r="35" spans="1:17" x14ac:dyDescent="0.35">
      <c r="A35" s="352"/>
      <c r="B35" s="171" t="s">
        <v>169</v>
      </c>
      <c r="C35" s="411"/>
      <c r="D35" s="412"/>
      <c r="E35" s="412"/>
      <c r="F35" s="412"/>
      <c r="G35" s="412"/>
      <c r="H35" s="413"/>
      <c r="P35" s="63"/>
      <c r="Q35" s="63"/>
    </row>
    <row r="36" spans="1:17" x14ac:dyDescent="0.35">
      <c r="A36" s="352"/>
      <c r="B36" s="171" t="s">
        <v>170</v>
      </c>
      <c r="C36" s="411"/>
      <c r="D36" s="412"/>
      <c r="E36" s="412"/>
      <c r="F36" s="412"/>
      <c r="G36" s="412"/>
      <c r="H36" s="413"/>
      <c r="P36" s="63"/>
      <c r="Q36" s="63"/>
    </row>
    <row r="37" spans="1:17" x14ac:dyDescent="0.35">
      <c r="A37" s="352"/>
      <c r="B37" s="171" t="s">
        <v>171</v>
      </c>
      <c r="C37" s="411"/>
      <c r="D37" s="412"/>
      <c r="E37" s="412"/>
      <c r="F37" s="412"/>
      <c r="G37" s="412"/>
      <c r="H37" s="413"/>
      <c r="P37" s="63"/>
      <c r="Q37" s="63"/>
    </row>
    <row r="38" spans="1:17" x14ac:dyDescent="0.35">
      <c r="A38" s="352"/>
      <c r="B38" s="171" t="s">
        <v>172</v>
      </c>
      <c r="C38" s="411"/>
      <c r="D38" s="412"/>
      <c r="E38" s="412"/>
      <c r="F38" s="412"/>
      <c r="G38" s="412"/>
      <c r="H38" s="413"/>
    </row>
    <row r="39" spans="1:17" x14ac:dyDescent="0.35">
      <c r="A39" s="352"/>
      <c r="B39" s="171" t="s">
        <v>173</v>
      </c>
      <c r="C39" s="411"/>
      <c r="D39" s="412"/>
      <c r="E39" s="412"/>
      <c r="F39" s="412"/>
      <c r="G39" s="412"/>
      <c r="H39" s="413"/>
    </row>
    <row r="40" spans="1:17" x14ac:dyDescent="0.35">
      <c r="A40" s="353"/>
      <c r="B40" s="171" t="s">
        <v>174</v>
      </c>
      <c r="C40" s="411"/>
      <c r="D40" s="412"/>
      <c r="E40" s="412"/>
      <c r="F40" s="412"/>
      <c r="G40" s="412"/>
      <c r="H40" s="413"/>
    </row>
    <row r="41" spans="1:17" x14ac:dyDescent="0.35">
      <c r="L41" s="63"/>
      <c r="M41" s="63"/>
    </row>
    <row r="42" spans="1:17" x14ac:dyDescent="0.35">
      <c r="B42" s="58" t="s">
        <v>175</v>
      </c>
      <c r="L42" s="63"/>
      <c r="M42" s="63"/>
    </row>
    <row r="43" spans="1:17" ht="25" x14ac:dyDescent="0.35">
      <c r="B43" s="62" t="s">
        <v>176</v>
      </c>
      <c r="C43" s="226" t="s">
        <v>144</v>
      </c>
      <c r="D43" s="226" t="s">
        <v>145</v>
      </c>
      <c r="E43" s="226" t="s">
        <v>177</v>
      </c>
      <c r="F43" s="226"/>
      <c r="G43" s="226"/>
      <c r="H43" s="226"/>
      <c r="I43" s="226"/>
      <c r="L43" s="63"/>
      <c r="M43" s="63"/>
    </row>
    <row r="44" spans="1:17" ht="33.75" customHeight="1" x14ac:dyDescent="0.35">
      <c r="B44" s="113" t="s">
        <v>1400</v>
      </c>
      <c r="C44" s="8"/>
      <c r="D44" s="8"/>
      <c r="E44" s="314" t="s">
        <v>1771</v>
      </c>
      <c r="F44" s="315"/>
      <c r="G44" s="315"/>
      <c r="H44" s="315"/>
      <c r="I44" s="316"/>
      <c r="L44" s="63"/>
      <c r="M44" s="63"/>
    </row>
    <row r="45" spans="1:17" ht="29.25" customHeight="1" x14ac:dyDescent="0.35">
      <c r="B45" s="440" t="s">
        <v>1772</v>
      </c>
      <c r="C45" s="440" t="s">
        <v>1721</v>
      </c>
      <c r="D45" s="275" t="s">
        <v>1773</v>
      </c>
      <c r="E45" s="339" t="s">
        <v>1774</v>
      </c>
      <c r="F45" s="339"/>
      <c r="G45" s="339"/>
      <c r="H45" s="339"/>
      <c r="I45" s="339"/>
      <c r="L45" s="63"/>
      <c r="M45" s="63"/>
    </row>
    <row r="46" spans="1:17" x14ac:dyDescent="0.35">
      <c r="B46" s="440"/>
      <c r="C46" s="440"/>
      <c r="D46" s="275" t="s">
        <v>311</v>
      </c>
      <c r="E46" s="405" t="s">
        <v>1775</v>
      </c>
      <c r="F46" s="405"/>
      <c r="G46" s="405"/>
      <c r="H46" s="405"/>
      <c r="I46" s="405"/>
    </row>
    <row r="48" spans="1:17" x14ac:dyDescent="0.35">
      <c r="L48" s="63"/>
      <c r="M48" s="63"/>
    </row>
    <row r="49" spans="2:22" x14ac:dyDescent="0.35">
      <c r="L49" s="63"/>
      <c r="M49" s="63"/>
    </row>
    <row r="50" spans="2:22" x14ac:dyDescent="0.35">
      <c r="L50" s="63"/>
      <c r="M50" s="63"/>
    </row>
    <row r="51" spans="2:22" x14ac:dyDescent="0.35">
      <c r="L51" s="63"/>
      <c r="M51" s="63"/>
    </row>
    <row r="53" spans="2:22" x14ac:dyDescent="0.35">
      <c r="B53" s="381" t="s">
        <v>178</v>
      </c>
      <c r="C53" s="382"/>
      <c r="D53" s="382"/>
      <c r="E53" s="382"/>
      <c r="F53" s="382"/>
      <c r="G53" s="382"/>
      <c r="H53" s="382"/>
      <c r="I53" s="382"/>
      <c r="J53" s="382"/>
      <c r="K53" s="382"/>
      <c r="L53" s="382"/>
      <c r="M53" s="382"/>
      <c r="N53" s="382"/>
      <c r="O53" s="382"/>
      <c r="P53" s="382"/>
      <c r="Q53" s="382"/>
      <c r="R53" s="382"/>
      <c r="S53" s="382"/>
      <c r="T53" s="382"/>
      <c r="U53" s="382"/>
      <c r="V53" s="383"/>
    </row>
    <row r="54" spans="2:22" ht="33" customHeight="1" x14ac:dyDescent="0.35">
      <c r="B54" s="230" t="s">
        <v>179</v>
      </c>
      <c r="C54" s="257" t="s">
        <v>150</v>
      </c>
      <c r="D54" s="257" t="s">
        <v>145</v>
      </c>
      <c r="E54" s="257" t="s">
        <v>180</v>
      </c>
      <c r="F54" s="257" t="s">
        <v>181</v>
      </c>
      <c r="G54" s="257" t="s">
        <v>182</v>
      </c>
      <c r="H54" s="257" t="s">
        <v>183</v>
      </c>
      <c r="I54" s="230" t="s">
        <v>184</v>
      </c>
      <c r="J54" s="384" t="s">
        <v>185</v>
      </c>
      <c r="K54" s="385"/>
      <c r="L54" s="385"/>
      <c r="M54" s="385"/>
      <c r="N54" s="385"/>
      <c r="O54" s="385"/>
      <c r="P54" s="385"/>
      <c r="Q54" s="385"/>
      <c r="R54" s="385"/>
      <c r="S54" s="385"/>
      <c r="T54" s="385"/>
      <c r="U54" s="385"/>
      <c r="V54" s="386"/>
    </row>
    <row r="55" spans="2:22" ht="15" customHeight="1" x14ac:dyDescent="0.35">
      <c r="B55" s="225" t="s">
        <v>1776</v>
      </c>
      <c r="C55" s="276"/>
      <c r="D55" s="276"/>
      <c r="E55" s="276"/>
      <c r="F55" s="276"/>
      <c r="G55" s="276">
        <v>1</v>
      </c>
      <c r="H55" s="275" t="s">
        <v>198</v>
      </c>
      <c r="I55" s="275" t="s">
        <v>1777</v>
      </c>
      <c r="J55" s="314" t="s">
        <v>1778</v>
      </c>
      <c r="K55" s="315"/>
      <c r="L55" s="315"/>
      <c r="M55" s="315"/>
      <c r="N55" s="315"/>
      <c r="O55" s="315"/>
      <c r="P55" s="315"/>
      <c r="Q55" s="315"/>
      <c r="R55" s="315"/>
      <c r="S55" s="315"/>
      <c r="T55" s="315"/>
      <c r="U55" s="315"/>
      <c r="V55" s="316"/>
    </row>
    <row r="56" spans="2:22" ht="15" customHeight="1" x14ac:dyDescent="0.35">
      <c r="B56" s="225" t="s">
        <v>1779</v>
      </c>
      <c r="C56" s="276"/>
      <c r="D56" s="276"/>
      <c r="E56" s="276"/>
      <c r="F56" s="276"/>
      <c r="G56" s="276"/>
      <c r="H56" s="275" t="s">
        <v>198</v>
      </c>
      <c r="I56" s="275" t="s">
        <v>1777</v>
      </c>
      <c r="J56" s="314" t="s">
        <v>1780</v>
      </c>
      <c r="K56" s="315"/>
      <c r="L56" s="315"/>
      <c r="M56" s="315"/>
      <c r="N56" s="315"/>
      <c r="O56" s="315"/>
      <c r="P56" s="315"/>
      <c r="Q56" s="315"/>
      <c r="R56" s="315"/>
      <c r="S56" s="315"/>
      <c r="T56" s="315"/>
      <c r="U56" s="315"/>
      <c r="V56" s="316"/>
    </row>
    <row r="57" spans="2:22" ht="29.25" customHeight="1" x14ac:dyDescent="0.35">
      <c r="B57" s="268" t="s">
        <v>1781</v>
      </c>
      <c r="C57" s="276"/>
      <c r="D57" s="276"/>
      <c r="E57" s="276"/>
      <c r="F57" s="276"/>
      <c r="G57" s="290"/>
      <c r="H57" s="275" t="s">
        <v>233</v>
      </c>
      <c r="I57" s="275" t="s">
        <v>787</v>
      </c>
      <c r="J57" s="314" t="s">
        <v>1782</v>
      </c>
      <c r="K57" s="315"/>
      <c r="L57" s="315"/>
      <c r="M57" s="315"/>
      <c r="N57" s="315"/>
      <c r="O57" s="315"/>
      <c r="P57" s="315"/>
      <c r="Q57" s="315"/>
      <c r="R57" s="315"/>
      <c r="S57" s="315"/>
      <c r="T57" s="315"/>
      <c r="U57" s="315"/>
      <c r="V57" s="316"/>
    </row>
    <row r="58" spans="2:22" ht="15" customHeight="1" x14ac:dyDescent="0.35">
      <c r="B58" s="308" t="s">
        <v>1617</v>
      </c>
      <c r="C58" s="305" t="s">
        <v>319</v>
      </c>
      <c r="D58" s="250" t="s">
        <v>1618</v>
      </c>
      <c r="E58" s="231"/>
      <c r="F58" s="290"/>
      <c r="G58" s="65">
        <v>1</v>
      </c>
      <c r="H58" s="311" t="s">
        <v>204</v>
      </c>
      <c r="I58" s="311" t="s">
        <v>217</v>
      </c>
      <c r="J58" s="317" t="s">
        <v>1619</v>
      </c>
      <c r="K58" s="318"/>
      <c r="L58" s="318"/>
      <c r="M58" s="318"/>
      <c r="N58" s="318"/>
      <c r="O58" s="318"/>
      <c r="P58" s="318"/>
      <c r="Q58" s="318"/>
      <c r="R58" s="318"/>
      <c r="S58" s="318"/>
      <c r="T58" s="318"/>
      <c r="U58" s="318"/>
      <c r="V58" s="319"/>
    </row>
    <row r="59" spans="2:22" ht="15" customHeight="1" x14ac:dyDescent="0.35">
      <c r="B59" s="310"/>
      <c r="C59" s="307"/>
      <c r="D59" s="250" t="s">
        <v>1620</v>
      </c>
      <c r="E59" s="231"/>
      <c r="F59" s="290"/>
      <c r="G59" s="64">
        <v>0.4</v>
      </c>
      <c r="H59" s="313"/>
      <c r="I59" s="313"/>
      <c r="J59" s="323"/>
      <c r="K59" s="324"/>
      <c r="L59" s="324"/>
      <c r="M59" s="324"/>
      <c r="N59" s="324"/>
      <c r="O59" s="324"/>
      <c r="P59" s="324"/>
      <c r="Q59" s="324"/>
      <c r="R59" s="324"/>
      <c r="S59" s="324"/>
      <c r="T59" s="324"/>
      <c r="U59" s="324"/>
      <c r="V59" s="325"/>
    </row>
    <row r="60" spans="2:22" ht="15" customHeight="1" x14ac:dyDescent="0.35">
      <c r="B60" s="308" t="s">
        <v>1783</v>
      </c>
      <c r="C60" s="305" t="s">
        <v>537</v>
      </c>
      <c r="D60" s="326" t="s">
        <v>1035</v>
      </c>
      <c r="E60" s="305" t="s">
        <v>1036</v>
      </c>
      <c r="F60" s="276" t="s">
        <v>689</v>
      </c>
      <c r="G60" s="65">
        <v>918</v>
      </c>
      <c r="H60" s="311" t="s">
        <v>204</v>
      </c>
      <c r="I60" s="311"/>
      <c r="J60" s="317" t="s">
        <v>1784</v>
      </c>
      <c r="K60" s="318"/>
      <c r="L60" s="318"/>
      <c r="M60" s="318"/>
      <c r="N60" s="318"/>
      <c r="O60" s="318"/>
      <c r="P60" s="318"/>
      <c r="Q60" s="318"/>
      <c r="R60" s="318"/>
      <c r="S60" s="318"/>
      <c r="T60" s="318"/>
      <c r="U60" s="318"/>
      <c r="V60" s="319"/>
    </row>
    <row r="61" spans="2:22" ht="15" customHeight="1" x14ac:dyDescent="0.35">
      <c r="B61" s="309"/>
      <c r="C61" s="306"/>
      <c r="D61" s="327"/>
      <c r="E61" s="306"/>
      <c r="F61" s="276" t="s">
        <v>690</v>
      </c>
      <c r="G61" s="65">
        <v>736</v>
      </c>
      <c r="H61" s="312"/>
      <c r="I61" s="312"/>
      <c r="J61" s="320"/>
      <c r="K61" s="362"/>
      <c r="L61" s="362"/>
      <c r="M61" s="362"/>
      <c r="N61" s="362"/>
      <c r="O61" s="362"/>
      <c r="P61" s="362"/>
      <c r="Q61" s="362"/>
      <c r="R61" s="362"/>
      <c r="S61" s="362"/>
      <c r="T61" s="362"/>
      <c r="U61" s="362"/>
      <c r="V61" s="322"/>
    </row>
    <row r="62" spans="2:22" ht="15" customHeight="1" x14ac:dyDescent="0.35">
      <c r="B62" s="309"/>
      <c r="C62" s="306"/>
      <c r="D62" s="328"/>
      <c r="E62" s="306"/>
      <c r="F62" s="276" t="s">
        <v>686</v>
      </c>
      <c r="G62" s="65">
        <v>865</v>
      </c>
      <c r="H62" s="312"/>
      <c r="I62" s="312"/>
      <c r="J62" s="320"/>
      <c r="K62" s="362"/>
      <c r="L62" s="362"/>
      <c r="M62" s="362"/>
      <c r="N62" s="362"/>
      <c r="O62" s="362"/>
      <c r="P62" s="362"/>
      <c r="Q62" s="362"/>
      <c r="R62" s="362"/>
      <c r="S62" s="362"/>
      <c r="T62" s="362"/>
      <c r="U62" s="362"/>
      <c r="V62" s="322"/>
    </row>
    <row r="63" spans="2:22" ht="15" customHeight="1" x14ac:dyDescent="0.35">
      <c r="B63" s="309"/>
      <c r="C63" s="306"/>
      <c r="D63" s="305" t="s">
        <v>1044</v>
      </c>
      <c r="E63" s="306"/>
      <c r="F63" s="276" t="s">
        <v>689</v>
      </c>
      <c r="G63" s="54">
        <v>468</v>
      </c>
      <c r="H63" s="312"/>
      <c r="I63" s="312"/>
      <c r="J63" s="320"/>
      <c r="K63" s="362"/>
      <c r="L63" s="362"/>
      <c r="M63" s="362"/>
      <c r="N63" s="362"/>
      <c r="O63" s="362"/>
      <c r="P63" s="362"/>
      <c r="Q63" s="362"/>
      <c r="R63" s="362"/>
      <c r="S63" s="362"/>
      <c r="T63" s="362"/>
      <c r="U63" s="362"/>
      <c r="V63" s="322"/>
    </row>
    <row r="64" spans="2:22" ht="15" customHeight="1" x14ac:dyDescent="0.35">
      <c r="B64" s="309"/>
      <c r="C64" s="306"/>
      <c r="D64" s="306"/>
      <c r="E64" s="306"/>
      <c r="F64" s="276" t="s">
        <v>690</v>
      </c>
      <c r="G64" s="65">
        <v>375</v>
      </c>
      <c r="H64" s="312"/>
      <c r="I64" s="312"/>
      <c r="J64" s="320"/>
      <c r="K64" s="362"/>
      <c r="L64" s="362"/>
      <c r="M64" s="362"/>
      <c r="N64" s="362"/>
      <c r="O64" s="362"/>
      <c r="P64" s="362"/>
      <c r="Q64" s="362"/>
      <c r="R64" s="362"/>
      <c r="S64" s="362"/>
      <c r="T64" s="362"/>
      <c r="U64" s="362"/>
      <c r="V64" s="322"/>
    </row>
    <row r="65" spans="2:22" ht="15" customHeight="1" x14ac:dyDescent="0.35">
      <c r="B65" s="309"/>
      <c r="C65" s="306"/>
      <c r="D65" s="307"/>
      <c r="E65" s="306"/>
      <c r="F65" s="276" t="s">
        <v>686</v>
      </c>
      <c r="G65" s="65">
        <v>441</v>
      </c>
      <c r="H65" s="312"/>
      <c r="I65" s="312"/>
      <c r="J65" s="320"/>
      <c r="K65" s="362"/>
      <c r="L65" s="362"/>
      <c r="M65" s="362"/>
      <c r="N65" s="362"/>
      <c r="O65" s="362"/>
      <c r="P65" s="362"/>
      <c r="Q65" s="362"/>
      <c r="R65" s="362"/>
      <c r="S65" s="362"/>
      <c r="T65" s="362"/>
      <c r="U65" s="362"/>
      <c r="V65" s="322"/>
    </row>
    <row r="66" spans="2:22" x14ac:dyDescent="0.35">
      <c r="B66" s="309"/>
      <c r="C66" s="306"/>
      <c r="D66" s="305" t="s">
        <v>1045</v>
      </c>
      <c r="E66" s="306"/>
      <c r="F66" s="276" t="s">
        <v>689</v>
      </c>
      <c r="G66" s="65">
        <v>811</v>
      </c>
      <c r="H66" s="312"/>
      <c r="I66" s="312"/>
      <c r="J66" s="320"/>
      <c r="K66" s="362"/>
      <c r="L66" s="362"/>
      <c r="M66" s="362"/>
      <c r="N66" s="362"/>
      <c r="O66" s="362"/>
      <c r="P66" s="362"/>
      <c r="Q66" s="362"/>
      <c r="R66" s="362"/>
      <c r="S66" s="362"/>
      <c r="T66" s="362"/>
      <c r="U66" s="362"/>
      <c r="V66" s="322"/>
    </row>
    <row r="67" spans="2:22" ht="15" customHeight="1" x14ac:dyDescent="0.35">
      <c r="B67" s="309"/>
      <c r="C67" s="306"/>
      <c r="D67" s="306"/>
      <c r="E67" s="306"/>
      <c r="F67" s="276" t="s">
        <v>690</v>
      </c>
      <c r="G67" s="65">
        <v>650</v>
      </c>
      <c r="H67" s="312"/>
      <c r="I67" s="312"/>
      <c r="J67" s="320"/>
      <c r="K67" s="362"/>
      <c r="L67" s="362"/>
      <c r="M67" s="362"/>
      <c r="N67" s="362"/>
      <c r="O67" s="362"/>
      <c r="P67" s="362"/>
      <c r="Q67" s="362"/>
      <c r="R67" s="362"/>
      <c r="S67" s="362"/>
      <c r="T67" s="362"/>
      <c r="U67" s="362"/>
      <c r="V67" s="322"/>
    </row>
    <row r="68" spans="2:22" ht="15" customHeight="1" x14ac:dyDescent="0.35">
      <c r="B68" s="310"/>
      <c r="C68" s="307"/>
      <c r="D68" s="307"/>
      <c r="E68" s="307"/>
      <c r="F68" s="276" t="s">
        <v>686</v>
      </c>
      <c r="G68" s="65">
        <v>764</v>
      </c>
      <c r="H68" s="313"/>
      <c r="I68" s="313"/>
      <c r="J68" s="323"/>
      <c r="K68" s="324"/>
      <c r="L68" s="324"/>
      <c r="M68" s="324"/>
      <c r="N68" s="324"/>
      <c r="O68" s="324"/>
      <c r="P68" s="324"/>
      <c r="Q68" s="324"/>
      <c r="R68" s="324"/>
      <c r="S68" s="324"/>
      <c r="T68" s="324"/>
      <c r="U68" s="324"/>
      <c r="V68" s="325"/>
    </row>
    <row r="69" spans="2:22" ht="15" customHeight="1" x14ac:dyDescent="0.35">
      <c r="B69" s="308" t="s">
        <v>1785</v>
      </c>
      <c r="C69" s="305" t="s">
        <v>537</v>
      </c>
      <c r="D69" s="290" t="s">
        <v>1035</v>
      </c>
      <c r="E69" s="276"/>
      <c r="F69" s="290"/>
      <c r="G69" s="64">
        <v>20.399999999999999</v>
      </c>
      <c r="H69" s="311" t="s">
        <v>204</v>
      </c>
      <c r="I69" s="311" t="s">
        <v>1786</v>
      </c>
      <c r="J69" s="317" t="s">
        <v>1787</v>
      </c>
      <c r="K69" s="318"/>
      <c r="L69" s="318"/>
      <c r="M69" s="318"/>
      <c r="N69" s="318"/>
      <c r="O69" s="318"/>
      <c r="P69" s="318"/>
      <c r="Q69" s="318"/>
      <c r="R69" s="318"/>
      <c r="S69" s="318"/>
      <c r="T69" s="318"/>
      <c r="U69" s="318"/>
      <c r="V69" s="319"/>
    </row>
    <row r="70" spans="2:22" ht="15" customHeight="1" x14ac:dyDescent="0.35">
      <c r="B70" s="309"/>
      <c r="C70" s="306"/>
      <c r="D70" s="290" t="s">
        <v>1044</v>
      </c>
      <c r="E70" s="276"/>
      <c r="F70" s="276"/>
      <c r="G70" s="64">
        <v>18.600000000000001</v>
      </c>
      <c r="H70" s="312"/>
      <c r="I70" s="312"/>
      <c r="J70" s="320"/>
      <c r="K70" s="362"/>
      <c r="L70" s="362"/>
      <c r="M70" s="362"/>
      <c r="N70" s="362"/>
      <c r="O70" s="362"/>
      <c r="P70" s="362"/>
      <c r="Q70" s="362"/>
      <c r="R70" s="362"/>
      <c r="S70" s="362"/>
      <c r="T70" s="362"/>
      <c r="U70" s="362"/>
      <c r="V70" s="322"/>
    </row>
    <row r="71" spans="2:22" ht="15" customHeight="1" x14ac:dyDescent="0.35">
      <c r="B71" s="310"/>
      <c r="C71" s="307"/>
      <c r="D71" s="276" t="s">
        <v>1045</v>
      </c>
      <c r="E71" s="276"/>
      <c r="F71" s="276"/>
      <c r="G71" s="64">
        <v>15.2</v>
      </c>
      <c r="H71" s="313"/>
      <c r="I71" s="313"/>
      <c r="J71" s="323"/>
      <c r="K71" s="324"/>
      <c r="L71" s="324"/>
      <c r="M71" s="324"/>
      <c r="N71" s="324"/>
      <c r="O71" s="324"/>
      <c r="P71" s="324"/>
      <c r="Q71" s="324"/>
      <c r="R71" s="324"/>
      <c r="S71" s="324"/>
      <c r="T71" s="324"/>
      <c r="U71" s="324"/>
      <c r="V71" s="325"/>
    </row>
    <row r="72" spans="2:22" ht="15" customHeight="1" x14ac:dyDescent="0.35">
      <c r="B72" s="225" t="s">
        <v>1788</v>
      </c>
      <c r="C72" s="276"/>
      <c r="D72" s="290"/>
      <c r="E72" s="276"/>
      <c r="F72" s="276"/>
      <c r="G72" s="290">
        <v>1000</v>
      </c>
      <c r="H72" s="275" t="s">
        <v>204</v>
      </c>
      <c r="I72" s="275" t="s">
        <v>1416</v>
      </c>
      <c r="J72" s="314" t="s">
        <v>1789</v>
      </c>
      <c r="K72" s="315"/>
      <c r="L72" s="315"/>
      <c r="M72" s="315"/>
      <c r="N72" s="315"/>
      <c r="O72" s="315"/>
      <c r="P72" s="315"/>
      <c r="Q72" s="315"/>
      <c r="R72" s="315"/>
      <c r="S72" s="315"/>
      <c r="T72" s="315"/>
      <c r="U72" s="315"/>
      <c r="V72" s="316"/>
    </row>
    <row r="73" spans="2:22" ht="15" customHeight="1" x14ac:dyDescent="0.35">
      <c r="B73" s="311" t="s">
        <v>1790</v>
      </c>
      <c r="C73" s="305" t="s">
        <v>1791</v>
      </c>
      <c r="D73" s="326" t="s">
        <v>1057</v>
      </c>
      <c r="E73" s="305" t="s">
        <v>411</v>
      </c>
      <c r="F73" s="276" t="s">
        <v>1792</v>
      </c>
      <c r="G73" s="290">
        <v>8.5</v>
      </c>
      <c r="H73" s="311" t="s">
        <v>198</v>
      </c>
      <c r="I73" s="311" t="s">
        <v>1793</v>
      </c>
      <c r="J73" s="317" t="s">
        <v>1794</v>
      </c>
      <c r="K73" s="318"/>
      <c r="L73" s="318"/>
      <c r="M73" s="318"/>
      <c r="N73" s="318"/>
      <c r="O73" s="318"/>
      <c r="P73" s="318"/>
      <c r="Q73" s="318"/>
      <c r="R73" s="318"/>
      <c r="S73" s="318"/>
      <c r="T73" s="318"/>
      <c r="U73" s="318"/>
      <c r="V73" s="319"/>
    </row>
    <row r="74" spans="2:22" ht="15" customHeight="1" x14ac:dyDescent="0.35">
      <c r="B74" s="312"/>
      <c r="C74" s="306"/>
      <c r="D74" s="328"/>
      <c r="E74" s="306"/>
      <c r="F74" s="276" t="s">
        <v>1795</v>
      </c>
      <c r="G74" s="290">
        <v>11.05</v>
      </c>
      <c r="H74" s="312"/>
      <c r="I74" s="312"/>
      <c r="J74" s="320"/>
      <c r="K74" s="362"/>
      <c r="L74" s="362"/>
      <c r="M74" s="362"/>
      <c r="N74" s="362"/>
      <c r="O74" s="362"/>
      <c r="P74" s="362"/>
      <c r="Q74" s="362"/>
      <c r="R74" s="362"/>
      <c r="S74" s="362"/>
      <c r="T74" s="362"/>
      <c r="U74" s="362"/>
      <c r="V74" s="322"/>
    </row>
    <row r="75" spans="2:22" ht="15" customHeight="1" x14ac:dyDescent="0.35">
      <c r="B75" s="312"/>
      <c r="C75" s="306"/>
      <c r="D75" s="305" t="s">
        <v>337</v>
      </c>
      <c r="E75" s="306"/>
      <c r="F75" s="276" t="s">
        <v>1792</v>
      </c>
      <c r="G75" s="290">
        <v>8.5</v>
      </c>
      <c r="H75" s="312"/>
      <c r="I75" s="312"/>
      <c r="J75" s="320"/>
      <c r="K75" s="362"/>
      <c r="L75" s="362"/>
      <c r="M75" s="362"/>
      <c r="N75" s="362"/>
      <c r="O75" s="362"/>
      <c r="P75" s="362"/>
      <c r="Q75" s="362"/>
      <c r="R75" s="362"/>
      <c r="S75" s="362"/>
      <c r="T75" s="362"/>
      <c r="U75" s="362"/>
      <c r="V75" s="322"/>
    </row>
    <row r="76" spans="2:22" ht="15" customHeight="1" x14ac:dyDescent="0.35">
      <c r="B76" s="312"/>
      <c r="C76" s="306"/>
      <c r="D76" s="306"/>
      <c r="E76" s="306"/>
      <c r="F76" s="276" t="s">
        <v>1796</v>
      </c>
      <c r="G76" s="290">
        <v>11.05</v>
      </c>
      <c r="H76" s="312"/>
      <c r="I76" s="312"/>
      <c r="J76" s="320"/>
      <c r="K76" s="362"/>
      <c r="L76" s="362"/>
      <c r="M76" s="362"/>
      <c r="N76" s="362"/>
      <c r="O76" s="362"/>
      <c r="P76" s="362"/>
      <c r="Q76" s="362"/>
      <c r="R76" s="362"/>
      <c r="S76" s="362"/>
      <c r="T76" s="362"/>
      <c r="U76" s="362"/>
      <c r="V76" s="322"/>
    </row>
    <row r="77" spans="2:22" ht="15" customHeight="1" x14ac:dyDescent="0.35">
      <c r="B77" s="312"/>
      <c r="C77" s="307"/>
      <c r="D77" s="307"/>
      <c r="E77" s="307"/>
      <c r="F77" s="276" t="s">
        <v>1797</v>
      </c>
      <c r="G77" s="290">
        <v>11.9</v>
      </c>
      <c r="H77" s="313"/>
      <c r="I77" s="313"/>
      <c r="J77" s="323"/>
      <c r="K77" s="324"/>
      <c r="L77" s="324"/>
      <c r="M77" s="324"/>
      <c r="N77" s="324"/>
      <c r="O77" s="324"/>
      <c r="P77" s="324"/>
      <c r="Q77" s="324"/>
      <c r="R77" s="324"/>
      <c r="S77" s="324"/>
      <c r="T77" s="324"/>
      <c r="U77" s="324"/>
      <c r="V77" s="325"/>
    </row>
    <row r="78" spans="2:22" ht="15" customHeight="1" x14ac:dyDescent="0.35">
      <c r="B78" s="312"/>
      <c r="C78" s="305" t="s">
        <v>1791</v>
      </c>
      <c r="D78" s="326" t="s">
        <v>1057</v>
      </c>
      <c r="E78" s="305" t="s">
        <v>411</v>
      </c>
      <c r="F78" s="276" t="s">
        <v>1798</v>
      </c>
      <c r="G78" s="290">
        <v>10</v>
      </c>
      <c r="H78" s="311" t="s">
        <v>198</v>
      </c>
      <c r="I78" s="311" t="s">
        <v>1793</v>
      </c>
      <c r="J78" s="317" t="s">
        <v>1799</v>
      </c>
      <c r="K78" s="318"/>
      <c r="L78" s="318"/>
      <c r="M78" s="318"/>
      <c r="N78" s="318"/>
      <c r="O78" s="318"/>
      <c r="P78" s="318"/>
      <c r="Q78" s="318"/>
      <c r="R78" s="318"/>
      <c r="S78" s="318"/>
      <c r="T78" s="318"/>
      <c r="U78" s="318"/>
      <c r="V78" s="319"/>
    </row>
    <row r="79" spans="2:22" ht="15" customHeight="1" x14ac:dyDescent="0.35">
      <c r="B79" s="312"/>
      <c r="C79" s="306"/>
      <c r="D79" s="328"/>
      <c r="E79" s="306"/>
      <c r="F79" s="276" t="s">
        <v>1800</v>
      </c>
      <c r="G79" s="290">
        <v>13</v>
      </c>
      <c r="H79" s="312"/>
      <c r="I79" s="312"/>
      <c r="J79" s="320"/>
      <c r="K79" s="362"/>
      <c r="L79" s="362"/>
      <c r="M79" s="362"/>
      <c r="N79" s="362"/>
      <c r="O79" s="362"/>
      <c r="P79" s="362"/>
      <c r="Q79" s="362"/>
      <c r="R79" s="362"/>
      <c r="S79" s="362"/>
      <c r="T79" s="362"/>
      <c r="U79" s="362"/>
      <c r="V79" s="322"/>
    </row>
    <row r="80" spans="2:22" ht="15" customHeight="1" x14ac:dyDescent="0.35">
      <c r="B80" s="312"/>
      <c r="C80" s="306"/>
      <c r="D80" s="305" t="s">
        <v>337</v>
      </c>
      <c r="E80" s="306"/>
      <c r="F80" s="276" t="s">
        <v>1798</v>
      </c>
      <c r="G80" s="276">
        <v>10</v>
      </c>
      <c r="H80" s="312"/>
      <c r="I80" s="312"/>
      <c r="J80" s="320"/>
      <c r="K80" s="362"/>
      <c r="L80" s="362"/>
      <c r="M80" s="362"/>
      <c r="N80" s="362"/>
      <c r="O80" s="362"/>
      <c r="P80" s="362"/>
      <c r="Q80" s="362"/>
      <c r="R80" s="362"/>
      <c r="S80" s="362"/>
      <c r="T80" s="362"/>
      <c r="U80" s="362"/>
      <c r="V80" s="322"/>
    </row>
    <row r="81" spans="2:22" ht="15" customHeight="1" x14ac:dyDescent="0.35">
      <c r="B81" s="312"/>
      <c r="C81" s="306"/>
      <c r="D81" s="306"/>
      <c r="E81" s="306"/>
      <c r="F81" s="276" t="s">
        <v>1801</v>
      </c>
      <c r="G81" s="290">
        <v>13</v>
      </c>
      <c r="H81" s="312"/>
      <c r="I81" s="312"/>
      <c r="J81" s="320"/>
      <c r="K81" s="362"/>
      <c r="L81" s="362"/>
      <c r="M81" s="362"/>
      <c r="N81" s="362"/>
      <c r="O81" s="362"/>
      <c r="P81" s="362"/>
      <c r="Q81" s="362"/>
      <c r="R81" s="362"/>
      <c r="S81" s="362"/>
      <c r="T81" s="362"/>
      <c r="U81" s="362"/>
      <c r="V81" s="322"/>
    </row>
    <row r="82" spans="2:22" ht="15" customHeight="1" x14ac:dyDescent="0.35">
      <c r="B82" s="313"/>
      <c r="C82" s="307"/>
      <c r="D82" s="307"/>
      <c r="E82" s="307"/>
      <c r="F82" s="276" t="s">
        <v>1802</v>
      </c>
      <c r="G82" s="290">
        <v>14</v>
      </c>
      <c r="H82" s="313"/>
      <c r="I82" s="313"/>
      <c r="J82" s="323"/>
      <c r="K82" s="324"/>
      <c r="L82" s="324"/>
      <c r="M82" s="324"/>
      <c r="N82" s="324"/>
      <c r="O82" s="324"/>
      <c r="P82" s="324"/>
      <c r="Q82" s="324"/>
      <c r="R82" s="324"/>
      <c r="S82" s="324"/>
      <c r="T82" s="324"/>
      <c r="U82" s="324"/>
      <c r="V82" s="325"/>
    </row>
    <row r="83" spans="2:22" ht="15" customHeight="1" x14ac:dyDescent="0.35">
      <c r="B83" s="308" t="s">
        <v>1630</v>
      </c>
      <c r="C83" s="305" t="s">
        <v>319</v>
      </c>
      <c r="D83" s="250" t="s">
        <v>1618</v>
      </c>
      <c r="E83" s="231"/>
      <c r="F83" s="290"/>
      <c r="G83" s="65">
        <v>1</v>
      </c>
      <c r="H83" s="311" t="s">
        <v>204</v>
      </c>
      <c r="I83" s="311" t="s">
        <v>217</v>
      </c>
      <c r="J83" s="317" t="s">
        <v>1619</v>
      </c>
      <c r="K83" s="318"/>
      <c r="L83" s="318"/>
      <c r="M83" s="318"/>
      <c r="N83" s="318"/>
      <c r="O83" s="318"/>
      <c r="P83" s="318"/>
      <c r="Q83" s="318"/>
      <c r="R83" s="318"/>
      <c r="S83" s="318"/>
      <c r="T83" s="318"/>
      <c r="U83" s="318"/>
      <c r="V83" s="319"/>
    </row>
    <row r="84" spans="2:22" ht="15" customHeight="1" x14ac:dyDescent="0.35">
      <c r="B84" s="310"/>
      <c r="C84" s="307"/>
      <c r="D84" s="250" t="s">
        <v>1620</v>
      </c>
      <c r="E84" s="231"/>
      <c r="F84" s="290"/>
      <c r="G84" s="64">
        <v>0.4</v>
      </c>
      <c r="H84" s="313"/>
      <c r="I84" s="313"/>
      <c r="J84" s="320"/>
      <c r="K84" s="321"/>
      <c r="L84" s="321"/>
      <c r="M84" s="321"/>
      <c r="N84" s="321"/>
      <c r="O84" s="321"/>
      <c r="P84" s="321"/>
      <c r="Q84" s="321"/>
      <c r="R84" s="321"/>
      <c r="S84" s="321"/>
      <c r="T84" s="321"/>
      <c r="U84" s="321"/>
      <c r="V84" s="322"/>
    </row>
    <row r="85" spans="2:22" ht="30" customHeight="1" x14ac:dyDescent="0.35">
      <c r="B85" s="308" t="s">
        <v>1803</v>
      </c>
      <c r="C85" s="305" t="s">
        <v>537</v>
      </c>
      <c r="D85" s="326" t="s">
        <v>1035</v>
      </c>
      <c r="E85" s="305" t="s">
        <v>1036</v>
      </c>
      <c r="F85" s="276" t="s">
        <v>1039</v>
      </c>
      <c r="G85" s="65">
        <v>2022</v>
      </c>
      <c r="H85" s="311" t="s">
        <v>204</v>
      </c>
      <c r="I85" s="311"/>
      <c r="J85" s="317" t="s">
        <v>1804</v>
      </c>
      <c r="K85" s="318"/>
      <c r="L85" s="318"/>
      <c r="M85" s="318"/>
      <c r="N85" s="318"/>
      <c r="O85" s="318"/>
      <c r="P85" s="318"/>
      <c r="Q85" s="318"/>
      <c r="R85" s="318"/>
      <c r="S85" s="318"/>
      <c r="T85" s="318"/>
      <c r="U85" s="318"/>
      <c r="V85" s="319"/>
    </row>
    <row r="86" spans="2:22" x14ac:dyDescent="0.35">
      <c r="B86" s="309"/>
      <c r="C86" s="306"/>
      <c r="D86" s="327"/>
      <c r="E86" s="306"/>
      <c r="F86" s="276" t="s">
        <v>1041</v>
      </c>
      <c r="G86" s="65">
        <v>1643</v>
      </c>
      <c r="H86" s="312"/>
      <c r="I86" s="312"/>
      <c r="J86" s="320"/>
      <c r="K86" s="362"/>
      <c r="L86" s="362"/>
      <c r="M86" s="362"/>
      <c r="N86" s="362"/>
      <c r="O86" s="362"/>
      <c r="P86" s="362"/>
      <c r="Q86" s="362"/>
      <c r="R86" s="362"/>
      <c r="S86" s="362"/>
      <c r="T86" s="362"/>
      <c r="U86" s="362"/>
      <c r="V86" s="322"/>
    </row>
    <row r="87" spans="2:22" ht="29" x14ac:dyDescent="0.35">
      <c r="B87" s="309"/>
      <c r="C87" s="306"/>
      <c r="D87" s="328"/>
      <c r="E87" s="306"/>
      <c r="F87" s="276" t="s">
        <v>1043</v>
      </c>
      <c r="G87" s="65">
        <v>2137</v>
      </c>
      <c r="H87" s="312"/>
      <c r="I87" s="312"/>
      <c r="J87" s="320"/>
      <c r="K87" s="362"/>
      <c r="L87" s="362"/>
      <c r="M87" s="362"/>
      <c r="N87" s="362"/>
      <c r="O87" s="362"/>
      <c r="P87" s="362"/>
      <c r="Q87" s="362"/>
      <c r="R87" s="362"/>
      <c r="S87" s="362"/>
      <c r="T87" s="362"/>
      <c r="U87" s="362"/>
      <c r="V87" s="322"/>
    </row>
    <row r="88" spans="2:22" ht="29" x14ac:dyDescent="0.35">
      <c r="B88" s="309"/>
      <c r="C88" s="306"/>
      <c r="D88" s="305" t="s">
        <v>1044</v>
      </c>
      <c r="E88" s="306"/>
      <c r="F88" s="276" t="s">
        <v>1039</v>
      </c>
      <c r="G88" s="65">
        <v>2874</v>
      </c>
      <c r="H88" s="312"/>
      <c r="I88" s="312"/>
      <c r="J88" s="320"/>
      <c r="K88" s="362"/>
      <c r="L88" s="362"/>
      <c r="M88" s="362"/>
      <c r="N88" s="362"/>
      <c r="O88" s="362"/>
      <c r="P88" s="362"/>
      <c r="Q88" s="362"/>
      <c r="R88" s="362"/>
      <c r="S88" s="362"/>
      <c r="T88" s="362"/>
      <c r="U88" s="362"/>
      <c r="V88" s="322"/>
    </row>
    <row r="89" spans="2:22" x14ac:dyDescent="0.35">
      <c r="B89" s="309"/>
      <c r="C89" s="306"/>
      <c r="D89" s="306"/>
      <c r="E89" s="306"/>
      <c r="F89" s="276" t="s">
        <v>1041</v>
      </c>
      <c r="G89" s="65">
        <v>2335</v>
      </c>
      <c r="H89" s="312"/>
      <c r="I89" s="312"/>
      <c r="J89" s="320"/>
      <c r="K89" s="362"/>
      <c r="L89" s="362"/>
      <c r="M89" s="362"/>
      <c r="N89" s="362"/>
      <c r="O89" s="362"/>
      <c r="P89" s="362"/>
      <c r="Q89" s="362"/>
      <c r="R89" s="362"/>
      <c r="S89" s="362"/>
      <c r="T89" s="362"/>
      <c r="U89" s="362"/>
      <c r="V89" s="322"/>
    </row>
    <row r="90" spans="2:22" ht="29" x14ac:dyDescent="0.35">
      <c r="B90" s="309"/>
      <c r="C90" s="306"/>
      <c r="D90" s="307"/>
      <c r="E90" s="306"/>
      <c r="F90" s="276" t="s">
        <v>1043</v>
      </c>
      <c r="G90" s="65">
        <v>3037</v>
      </c>
      <c r="H90" s="312"/>
      <c r="I90" s="312"/>
      <c r="J90" s="320"/>
      <c r="K90" s="362"/>
      <c r="L90" s="362"/>
      <c r="M90" s="362"/>
      <c r="N90" s="362"/>
      <c r="O90" s="362"/>
      <c r="P90" s="362"/>
      <c r="Q90" s="362"/>
      <c r="R90" s="362"/>
      <c r="S90" s="362"/>
      <c r="T90" s="362"/>
      <c r="U90" s="362"/>
      <c r="V90" s="322"/>
    </row>
    <row r="91" spans="2:22" ht="29" x14ac:dyDescent="0.35">
      <c r="B91" s="309"/>
      <c r="C91" s="306"/>
      <c r="D91" s="305" t="s">
        <v>1045</v>
      </c>
      <c r="E91" s="306"/>
      <c r="F91" s="276" t="s">
        <v>1039</v>
      </c>
      <c r="G91" s="65">
        <v>2272</v>
      </c>
      <c r="H91" s="312"/>
      <c r="I91" s="312"/>
      <c r="J91" s="320"/>
      <c r="K91" s="362"/>
      <c r="L91" s="362"/>
      <c r="M91" s="362"/>
      <c r="N91" s="362"/>
      <c r="O91" s="362"/>
      <c r="P91" s="362"/>
      <c r="Q91" s="362"/>
      <c r="R91" s="362"/>
      <c r="S91" s="362"/>
      <c r="T91" s="362"/>
      <c r="U91" s="362"/>
      <c r="V91" s="322"/>
    </row>
    <row r="92" spans="2:22" x14ac:dyDescent="0.35">
      <c r="B92" s="309"/>
      <c r="C92" s="306"/>
      <c r="D92" s="306"/>
      <c r="E92" s="306"/>
      <c r="F92" s="276" t="s">
        <v>1041</v>
      </c>
      <c r="G92" s="65">
        <v>1846</v>
      </c>
      <c r="H92" s="312"/>
      <c r="I92" s="312"/>
      <c r="J92" s="320"/>
      <c r="K92" s="362"/>
      <c r="L92" s="362"/>
      <c r="M92" s="362"/>
      <c r="N92" s="362"/>
      <c r="O92" s="362"/>
      <c r="P92" s="362"/>
      <c r="Q92" s="362"/>
      <c r="R92" s="362"/>
      <c r="S92" s="362"/>
      <c r="T92" s="362"/>
      <c r="U92" s="362"/>
      <c r="V92" s="322"/>
    </row>
    <row r="93" spans="2:22" ht="29" x14ac:dyDescent="0.35">
      <c r="B93" s="310"/>
      <c r="C93" s="307"/>
      <c r="D93" s="307"/>
      <c r="E93" s="307"/>
      <c r="F93" s="276" t="s">
        <v>1043</v>
      </c>
      <c r="G93" s="65">
        <v>2401</v>
      </c>
      <c r="H93" s="313"/>
      <c r="I93" s="313"/>
      <c r="J93" s="323"/>
      <c r="K93" s="324"/>
      <c r="L93" s="324"/>
      <c r="M93" s="324"/>
      <c r="N93" s="324"/>
      <c r="O93" s="324"/>
      <c r="P93" s="324"/>
      <c r="Q93" s="324"/>
      <c r="R93" s="324"/>
      <c r="S93" s="324"/>
      <c r="T93" s="324"/>
      <c r="U93" s="324"/>
      <c r="V93" s="325"/>
    </row>
    <row r="94" spans="2:22" ht="15" customHeight="1" x14ac:dyDescent="0.35">
      <c r="B94" s="308" t="s">
        <v>1805</v>
      </c>
      <c r="C94" s="305" t="s">
        <v>537</v>
      </c>
      <c r="D94" s="290" t="s">
        <v>1035</v>
      </c>
      <c r="E94" s="276"/>
      <c r="F94" s="290"/>
      <c r="G94" s="64">
        <v>75.400000000000006</v>
      </c>
      <c r="H94" s="311" t="s">
        <v>204</v>
      </c>
      <c r="I94" s="311" t="s">
        <v>1786</v>
      </c>
      <c r="J94" s="317" t="s">
        <v>1806</v>
      </c>
      <c r="K94" s="318"/>
      <c r="L94" s="318"/>
      <c r="M94" s="318"/>
      <c r="N94" s="318"/>
      <c r="O94" s="318"/>
      <c r="P94" s="318"/>
      <c r="Q94" s="318"/>
      <c r="R94" s="318"/>
      <c r="S94" s="318"/>
      <c r="T94" s="318"/>
      <c r="U94" s="318"/>
      <c r="V94" s="319"/>
    </row>
    <row r="95" spans="2:22" x14ac:dyDescent="0.35">
      <c r="B95" s="309"/>
      <c r="C95" s="306"/>
      <c r="D95" s="290" t="s">
        <v>1044</v>
      </c>
      <c r="E95" s="276"/>
      <c r="F95" s="276"/>
      <c r="G95" s="64">
        <v>79.099999999999994</v>
      </c>
      <c r="H95" s="312"/>
      <c r="I95" s="312"/>
      <c r="J95" s="320"/>
      <c r="K95" s="362"/>
      <c r="L95" s="362"/>
      <c r="M95" s="362"/>
      <c r="N95" s="362"/>
      <c r="O95" s="362"/>
      <c r="P95" s="362"/>
      <c r="Q95" s="362"/>
      <c r="R95" s="362"/>
      <c r="S95" s="362"/>
      <c r="T95" s="362"/>
      <c r="U95" s="362"/>
      <c r="V95" s="322"/>
    </row>
    <row r="96" spans="2:22" ht="15" customHeight="1" x14ac:dyDescent="0.35">
      <c r="B96" s="310"/>
      <c r="C96" s="307"/>
      <c r="D96" s="276" t="s">
        <v>1045</v>
      </c>
      <c r="E96" s="276"/>
      <c r="F96" s="276"/>
      <c r="G96" s="64">
        <v>84.9</v>
      </c>
      <c r="H96" s="313"/>
      <c r="I96" s="313"/>
      <c r="J96" s="323"/>
      <c r="K96" s="324"/>
      <c r="L96" s="324"/>
      <c r="M96" s="324"/>
      <c r="N96" s="324"/>
      <c r="O96" s="324"/>
      <c r="P96" s="324"/>
      <c r="Q96" s="324"/>
      <c r="R96" s="324"/>
      <c r="S96" s="324"/>
      <c r="T96" s="324"/>
      <c r="U96" s="324"/>
      <c r="V96" s="325"/>
    </row>
    <row r="97" spans="2:22" ht="15" customHeight="1" x14ac:dyDescent="0.35">
      <c r="B97" s="225" t="s">
        <v>1807</v>
      </c>
      <c r="C97" s="276"/>
      <c r="D97" s="290"/>
      <c r="E97" s="276"/>
      <c r="F97" s="276"/>
      <c r="G97" s="65">
        <v>3412</v>
      </c>
      <c r="H97" s="275" t="s">
        <v>204</v>
      </c>
      <c r="I97" s="275" t="s">
        <v>1416</v>
      </c>
      <c r="J97" s="314" t="s">
        <v>744</v>
      </c>
      <c r="K97" s="315"/>
      <c r="L97" s="315"/>
      <c r="M97" s="315"/>
      <c r="N97" s="315"/>
      <c r="O97" s="315"/>
      <c r="P97" s="315"/>
      <c r="Q97" s="315"/>
      <c r="R97" s="315"/>
      <c r="S97" s="315"/>
      <c r="T97" s="315"/>
      <c r="U97" s="315"/>
      <c r="V97" s="316"/>
    </row>
    <row r="98" spans="2:22" ht="15" customHeight="1" x14ac:dyDescent="0.35">
      <c r="B98" s="496" t="s">
        <v>1808</v>
      </c>
      <c r="C98" s="305" t="s">
        <v>336</v>
      </c>
      <c r="D98" s="326" t="s">
        <v>337</v>
      </c>
      <c r="E98" s="305" t="s">
        <v>411</v>
      </c>
      <c r="F98" s="276" t="s">
        <v>1798</v>
      </c>
      <c r="G98" s="290">
        <v>1.99</v>
      </c>
      <c r="H98" s="311" t="s">
        <v>198</v>
      </c>
      <c r="I98" s="311"/>
      <c r="J98" s="317" t="s">
        <v>1809</v>
      </c>
      <c r="K98" s="318"/>
      <c r="L98" s="318"/>
      <c r="M98" s="318"/>
      <c r="N98" s="318"/>
      <c r="O98" s="318"/>
      <c r="P98" s="318"/>
      <c r="Q98" s="318"/>
      <c r="R98" s="318"/>
      <c r="S98" s="318"/>
      <c r="T98" s="318"/>
      <c r="U98" s="318"/>
      <c r="V98" s="319"/>
    </row>
    <row r="99" spans="2:22" ht="15" customHeight="1" x14ac:dyDescent="0.35">
      <c r="B99" s="497"/>
      <c r="C99" s="306"/>
      <c r="D99" s="327"/>
      <c r="E99" s="306"/>
      <c r="F99" s="276" t="s">
        <v>1801</v>
      </c>
      <c r="G99" s="290">
        <v>2.2599999999999998</v>
      </c>
      <c r="H99" s="312"/>
      <c r="I99" s="312"/>
      <c r="J99" s="320"/>
      <c r="K99" s="362"/>
      <c r="L99" s="362"/>
      <c r="M99" s="362"/>
      <c r="N99" s="362"/>
      <c r="O99" s="362"/>
      <c r="P99" s="362"/>
      <c r="Q99" s="362"/>
      <c r="R99" s="362"/>
      <c r="S99" s="362"/>
      <c r="T99" s="362"/>
      <c r="U99" s="362"/>
      <c r="V99" s="322"/>
    </row>
    <row r="100" spans="2:22" ht="15" customHeight="1" x14ac:dyDescent="0.35">
      <c r="B100" s="497"/>
      <c r="C100" s="307"/>
      <c r="D100" s="328"/>
      <c r="E100" s="307"/>
      <c r="F100" s="276" t="s">
        <v>1802</v>
      </c>
      <c r="G100" s="290">
        <v>2.4</v>
      </c>
      <c r="H100" s="312"/>
      <c r="I100" s="312"/>
      <c r="J100" s="323"/>
      <c r="K100" s="324"/>
      <c r="L100" s="324"/>
      <c r="M100" s="324"/>
      <c r="N100" s="324"/>
      <c r="O100" s="324"/>
      <c r="P100" s="324"/>
      <c r="Q100" s="324"/>
      <c r="R100" s="324"/>
      <c r="S100" s="324"/>
      <c r="T100" s="324"/>
      <c r="U100" s="324"/>
      <c r="V100" s="325"/>
    </row>
    <row r="101" spans="2:22" ht="15" customHeight="1" x14ac:dyDescent="0.35">
      <c r="B101" s="497"/>
      <c r="C101" s="305" t="s">
        <v>336</v>
      </c>
      <c r="D101" s="326" t="s">
        <v>337</v>
      </c>
      <c r="E101" s="305" t="s">
        <v>411</v>
      </c>
      <c r="F101" s="276" t="s">
        <v>1792</v>
      </c>
      <c r="G101" s="290">
        <v>1.69</v>
      </c>
      <c r="H101" s="312"/>
      <c r="I101" s="312"/>
      <c r="J101" s="317" t="s">
        <v>1810</v>
      </c>
      <c r="K101" s="318"/>
      <c r="L101" s="318"/>
      <c r="M101" s="318"/>
      <c r="N101" s="318"/>
      <c r="O101" s="318"/>
      <c r="P101" s="318"/>
      <c r="Q101" s="318"/>
      <c r="R101" s="318"/>
      <c r="S101" s="318"/>
      <c r="T101" s="318"/>
      <c r="U101" s="318"/>
      <c r="V101" s="319"/>
    </row>
    <row r="102" spans="2:22" ht="15" customHeight="1" x14ac:dyDescent="0.35">
      <c r="B102" s="497"/>
      <c r="C102" s="306"/>
      <c r="D102" s="327"/>
      <c r="E102" s="306"/>
      <c r="F102" s="276" t="s">
        <v>1796</v>
      </c>
      <c r="G102" s="290">
        <v>1.92</v>
      </c>
      <c r="H102" s="312"/>
      <c r="I102" s="312"/>
      <c r="J102" s="320"/>
      <c r="K102" s="362"/>
      <c r="L102" s="362"/>
      <c r="M102" s="362"/>
      <c r="N102" s="362"/>
      <c r="O102" s="362"/>
      <c r="P102" s="362"/>
      <c r="Q102" s="362"/>
      <c r="R102" s="362"/>
      <c r="S102" s="362"/>
      <c r="T102" s="362"/>
      <c r="U102" s="362"/>
      <c r="V102" s="322"/>
    </row>
    <row r="103" spans="2:22" ht="15" customHeight="1" x14ac:dyDescent="0.35">
      <c r="B103" s="497"/>
      <c r="C103" s="307"/>
      <c r="D103" s="328"/>
      <c r="E103" s="307"/>
      <c r="F103" s="276" t="s">
        <v>1797</v>
      </c>
      <c r="G103" s="290">
        <v>2.04</v>
      </c>
      <c r="H103" s="312"/>
      <c r="I103" s="312"/>
      <c r="J103" s="323"/>
      <c r="K103" s="324"/>
      <c r="L103" s="324"/>
      <c r="M103" s="324"/>
      <c r="N103" s="324"/>
      <c r="O103" s="324"/>
      <c r="P103" s="324"/>
      <c r="Q103" s="324"/>
      <c r="R103" s="324"/>
      <c r="S103" s="324"/>
      <c r="T103" s="324"/>
      <c r="U103" s="324"/>
      <c r="V103" s="325"/>
    </row>
    <row r="104" spans="2:22" ht="15" customHeight="1" x14ac:dyDescent="0.35">
      <c r="B104" s="497"/>
      <c r="C104" s="305" t="s">
        <v>336</v>
      </c>
      <c r="D104" s="326" t="s">
        <v>337</v>
      </c>
      <c r="E104" s="305" t="s">
        <v>411</v>
      </c>
      <c r="F104" s="276" t="s">
        <v>339</v>
      </c>
      <c r="G104" s="290">
        <v>6.8</v>
      </c>
      <c r="H104" s="312"/>
      <c r="I104" s="312"/>
      <c r="J104" s="317" t="s">
        <v>1811</v>
      </c>
      <c r="K104" s="318"/>
      <c r="L104" s="318"/>
      <c r="M104" s="318"/>
      <c r="N104" s="318"/>
      <c r="O104" s="318"/>
      <c r="P104" s="318"/>
      <c r="Q104" s="318"/>
      <c r="R104" s="318"/>
      <c r="S104" s="318"/>
      <c r="T104" s="318"/>
      <c r="U104" s="318"/>
      <c r="V104" s="319"/>
    </row>
    <row r="105" spans="2:22" ht="15" customHeight="1" x14ac:dyDescent="0.35">
      <c r="B105" s="497"/>
      <c r="C105" s="306"/>
      <c r="D105" s="327"/>
      <c r="E105" s="306"/>
      <c r="F105" s="276" t="s">
        <v>341</v>
      </c>
      <c r="G105" s="290">
        <v>7.7</v>
      </c>
      <c r="H105" s="312"/>
      <c r="I105" s="312"/>
      <c r="J105" s="320"/>
      <c r="K105" s="362"/>
      <c r="L105" s="362"/>
      <c r="M105" s="362"/>
      <c r="N105" s="362"/>
      <c r="O105" s="362"/>
      <c r="P105" s="362"/>
      <c r="Q105" s="362"/>
      <c r="R105" s="362"/>
      <c r="S105" s="362"/>
      <c r="T105" s="362"/>
      <c r="U105" s="362"/>
      <c r="V105" s="322"/>
    </row>
    <row r="106" spans="2:22" ht="15" customHeight="1" x14ac:dyDescent="0.35">
      <c r="B106" s="498"/>
      <c r="C106" s="307"/>
      <c r="D106" s="328"/>
      <c r="E106" s="307"/>
      <c r="F106" s="276" t="s">
        <v>342</v>
      </c>
      <c r="G106" s="290">
        <v>8.1999999999999993</v>
      </c>
      <c r="H106" s="313"/>
      <c r="I106" s="313"/>
      <c r="J106" s="323"/>
      <c r="K106" s="324"/>
      <c r="L106" s="324"/>
      <c r="M106" s="324"/>
      <c r="N106" s="324"/>
      <c r="O106" s="324"/>
      <c r="P106" s="324"/>
      <c r="Q106" s="324"/>
      <c r="R106" s="324"/>
      <c r="S106" s="324"/>
      <c r="T106" s="324"/>
      <c r="U106" s="324"/>
      <c r="V106" s="325"/>
    </row>
    <row r="107" spans="2:22" ht="15" customHeight="1" x14ac:dyDescent="0.35">
      <c r="B107" s="225" t="s">
        <v>1690</v>
      </c>
      <c r="C107" s="276"/>
      <c r="D107" s="276"/>
      <c r="E107" s="276"/>
      <c r="F107" s="276"/>
      <c r="G107" s="290"/>
      <c r="H107" s="275" t="s">
        <v>233</v>
      </c>
      <c r="I107" s="281" t="s">
        <v>379</v>
      </c>
      <c r="J107" s="314" t="s">
        <v>1812</v>
      </c>
      <c r="K107" s="315"/>
      <c r="L107" s="315"/>
      <c r="M107" s="315"/>
      <c r="N107" s="315"/>
      <c r="O107" s="315"/>
      <c r="P107" s="315"/>
      <c r="Q107" s="315"/>
      <c r="R107" s="315"/>
      <c r="S107" s="315"/>
      <c r="T107" s="315"/>
      <c r="U107" s="315"/>
      <c r="V107" s="316"/>
    </row>
    <row r="108" spans="2:22" ht="15" customHeight="1" x14ac:dyDescent="0.35">
      <c r="B108" s="225" t="s">
        <v>1521</v>
      </c>
      <c r="C108" s="276"/>
      <c r="D108" s="276"/>
      <c r="E108" s="276"/>
      <c r="F108" s="276"/>
      <c r="G108" s="104">
        <v>3.1399999999999997E-2</v>
      </c>
      <c r="H108" s="275" t="s">
        <v>204</v>
      </c>
      <c r="I108" s="281"/>
      <c r="J108" s="339" t="s">
        <v>1813</v>
      </c>
      <c r="K108" s="339"/>
      <c r="L108" s="339"/>
      <c r="M108" s="339"/>
      <c r="N108" s="339"/>
      <c r="O108" s="339"/>
      <c r="P108" s="339"/>
      <c r="Q108" s="339"/>
      <c r="R108" s="339"/>
      <c r="S108" s="339"/>
      <c r="T108" s="339"/>
      <c r="U108" s="339"/>
      <c r="V108" s="339"/>
    </row>
    <row r="109" spans="2:22" ht="15" customHeight="1" x14ac:dyDescent="0.35">
      <c r="B109" s="225" t="s">
        <v>1523</v>
      </c>
      <c r="C109" s="276"/>
      <c r="D109" s="276"/>
      <c r="E109" s="276"/>
      <c r="F109" s="276"/>
      <c r="G109" s="64">
        <v>29.3</v>
      </c>
      <c r="H109" s="275" t="s">
        <v>204</v>
      </c>
      <c r="I109" s="281" t="s">
        <v>1814</v>
      </c>
      <c r="J109" s="339" t="s">
        <v>1815</v>
      </c>
      <c r="K109" s="339"/>
      <c r="L109" s="339"/>
      <c r="M109" s="339"/>
      <c r="N109" s="339"/>
      <c r="O109" s="339"/>
      <c r="P109" s="339"/>
      <c r="Q109" s="339"/>
      <c r="R109" s="339"/>
      <c r="S109" s="339"/>
      <c r="T109" s="339"/>
      <c r="U109" s="339"/>
      <c r="V109" s="339"/>
    </row>
    <row r="110" spans="2:22" ht="15" customHeight="1" x14ac:dyDescent="0.35">
      <c r="B110" s="297" t="s">
        <v>239</v>
      </c>
      <c r="C110" s="305" t="s">
        <v>336</v>
      </c>
      <c r="D110" s="276" t="s">
        <v>1057</v>
      </c>
      <c r="E110" s="276"/>
      <c r="F110" s="276"/>
      <c r="G110" s="50">
        <v>0.68</v>
      </c>
      <c r="H110" s="440" t="s">
        <v>204</v>
      </c>
      <c r="I110" s="476"/>
      <c r="J110" s="339" t="s">
        <v>1250</v>
      </c>
      <c r="K110" s="339"/>
      <c r="L110" s="339"/>
      <c r="M110" s="339"/>
      <c r="N110" s="339"/>
      <c r="O110" s="339"/>
      <c r="P110" s="339"/>
      <c r="Q110" s="339"/>
      <c r="R110" s="339"/>
      <c r="S110" s="339"/>
      <c r="T110" s="339"/>
      <c r="U110" s="339"/>
      <c r="V110" s="339"/>
    </row>
    <row r="111" spans="2:22" ht="15" customHeight="1" x14ac:dyDescent="0.35">
      <c r="B111" s="297"/>
      <c r="C111" s="307"/>
      <c r="D111" s="276" t="s">
        <v>1426</v>
      </c>
      <c r="E111" s="276"/>
      <c r="F111" s="276"/>
      <c r="G111" s="50">
        <v>0.72</v>
      </c>
      <c r="H111" s="440"/>
      <c r="I111" s="476"/>
      <c r="J111" s="339"/>
      <c r="K111" s="339"/>
      <c r="L111" s="339"/>
      <c r="M111" s="339"/>
      <c r="N111" s="339"/>
      <c r="O111" s="339"/>
      <c r="P111" s="339"/>
      <c r="Q111" s="339"/>
      <c r="R111" s="339"/>
      <c r="S111" s="339"/>
      <c r="T111" s="339"/>
      <c r="U111" s="339"/>
      <c r="V111" s="339"/>
    </row>
    <row r="112" spans="2:22" ht="15" customHeight="1" x14ac:dyDescent="0.35">
      <c r="B112" s="308" t="s">
        <v>1816</v>
      </c>
      <c r="C112" s="305" t="s">
        <v>537</v>
      </c>
      <c r="D112" s="326" t="s">
        <v>1035</v>
      </c>
      <c r="E112" s="441" t="s">
        <v>1036</v>
      </c>
      <c r="F112" s="276" t="s">
        <v>1037</v>
      </c>
      <c r="G112" s="138">
        <v>915</v>
      </c>
      <c r="H112" s="311" t="s">
        <v>204</v>
      </c>
      <c r="I112" s="311" t="s">
        <v>421</v>
      </c>
      <c r="J112" s="317" t="s">
        <v>1817</v>
      </c>
      <c r="K112" s="318"/>
      <c r="L112" s="318"/>
      <c r="M112" s="318"/>
      <c r="N112" s="318"/>
      <c r="O112" s="318"/>
      <c r="P112" s="318"/>
      <c r="Q112" s="318"/>
      <c r="R112" s="318"/>
      <c r="S112" s="318"/>
      <c r="T112" s="318"/>
      <c r="U112" s="318"/>
      <c r="V112" s="319"/>
    </row>
    <row r="113" spans="2:22" ht="15" customHeight="1" x14ac:dyDescent="0.35">
      <c r="B113" s="309"/>
      <c r="C113" s="306"/>
      <c r="D113" s="327"/>
      <c r="E113" s="441"/>
      <c r="F113" s="276" t="s">
        <v>1039</v>
      </c>
      <c r="G113" s="65">
        <v>1054</v>
      </c>
      <c r="H113" s="312"/>
      <c r="I113" s="312"/>
      <c r="J113" s="320"/>
      <c r="K113" s="362"/>
      <c r="L113" s="362"/>
      <c r="M113" s="362"/>
      <c r="N113" s="362"/>
      <c r="O113" s="362"/>
      <c r="P113" s="362"/>
      <c r="Q113" s="362"/>
      <c r="R113" s="362"/>
      <c r="S113" s="362"/>
      <c r="T113" s="362"/>
      <c r="U113" s="362"/>
      <c r="V113" s="322"/>
    </row>
    <row r="114" spans="2:22" ht="15" customHeight="1" x14ac:dyDescent="0.35">
      <c r="B114" s="309"/>
      <c r="C114" s="306"/>
      <c r="D114" s="327"/>
      <c r="E114" s="441"/>
      <c r="F114" s="276" t="s">
        <v>1040</v>
      </c>
      <c r="G114" s="65">
        <v>638</v>
      </c>
      <c r="H114" s="312"/>
      <c r="I114" s="312"/>
      <c r="J114" s="320"/>
      <c r="K114" s="362"/>
      <c r="L114" s="362"/>
      <c r="M114" s="362"/>
      <c r="N114" s="362"/>
      <c r="O114" s="362"/>
      <c r="P114" s="362"/>
      <c r="Q114" s="362"/>
      <c r="R114" s="362"/>
      <c r="S114" s="362"/>
      <c r="T114" s="362"/>
      <c r="U114" s="362"/>
      <c r="V114" s="322"/>
    </row>
    <row r="115" spans="2:22" ht="15" customHeight="1" x14ac:dyDescent="0.35">
      <c r="B115" s="309"/>
      <c r="C115" s="306"/>
      <c r="D115" s="327"/>
      <c r="E115" s="441"/>
      <c r="F115" s="276" t="s">
        <v>1041</v>
      </c>
      <c r="G115" s="65">
        <v>896</v>
      </c>
      <c r="H115" s="312"/>
      <c r="I115" s="312"/>
      <c r="J115" s="320"/>
      <c r="K115" s="362"/>
      <c r="L115" s="362"/>
      <c r="M115" s="362"/>
      <c r="N115" s="362"/>
      <c r="O115" s="362"/>
      <c r="P115" s="362"/>
      <c r="Q115" s="362"/>
      <c r="R115" s="362"/>
      <c r="S115" s="362"/>
      <c r="T115" s="362"/>
      <c r="U115" s="362"/>
      <c r="V115" s="322"/>
    </row>
    <row r="116" spans="2:22" ht="15" customHeight="1" x14ac:dyDescent="0.35">
      <c r="B116" s="309"/>
      <c r="C116" s="306"/>
      <c r="D116" s="327"/>
      <c r="E116" s="441"/>
      <c r="F116" s="276" t="s">
        <v>1042</v>
      </c>
      <c r="G116" s="65">
        <v>777</v>
      </c>
      <c r="H116" s="312"/>
      <c r="I116" s="312"/>
      <c r="J116" s="320"/>
      <c r="K116" s="362"/>
      <c r="L116" s="362"/>
      <c r="M116" s="362"/>
      <c r="N116" s="362"/>
      <c r="O116" s="362"/>
      <c r="P116" s="362"/>
      <c r="Q116" s="362"/>
      <c r="R116" s="362"/>
      <c r="S116" s="362"/>
      <c r="T116" s="362"/>
      <c r="U116" s="362"/>
      <c r="V116" s="322"/>
    </row>
    <row r="117" spans="2:22" ht="15" customHeight="1" x14ac:dyDescent="0.35">
      <c r="B117" s="309"/>
      <c r="C117" s="306"/>
      <c r="D117" s="328"/>
      <c r="E117" s="441"/>
      <c r="F117" s="276" t="s">
        <v>1043</v>
      </c>
      <c r="G117" s="65">
        <v>1079</v>
      </c>
      <c r="H117" s="312"/>
      <c r="I117" s="312"/>
      <c r="J117" s="320"/>
      <c r="K117" s="362"/>
      <c r="L117" s="362"/>
      <c r="M117" s="362"/>
      <c r="N117" s="362"/>
      <c r="O117" s="362"/>
      <c r="P117" s="362"/>
      <c r="Q117" s="362"/>
      <c r="R117" s="362"/>
      <c r="S117" s="362"/>
      <c r="T117" s="362"/>
      <c r="U117" s="362"/>
      <c r="V117" s="322"/>
    </row>
    <row r="118" spans="2:22" ht="15" customHeight="1" x14ac:dyDescent="0.35">
      <c r="B118" s="309"/>
      <c r="C118" s="306"/>
      <c r="D118" s="305" t="s">
        <v>1044</v>
      </c>
      <c r="E118" s="441"/>
      <c r="F118" s="276" t="s">
        <v>1037</v>
      </c>
      <c r="G118" s="65">
        <v>1302</v>
      </c>
      <c r="H118" s="312"/>
      <c r="I118" s="312"/>
      <c r="J118" s="320"/>
      <c r="K118" s="362"/>
      <c r="L118" s="362"/>
      <c r="M118" s="362"/>
      <c r="N118" s="362"/>
      <c r="O118" s="362"/>
      <c r="P118" s="362"/>
      <c r="Q118" s="362"/>
      <c r="R118" s="362"/>
      <c r="S118" s="362"/>
      <c r="T118" s="362"/>
      <c r="U118" s="362"/>
      <c r="V118" s="322"/>
    </row>
    <row r="119" spans="2:22" ht="15" customHeight="1" x14ac:dyDescent="0.35">
      <c r="B119" s="309"/>
      <c r="C119" s="306"/>
      <c r="D119" s="306"/>
      <c r="E119" s="441"/>
      <c r="F119" s="276" t="s">
        <v>1039</v>
      </c>
      <c r="G119" s="65">
        <v>1496</v>
      </c>
      <c r="H119" s="312"/>
      <c r="I119" s="312"/>
      <c r="J119" s="320"/>
      <c r="K119" s="362"/>
      <c r="L119" s="362"/>
      <c r="M119" s="362"/>
      <c r="N119" s="362"/>
      <c r="O119" s="362"/>
      <c r="P119" s="362"/>
      <c r="Q119" s="362"/>
      <c r="R119" s="362"/>
      <c r="S119" s="362"/>
      <c r="T119" s="362"/>
      <c r="U119" s="362"/>
      <c r="V119" s="322"/>
    </row>
    <row r="120" spans="2:22" ht="15" customHeight="1" x14ac:dyDescent="0.35">
      <c r="B120" s="309"/>
      <c r="C120" s="306"/>
      <c r="D120" s="306"/>
      <c r="E120" s="441"/>
      <c r="F120" s="276" t="s">
        <v>1040</v>
      </c>
      <c r="G120" s="65">
        <v>906</v>
      </c>
      <c r="H120" s="312"/>
      <c r="I120" s="312"/>
      <c r="J120" s="320"/>
      <c r="K120" s="362"/>
      <c r="L120" s="362"/>
      <c r="M120" s="362"/>
      <c r="N120" s="362"/>
      <c r="O120" s="362"/>
      <c r="P120" s="362"/>
      <c r="Q120" s="362"/>
      <c r="R120" s="362"/>
      <c r="S120" s="362"/>
      <c r="T120" s="362"/>
      <c r="U120" s="362"/>
      <c r="V120" s="322"/>
    </row>
    <row r="121" spans="2:22" ht="15" customHeight="1" x14ac:dyDescent="0.35">
      <c r="B121" s="309"/>
      <c r="C121" s="306"/>
      <c r="D121" s="306"/>
      <c r="E121" s="441"/>
      <c r="F121" s="276" t="s">
        <v>1041</v>
      </c>
      <c r="G121" s="65">
        <v>1272</v>
      </c>
      <c r="H121" s="312"/>
      <c r="I121" s="312"/>
      <c r="J121" s="320"/>
      <c r="K121" s="362"/>
      <c r="L121" s="362"/>
      <c r="M121" s="362"/>
      <c r="N121" s="362"/>
      <c r="O121" s="362"/>
      <c r="P121" s="362"/>
      <c r="Q121" s="362"/>
      <c r="R121" s="362"/>
      <c r="S121" s="362"/>
      <c r="T121" s="362"/>
      <c r="U121" s="362"/>
      <c r="V121" s="322"/>
    </row>
    <row r="122" spans="2:22" ht="15" customHeight="1" x14ac:dyDescent="0.35">
      <c r="B122" s="309"/>
      <c r="C122" s="306"/>
      <c r="D122" s="306"/>
      <c r="E122" s="441"/>
      <c r="F122" s="276" t="s">
        <v>1042</v>
      </c>
      <c r="G122" s="65">
        <v>1106</v>
      </c>
      <c r="H122" s="312"/>
      <c r="I122" s="312"/>
      <c r="J122" s="320"/>
      <c r="K122" s="362"/>
      <c r="L122" s="362"/>
      <c r="M122" s="362"/>
      <c r="N122" s="362"/>
      <c r="O122" s="362"/>
      <c r="P122" s="362"/>
      <c r="Q122" s="362"/>
      <c r="R122" s="362"/>
      <c r="S122" s="362"/>
      <c r="T122" s="362"/>
      <c r="U122" s="362"/>
      <c r="V122" s="322"/>
    </row>
    <row r="123" spans="2:22" ht="15" customHeight="1" x14ac:dyDescent="0.35">
      <c r="B123" s="309"/>
      <c r="C123" s="306"/>
      <c r="D123" s="307"/>
      <c r="E123" s="441"/>
      <c r="F123" s="276" t="s">
        <v>1043</v>
      </c>
      <c r="G123" s="65">
        <v>1533</v>
      </c>
      <c r="H123" s="312"/>
      <c r="I123" s="312"/>
      <c r="J123" s="320"/>
      <c r="K123" s="362"/>
      <c r="L123" s="362"/>
      <c r="M123" s="362"/>
      <c r="N123" s="362"/>
      <c r="O123" s="362"/>
      <c r="P123" s="362"/>
      <c r="Q123" s="362"/>
      <c r="R123" s="362"/>
      <c r="S123" s="362"/>
      <c r="T123" s="362"/>
      <c r="U123" s="362"/>
      <c r="V123" s="322"/>
    </row>
    <row r="124" spans="2:22" ht="15" customHeight="1" x14ac:dyDescent="0.35">
      <c r="B124" s="309"/>
      <c r="C124" s="306"/>
      <c r="D124" s="305" t="s">
        <v>1045</v>
      </c>
      <c r="E124" s="441"/>
      <c r="F124" s="276" t="s">
        <v>1037</v>
      </c>
      <c r="G124" s="65">
        <v>1028</v>
      </c>
      <c r="H124" s="312"/>
      <c r="I124" s="312"/>
      <c r="J124" s="320"/>
      <c r="K124" s="362"/>
      <c r="L124" s="362"/>
      <c r="M124" s="362"/>
      <c r="N124" s="362"/>
      <c r="O124" s="362"/>
      <c r="P124" s="362"/>
      <c r="Q124" s="362"/>
      <c r="R124" s="362"/>
      <c r="S124" s="362"/>
      <c r="T124" s="362"/>
      <c r="U124" s="362"/>
      <c r="V124" s="322"/>
    </row>
    <row r="125" spans="2:22" ht="15" customHeight="1" x14ac:dyDescent="0.35">
      <c r="B125" s="309"/>
      <c r="C125" s="306"/>
      <c r="D125" s="306"/>
      <c r="E125" s="441"/>
      <c r="F125" s="276" t="s">
        <v>1039</v>
      </c>
      <c r="G125" s="65">
        <v>1183</v>
      </c>
      <c r="H125" s="312"/>
      <c r="I125" s="312"/>
      <c r="J125" s="320"/>
      <c r="K125" s="362"/>
      <c r="L125" s="362"/>
      <c r="M125" s="362"/>
      <c r="N125" s="362"/>
      <c r="O125" s="362"/>
      <c r="P125" s="362"/>
      <c r="Q125" s="362"/>
      <c r="R125" s="362"/>
      <c r="S125" s="362"/>
      <c r="T125" s="362"/>
      <c r="U125" s="362"/>
      <c r="V125" s="322"/>
    </row>
    <row r="126" spans="2:22" ht="15" customHeight="1" x14ac:dyDescent="0.35">
      <c r="B126" s="309"/>
      <c r="C126" s="306"/>
      <c r="D126" s="306"/>
      <c r="E126" s="441"/>
      <c r="F126" s="276" t="s">
        <v>1040</v>
      </c>
      <c r="G126" s="65">
        <v>718</v>
      </c>
      <c r="H126" s="312"/>
      <c r="I126" s="312"/>
      <c r="J126" s="320"/>
      <c r="K126" s="362"/>
      <c r="L126" s="362"/>
      <c r="M126" s="362"/>
      <c r="N126" s="362"/>
      <c r="O126" s="362"/>
      <c r="P126" s="362"/>
      <c r="Q126" s="362"/>
      <c r="R126" s="362"/>
      <c r="S126" s="362"/>
      <c r="T126" s="362"/>
      <c r="U126" s="362"/>
      <c r="V126" s="322"/>
    </row>
    <row r="127" spans="2:22" ht="15" customHeight="1" x14ac:dyDescent="0.35">
      <c r="B127" s="309"/>
      <c r="C127" s="306"/>
      <c r="D127" s="306"/>
      <c r="E127" s="441"/>
      <c r="F127" s="276" t="s">
        <v>1041</v>
      </c>
      <c r="G127" s="65">
        <v>1005</v>
      </c>
      <c r="H127" s="312"/>
      <c r="I127" s="312"/>
      <c r="J127" s="320"/>
      <c r="K127" s="362"/>
      <c r="L127" s="362"/>
      <c r="M127" s="362"/>
      <c r="N127" s="362"/>
      <c r="O127" s="362"/>
      <c r="P127" s="362"/>
      <c r="Q127" s="362"/>
      <c r="R127" s="362"/>
      <c r="S127" s="362"/>
      <c r="T127" s="362"/>
      <c r="U127" s="362"/>
      <c r="V127" s="322"/>
    </row>
    <row r="128" spans="2:22" ht="15" customHeight="1" x14ac:dyDescent="0.35">
      <c r="B128" s="309"/>
      <c r="C128" s="306"/>
      <c r="D128" s="306"/>
      <c r="E128" s="441"/>
      <c r="F128" s="276" t="s">
        <v>1042</v>
      </c>
      <c r="G128" s="65">
        <v>874</v>
      </c>
      <c r="H128" s="312"/>
      <c r="I128" s="312"/>
      <c r="J128" s="320"/>
      <c r="K128" s="362"/>
      <c r="L128" s="362"/>
      <c r="M128" s="362"/>
      <c r="N128" s="362"/>
      <c r="O128" s="362"/>
      <c r="P128" s="362"/>
      <c r="Q128" s="362"/>
      <c r="R128" s="362"/>
      <c r="S128" s="362"/>
      <c r="T128" s="362"/>
      <c r="U128" s="362"/>
      <c r="V128" s="322"/>
    </row>
    <row r="129" spans="2:22" ht="15" customHeight="1" x14ac:dyDescent="0.35">
      <c r="B129" s="310"/>
      <c r="C129" s="307"/>
      <c r="D129" s="307"/>
      <c r="E129" s="441"/>
      <c r="F129" s="276" t="s">
        <v>1043</v>
      </c>
      <c r="G129" s="65">
        <v>1212</v>
      </c>
      <c r="H129" s="313"/>
      <c r="I129" s="313"/>
      <c r="J129" s="323"/>
      <c r="K129" s="324"/>
      <c r="L129" s="324"/>
      <c r="M129" s="324"/>
      <c r="N129" s="324"/>
      <c r="O129" s="324"/>
      <c r="P129" s="324"/>
      <c r="Q129" s="324"/>
      <c r="R129" s="324"/>
      <c r="S129" s="324"/>
      <c r="T129" s="324"/>
      <c r="U129" s="324"/>
      <c r="V129" s="325"/>
    </row>
    <row r="130" spans="2:22" ht="15" customHeight="1" x14ac:dyDescent="0.35">
      <c r="B130" s="225" t="s">
        <v>703</v>
      </c>
      <c r="C130" s="276"/>
      <c r="D130" s="276"/>
      <c r="E130" s="189"/>
      <c r="F130" s="276"/>
      <c r="G130" s="290">
        <v>100000</v>
      </c>
      <c r="H130" s="275" t="s">
        <v>204</v>
      </c>
      <c r="I130" s="275" t="s">
        <v>981</v>
      </c>
      <c r="J130" s="339" t="s">
        <v>1818</v>
      </c>
      <c r="K130" s="339"/>
      <c r="L130" s="339"/>
      <c r="M130" s="339"/>
      <c r="N130" s="339"/>
      <c r="O130" s="339"/>
      <c r="P130" s="339"/>
      <c r="Q130" s="339"/>
      <c r="R130" s="339"/>
      <c r="S130" s="339"/>
      <c r="T130" s="339"/>
      <c r="U130" s="339"/>
      <c r="V130" s="339"/>
    </row>
    <row r="131" spans="2:22" ht="15" customHeight="1" x14ac:dyDescent="0.35">
      <c r="B131" s="225" t="s">
        <v>1819</v>
      </c>
      <c r="C131" s="276"/>
      <c r="D131" s="276"/>
      <c r="E131" s="276"/>
      <c r="F131" s="276"/>
      <c r="G131" s="50">
        <v>0.87</v>
      </c>
      <c r="H131" s="275" t="s">
        <v>198</v>
      </c>
      <c r="I131" s="281"/>
      <c r="J131" s="339" t="s">
        <v>1820</v>
      </c>
      <c r="K131" s="339"/>
      <c r="L131" s="339"/>
      <c r="M131" s="339"/>
      <c r="N131" s="339"/>
      <c r="O131" s="339"/>
      <c r="P131" s="339"/>
      <c r="Q131" s="339"/>
      <c r="R131" s="339"/>
      <c r="S131" s="339"/>
      <c r="T131" s="339"/>
      <c r="U131" s="339"/>
      <c r="V131" s="339"/>
    </row>
    <row r="132" spans="2:22" ht="15" customHeight="1" x14ac:dyDescent="0.35">
      <c r="B132" s="225" t="s">
        <v>1690</v>
      </c>
      <c r="C132" s="276"/>
      <c r="D132" s="276"/>
      <c r="E132" s="276"/>
      <c r="F132" s="276"/>
      <c r="G132" s="290"/>
      <c r="H132" s="275" t="s">
        <v>233</v>
      </c>
      <c r="I132" s="281" t="s">
        <v>379</v>
      </c>
      <c r="J132" s="339" t="s">
        <v>1821</v>
      </c>
      <c r="K132" s="339"/>
      <c r="L132" s="339"/>
      <c r="M132" s="339"/>
      <c r="N132" s="339"/>
      <c r="O132" s="339"/>
      <c r="P132" s="339"/>
      <c r="Q132" s="339"/>
      <c r="R132" s="339"/>
      <c r="S132" s="339"/>
      <c r="T132" s="339"/>
      <c r="U132" s="339"/>
      <c r="V132" s="339"/>
    </row>
    <row r="133" spans="2:22" ht="15" customHeight="1" x14ac:dyDescent="0.35">
      <c r="B133" s="225" t="s">
        <v>808</v>
      </c>
      <c r="C133" s="276"/>
      <c r="D133" s="276"/>
      <c r="E133" s="276"/>
      <c r="F133" s="276"/>
      <c r="G133" s="77">
        <v>1.6525000000000001E-2</v>
      </c>
      <c r="H133" s="275" t="s">
        <v>204</v>
      </c>
      <c r="I133" s="281"/>
      <c r="J133" s="339" t="s">
        <v>1822</v>
      </c>
      <c r="K133" s="339"/>
      <c r="L133" s="339"/>
      <c r="M133" s="339"/>
      <c r="N133" s="339"/>
      <c r="O133" s="339"/>
      <c r="P133" s="339"/>
      <c r="Q133" s="339"/>
      <c r="R133" s="339"/>
      <c r="S133" s="339"/>
      <c r="T133" s="339"/>
      <c r="U133" s="339"/>
      <c r="V133" s="339"/>
    </row>
    <row r="134" spans="2:22" ht="15" customHeight="1" x14ac:dyDescent="0.35">
      <c r="B134" s="63"/>
      <c r="C134" s="196"/>
      <c r="D134" s="196"/>
      <c r="E134" s="196"/>
      <c r="F134" s="196"/>
      <c r="G134" s="195"/>
      <c r="H134" s="60"/>
      <c r="I134" s="194"/>
      <c r="J134" s="261"/>
      <c r="K134" s="261"/>
      <c r="L134" s="261"/>
      <c r="M134" s="261"/>
      <c r="N134" s="261"/>
      <c r="O134" s="261"/>
      <c r="P134" s="261"/>
      <c r="Q134" s="261"/>
      <c r="R134" s="261"/>
      <c r="S134" s="261"/>
      <c r="T134" s="261"/>
      <c r="U134" s="261"/>
      <c r="V134" s="261"/>
    </row>
    <row r="135" spans="2:22" ht="15" customHeight="1" x14ac:dyDescent="0.35">
      <c r="B135" s="63"/>
      <c r="C135" s="196"/>
      <c r="D135" s="196"/>
      <c r="E135" s="196"/>
      <c r="F135" s="196"/>
      <c r="G135" s="195"/>
      <c r="H135" s="60"/>
      <c r="I135" s="194"/>
      <c r="J135" s="261"/>
      <c r="K135" s="261"/>
      <c r="L135" s="261"/>
      <c r="M135" s="261"/>
      <c r="N135" s="261"/>
      <c r="O135" s="261"/>
      <c r="P135" s="261"/>
      <c r="Q135" s="261"/>
      <c r="R135" s="261"/>
      <c r="S135" s="261"/>
      <c r="T135" s="261"/>
      <c r="U135" s="261"/>
      <c r="V135" s="261"/>
    </row>
    <row r="136" spans="2:22" ht="15" customHeight="1" x14ac:dyDescent="0.35">
      <c r="B136" s="63"/>
      <c r="C136" s="196"/>
      <c r="D136" s="196"/>
      <c r="E136" s="196"/>
      <c r="F136" s="196"/>
      <c r="G136" s="195"/>
      <c r="H136" s="60"/>
      <c r="I136" s="194"/>
      <c r="J136" s="261"/>
      <c r="K136" s="261"/>
      <c r="L136" s="261"/>
      <c r="M136" s="261"/>
      <c r="N136" s="261"/>
      <c r="O136" s="261"/>
      <c r="P136" s="261"/>
      <c r="Q136" s="261"/>
      <c r="R136" s="261"/>
      <c r="S136" s="261"/>
      <c r="T136" s="261"/>
      <c r="U136" s="261"/>
      <c r="V136" s="261"/>
    </row>
    <row r="137" spans="2:22" ht="15" customHeight="1" x14ac:dyDescent="0.35">
      <c r="B137" s="63"/>
      <c r="C137" s="196"/>
      <c r="D137" s="196"/>
      <c r="E137" s="196"/>
      <c r="F137" s="196"/>
      <c r="G137" s="195"/>
      <c r="H137" s="60"/>
      <c r="I137" s="194"/>
      <c r="J137" s="261"/>
      <c r="K137" s="261"/>
      <c r="L137" s="261"/>
      <c r="M137" s="261"/>
      <c r="N137" s="261"/>
      <c r="O137" s="261"/>
      <c r="P137" s="261"/>
      <c r="Q137" s="261"/>
      <c r="R137" s="261"/>
      <c r="S137" s="261"/>
      <c r="T137" s="261"/>
      <c r="U137" s="261"/>
      <c r="V137" s="261"/>
    </row>
    <row r="138" spans="2:22" ht="15" customHeight="1" x14ac:dyDescent="0.35">
      <c r="B138" s="63"/>
      <c r="C138" s="196"/>
      <c r="D138" s="196"/>
      <c r="E138" s="196"/>
      <c r="F138" s="196"/>
      <c r="G138" s="195"/>
      <c r="H138" s="60"/>
      <c r="I138" s="194"/>
      <c r="J138" s="261"/>
      <c r="K138" s="261"/>
      <c r="L138" s="261"/>
      <c r="M138" s="261"/>
      <c r="N138" s="261"/>
      <c r="O138" s="261"/>
      <c r="P138" s="261"/>
      <c r="Q138" s="261"/>
      <c r="R138" s="261"/>
      <c r="S138" s="261"/>
      <c r="T138" s="261"/>
      <c r="U138" s="261"/>
      <c r="V138" s="261"/>
    </row>
    <row r="139" spans="2:22" ht="15" customHeight="1" x14ac:dyDescent="0.35">
      <c r="B139" s="63"/>
      <c r="C139" s="196"/>
      <c r="D139" s="196"/>
      <c r="E139" s="196"/>
      <c r="F139" s="196"/>
      <c r="G139" s="195"/>
      <c r="H139" s="60"/>
      <c r="I139" s="194"/>
      <c r="J139" s="261"/>
      <c r="K139" s="261"/>
      <c r="L139" s="261"/>
      <c r="M139" s="261"/>
      <c r="N139" s="261"/>
      <c r="O139" s="261"/>
      <c r="P139" s="261"/>
      <c r="Q139" s="261"/>
      <c r="R139" s="261"/>
      <c r="S139" s="261"/>
      <c r="T139" s="261"/>
      <c r="U139" s="261"/>
      <c r="V139" s="261"/>
    </row>
    <row r="140" spans="2:22" ht="15" customHeight="1" x14ac:dyDescent="0.35">
      <c r="B140" s="63"/>
      <c r="C140" s="196"/>
      <c r="D140" s="196"/>
      <c r="E140" s="196"/>
      <c r="F140" s="196"/>
      <c r="G140" s="195"/>
      <c r="H140" s="60"/>
      <c r="I140" s="194"/>
      <c r="J140" s="261"/>
      <c r="K140" s="261"/>
      <c r="L140" s="261"/>
      <c r="M140" s="261"/>
      <c r="N140" s="261"/>
      <c r="O140" s="261"/>
      <c r="P140" s="261"/>
      <c r="Q140" s="261"/>
      <c r="R140" s="261"/>
      <c r="S140" s="261"/>
      <c r="T140" s="261"/>
      <c r="U140" s="261"/>
      <c r="V140" s="261"/>
    </row>
    <row r="141" spans="2:22" ht="15" customHeight="1" x14ac:dyDescent="0.35">
      <c r="B141" s="63"/>
      <c r="C141" s="196"/>
      <c r="D141" s="196"/>
      <c r="E141" s="196"/>
      <c r="F141" s="196"/>
      <c r="G141" s="195"/>
      <c r="H141" s="60"/>
      <c r="I141" s="194"/>
      <c r="J141" s="261"/>
      <c r="K141" s="261"/>
      <c r="L141" s="261"/>
      <c r="M141" s="261"/>
      <c r="N141" s="261"/>
      <c r="O141" s="261"/>
      <c r="P141" s="261"/>
      <c r="Q141" s="261"/>
      <c r="R141" s="261"/>
      <c r="S141" s="261"/>
      <c r="T141" s="261"/>
      <c r="U141" s="261"/>
      <c r="V141" s="261"/>
    </row>
    <row r="142" spans="2:22" ht="15" customHeight="1" x14ac:dyDescent="0.35">
      <c r="B142" s="63"/>
      <c r="C142" s="196"/>
      <c r="D142" s="196"/>
      <c r="E142" s="196"/>
      <c r="F142" s="196"/>
      <c r="G142" s="195"/>
      <c r="H142" s="60"/>
      <c r="I142" s="194"/>
      <c r="J142" s="261"/>
      <c r="K142" s="261"/>
      <c r="L142" s="261"/>
      <c r="M142" s="261"/>
      <c r="N142" s="261"/>
      <c r="O142" s="261"/>
      <c r="P142" s="261"/>
      <c r="Q142" s="261"/>
      <c r="R142" s="261"/>
      <c r="S142" s="261"/>
      <c r="T142" s="261"/>
      <c r="U142" s="261"/>
      <c r="V142" s="261"/>
    </row>
    <row r="143" spans="2:22" ht="15" customHeight="1" x14ac:dyDescent="0.35">
      <c r="B143" s="63"/>
      <c r="C143" s="196"/>
      <c r="D143" s="196"/>
      <c r="E143" s="196"/>
      <c r="F143" s="196"/>
      <c r="G143" s="195"/>
      <c r="H143" s="60"/>
      <c r="I143" s="194"/>
      <c r="J143" s="261"/>
      <c r="K143" s="261"/>
      <c r="L143" s="261"/>
      <c r="M143" s="261"/>
      <c r="N143" s="261"/>
      <c r="O143" s="261"/>
      <c r="P143" s="261"/>
      <c r="Q143" s="261"/>
      <c r="R143" s="261"/>
      <c r="S143" s="261"/>
      <c r="T143" s="261"/>
      <c r="U143" s="261"/>
      <c r="V143" s="261"/>
    </row>
    <row r="144" spans="2:22" ht="15" customHeight="1" x14ac:dyDescent="0.35">
      <c r="B144" s="63"/>
      <c r="C144" s="196"/>
      <c r="D144" s="196"/>
      <c r="E144" s="196"/>
      <c r="F144" s="196"/>
      <c r="G144" s="195"/>
      <c r="H144" s="60"/>
      <c r="I144" s="194"/>
      <c r="J144" s="261"/>
      <c r="K144" s="261"/>
      <c r="L144" s="261"/>
      <c r="M144" s="261"/>
      <c r="N144" s="261"/>
      <c r="O144" s="261"/>
      <c r="P144" s="261"/>
      <c r="Q144" s="261"/>
      <c r="R144" s="261"/>
      <c r="S144" s="261"/>
      <c r="T144" s="261"/>
      <c r="U144" s="261"/>
      <c r="V144" s="261"/>
    </row>
    <row r="145" spans="2:22" ht="15" customHeight="1" x14ac:dyDescent="0.35">
      <c r="B145" s="63"/>
      <c r="C145" s="196"/>
      <c r="D145" s="196"/>
      <c r="E145" s="196"/>
      <c r="F145" s="196"/>
      <c r="G145" s="195"/>
      <c r="H145" s="60"/>
      <c r="I145" s="194"/>
      <c r="J145" s="261"/>
      <c r="K145" s="261"/>
      <c r="L145" s="261"/>
      <c r="M145" s="261"/>
      <c r="N145" s="261"/>
      <c r="O145" s="261"/>
      <c r="P145" s="261"/>
      <c r="Q145" s="261"/>
      <c r="R145" s="261"/>
      <c r="S145" s="261"/>
      <c r="T145" s="261"/>
      <c r="U145" s="261"/>
      <c r="V145" s="261"/>
    </row>
    <row r="146" spans="2:22" ht="15" customHeight="1" x14ac:dyDescent="0.35">
      <c r="B146" s="63"/>
      <c r="C146" s="196"/>
      <c r="D146" s="196"/>
      <c r="E146" s="196"/>
      <c r="F146" s="196"/>
      <c r="G146" s="195"/>
      <c r="H146" s="60"/>
      <c r="I146" s="194"/>
      <c r="J146" s="261"/>
      <c r="K146" s="261"/>
      <c r="L146" s="261"/>
      <c r="M146" s="261"/>
      <c r="N146" s="261"/>
      <c r="O146" s="261"/>
      <c r="P146" s="261"/>
      <c r="Q146" s="261"/>
      <c r="R146" s="261"/>
      <c r="S146" s="261"/>
      <c r="T146" s="261"/>
      <c r="U146" s="261"/>
      <c r="V146" s="261"/>
    </row>
    <row r="147" spans="2:22" ht="15" customHeight="1" x14ac:dyDescent="0.35">
      <c r="B147" s="63"/>
      <c r="C147" s="196"/>
      <c r="D147" s="196"/>
      <c r="E147" s="196"/>
      <c r="F147" s="196"/>
      <c r="G147" s="195"/>
      <c r="H147" s="60"/>
      <c r="I147" s="194"/>
      <c r="J147" s="261"/>
      <c r="K147" s="261"/>
      <c r="L147" s="261"/>
      <c r="M147" s="261"/>
      <c r="N147" s="261"/>
      <c r="O147" s="261"/>
      <c r="P147" s="261"/>
      <c r="Q147" s="261"/>
      <c r="R147" s="261"/>
      <c r="S147" s="261"/>
      <c r="T147" s="261"/>
      <c r="U147" s="261"/>
      <c r="V147" s="261"/>
    </row>
    <row r="148" spans="2:22" ht="15" customHeight="1" x14ac:dyDescent="0.35">
      <c r="B148" s="63"/>
      <c r="C148" s="196"/>
      <c r="D148" s="196"/>
      <c r="E148" s="196"/>
      <c r="F148" s="196"/>
      <c r="G148" s="195"/>
      <c r="H148" s="60"/>
      <c r="I148" s="194"/>
      <c r="J148" s="261"/>
      <c r="K148" s="261"/>
      <c r="L148" s="261"/>
      <c r="M148" s="261"/>
      <c r="N148" s="261"/>
      <c r="O148" s="261"/>
      <c r="P148" s="261"/>
      <c r="Q148" s="261"/>
      <c r="R148" s="261"/>
      <c r="S148" s="261"/>
      <c r="T148" s="261"/>
      <c r="U148" s="261"/>
      <c r="V148" s="261"/>
    </row>
    <row r="149" spans="2:22" ht="15" customHeight="1" x14ac:dyDescent="0.35">
      <c r="B149" s="63"/>
      <c r="C149" s="196"/>
      <c r="D149" s="196"/>
      <c r="E149" s="196"/>
      <c r="F149" s="196"/>
      <c r="G149" s="195"/>
      <c r="H149" s="60"/>
      <c r="I149" s="194"/>
      <c r="J149" s="261"/>
      <c r="K149" s="261"/>
      <c r="L149" s="261"/>
      <c r="M149" s="261"/>
      <c r="N149" s="261"/>
      <c r="O149" s="261"/>
      <c r="P149" s="261"/>
      <c r="Q149" s="261"/>
      <c r="R149" s="261"/>
      <c r="S149" s="261"/>
      <c r="T149" s="261"/>
      <c r="U149" s="261"/>
      <c r="V149" s="261"/>
    </row>
    <row r="150" spans="2:22" ht="15" customHeight="1" x14ac:dyDescent="0.35">
      <c r="B150" s="63"/>
      <c r="C150" s="196"/>
      <c r="D150" s="196"/>
      <c r="E150" s="196"/>
      <c r="F150" s="196"/>
      <c r="G150" s="195"/>
      <c r="H150" s="60"/>
      <c r="I150" s="194"/>
      <c r="J150" s="261"/>
      <c r="K150" s="261"/>
      <c r="L150" s="261"/>
      <c r="M150" s="261"/>
      <c r="N150" s="261"/>
      <c r="O150" s="261"/>
      <c r="P150" s="261"/>
      <c r="Q150" s="261"/>
      <c r="R150" s="261"/>
      <c r="S150" s="261"/>
      <c r="T150" s="261"/>
      <c r="U150" s="261"/>
      <c r="V150" s="261"/>
    </row>
    <row r="151" spans="2:22" ht="15" customHeight="1" x14ac:dyDescent="0.35">
      <c r="B151" s="63"/>
      <c r="C151" s="196"/>
      <c r="D151" s="196"/>
      <c r="E151" s="196"/>
      <c r="F151" s="196"/>
      <c r="G151" s="195"/>
      <c r="H151" s="60"/>
      <c r="I151" s="194"/>
      <c r="J151" s="261"/>
      <c r="K151" s="261"/>
      <c r="L151" s="261"/>
      <c r="M151" s="261"/>
      <c r="N151" s="261"/>
      <c r="O151" s="261"/>
      <c r="P151" s="261"/>
      <c r="Q151" s="261"/>
      <c r="R151" s="261"/>
      <c r="S151" s="261"/>
      <c r="T151" s="261"/>
      <c r="U151" s="261"/>
      <c r="V151" s="261"/>
    </row>
    <row r="152" spans="2:22" ht="15" customHeight="1" x14ac:dyDescent="0.35">
      <c r="B152" s="63"/>
      <c r="C152" s="196"/>
      <c r="D152" s="196"/>
      <c r="E152" s="196"/>
      <c r="F152" s="196"/>
      <c r="G152" s="195"/>
      <c r="H152" s="60"/>
      <c r="I152" s="194"/>
      <c r="J152" s="261"/>
      <c r="K152" s="261"/>
      <c r="L152" s="261"/>
      <c r="M152" s="261"/>
      <c r="N152" s="261"/>
      <c r="O152" s="261"/>
      <c r="P152" s="261"/>
      <c r="Q152" s="261"/>
      <c r="R152" s="261"/>
      <c r="S152" s="261"/>
      <c r="T152" s="261"/>
      <c r="U152" s="261"/>
      <c r="V152" s="261"/>
    </row>
    <row r="153" spans="2:22" ht="15" customHeight="1" x14ac:dyDescent="0.35">
      <c r="B153" s="63"/>
      <c r="C153" s="196"/>
      <c r="D153" s="196"/>
      <c r="E153" s="196"/>
      <c r="F153" s="196"/>
      <c r="G153" s="195"/>
      <c r="H153" s="60"/>
      <c r="I153" s="194"/>
      <c r="J153" s="261"/>
      <c r="K153" s="261"/>
      <c r="L153" s="261"/>
      <c r="M153" s="261"/>
      <c r="N153" s="261"/>
      <c r="O153" s="261"/>
      <c r="P153" s="261"/>
      <c r="Q153" s="261"/>
      <c r="R153" s="261"/>
      <c r="S153" s="261"/>
      <c r="T153" s="261"/>
      <c r="U153" s="261"/>
      <c r="V153" s="261"/>
    </row>
    <row r="154" spans="2:22" ht="15" customHeight="1" x14ac:dyDescent="0.35">
      <c r="B154" s="63"/>
      <c r="C154" s="196"/>
      <c r="D154" s="196"/>
      <c r="E154" s="196"/>
      <c r="F154" s="196"/>
      <c r="G154" s="195"/>
      <c r="H154" s="60"/>
      <c r="I154" s="194"/>
      <c r="J154" s="261"/>
      <c r="K154" s="261"/>
      <c r="L154" s="261"/>
      <c r="M154" s="261"/>
      <c r="N154" s="261"/>
      <c r="O154" s="261"/>
      <c r="P154" s="261"/>
      <c r="Q154" s="261"/>
      <c r="R154" s="261"/>
      <c r="S154" s="261"/>
      <c r="T154" s="261"/>
      <c r="U154" s="261"/>
      <c r="V154" s="261"/>
    </row>
    <row r="155" spans="2:22" ht="15" customHeight="1" x14ac:dyDescent="0.35">
      <c r="B155" s="63"/>
      <c r="C155" s="196"/>
      <c r="D155" s="196"/>
      <c r="E155" s="196"/>
      <c r="F155" s="196"/>
      <c r="G155" s="195"/>
      <c r="H155" s="60"/>
      <c r="I155" s="194"/>
      <c r="J155" s="261"/>
      <c r="K155" s="261"/>
      <c r="L155" s="261"/>
      <c r="M155" s="261"/>
      <c r="N155" s="261"/>
      <c r="O155" s="261"/>
      <c r="P155" s="261"/>
      <c r="Q155" s="261"/>
      <c r="R155" s="261"/>
      <c r="S155" s="261"/>
      <c r="T155" s="261"/>
      <c r="U155" s="261"/>
      <c r="V155" s="261"/>
    </row>
    <row r="156" spans="2:22" ht="15" customHeight="1" x14ac:dyDescent="0.35">
      <c r="B156" s="63"/>
      <c r="C156" s="196"/>
      <c r="D156" s="196"/>
      <c r="E156" s="196"/>
      <c r="F156" s="196"/>
      <c r="G156" s="195"/>
      <c r="H156" s="60"/>
      <c r="I156" s="194"/>
      <c r="J156" s="261"/>
      <c r="K156" s="261"/>
      <c r="L156" s="261"/>
      <c r="M156" s="261"/>
      <c r="N156" s="261"/>
      <c r="O156" s="261"/>
      <c r="P156" s="261"/>
      <c r="Q156" s="261"/>
      <c r="R156" s="261"/>
      <c r="S156" s="261"/>
      <c r="T156" s="261"/>
      <c r="U156" s="261"/>
      <c r="V156" s="261"/>
    </row>
    <row r="157" spans="2:22" ht="15" customHeight="1" x14ac:dyDescent="0.35">
      <c r="B157" s="63"/>
      <c r="C157" s="196"/>
      <c r="D157" s="196"/>
      <c r="E157" s="196"/>
      <c r="F157" s="196"/>
      <c r="G157" s="195"/>
      <c r="H157" s="60"/>
      <c r="I157" s="194"/>
      <c r="J157" s="261"/>
      <c r="K157" s="261"/>
      <c r="L157" s="261"/>
      <c r="M157" s="261"/>
      <c r="N157" s="261"/>
      <c r="O157" s="261"/>
      <c r="P157" s="261"/>
      <c r="Q157" s="261"/>
      <c r="R157" s="261"/>
      <c r="S157" s="261"/>
      <c r="T157" s="261"/>
      <c r="U157" s="261"/>
      <c r="V157" s="261"/>
    </row>
    <row r="158" spans="2:22" ht="15" customHeight="1" x14ac:dyDescent="0.35">
      <c r="B158" s="63"/>
      <c r="C158" s="196"/>
      <c r="D158" s="196"/>
      <c r="E158" s="196"/>
      <c r="F158" s="196"/>
      <c r="G158" s="195"/>
      <c r="H158" s="60"/>
      <c r="I158" s="194"/>
      <c r="J158" s="261"/>
      <c r="K158" s="261"/>
      <c r="L158" s="261"/>
      <c r="M158" s="261"/>
      <c r="N158" s="261"/>
      <c r="O158" s="261"/>
      <c r="P158" s="261"/>
      <c r="Q158" s="261"/>
      <c r="R158" s="261"/>
      <c r="S158" s="261"/>
      <c r="T158" s="261"/>
      <c r="U158" s="261"/>
      <c r="V158" s="261"/>
    </row>
    <row r="159" spans="2:22" ht="15" customHeight="1" x14ac:dyDescent="0.35">
      <c r="B159" s="63"/>
      <c r="C159" s="196"/>
      <c r="D159" s="196"/>
      <c r="E159" s="196"/>
      <c r="F159" s="196"/>
      <c r="G159" s="195"/>
      <c r="H159" s="60"/>
      <c r="I159" s="194"/>
      <c r="J159" s="261"/>
      <c r="K159" s="261"/>
      <c r="L159" s="261"/>
      <c r="M159" s="261"/>
      <c r="N159" s="261"/>
      <c r="O159" s="261"/>
      <c r="P159" s="261"/>
      <c r="Q159" s="261"/>
      <c r="R159" s="261"/>
      <c r="S159" s="261"/>
      <c r="T159" s="261"/>
      <c r="U159" s="261"/>
      <c r="V159" s="261"/>
    </row>
    <row r="160" spans="2:22" ht="15" customHeight="1" x14ac:dyDescent="0.35">
      <c r="B160" s="63"/>
      <c r="C160" s="196"/>
      <c r="D160" s="196"/>
      <c r="E160" s="196"/>
      <c r="F160" s="196"/>
      <c r="G160" s="195"/>
      <c r="H160" s="60"/>
      <c r="I160" s="194"/>
      <c r="J160" s="261"/>
      <c r="K160" s="261"/>
      <c r="L160" s="261"/>
      <c r="M160" s="261"/>
      <c r="N160" s="261"/>
      <c r="O160" s="261"/>
      <c r="P160" s="261"/>
      <c r="Q160" s="261"/>
      <c r="R160" s="261"/>
      <c r="S160" s="261"/>
      <c r="T160" s="261"/>
      <c r="U160" s="261"/>
      <c r="V160" s="261"/>
    </row>
    <row r="161" spans="2:22" ht="15" customHeight="1" x14ac:dyDescent="0.35">
      <c r="B161" s="63"/>
      <c r="C161" s="196"/>
      <c r="D161" s="196"/>
      <c r="E161" s="196"/>
      <c r="F161" s="196"/>
      <c r="G161" s="195"/>
      <c r="H161" s="60"/>
      <c r="I161" s="194"/>
      <c r="J161" s="261"/>
      <c r="K161" s="261"/>
      <c r="L161" s="261"/>
      <c r="M161" s="261"/>
      <c r="N161" s="261"/>
      <c r="O161" s="261"/>
      <c r="P161" s="261"/>
      <c r="Q161" s="261"/>
      <c r="R161" s="261"/>
      <c r="S161" s="261"/>
      <c r="T161" s="261"/>
      <c r="U161" s="261"/>
      <c r="V161" s="261"/>
    </row>
    <row r="162" spans="2:22" ht="15" customHeight="1" x14ac:dyDescent="0.35">
      <c r="B162" s="63"/>
      <c r="C162" s="196"/>
      <c r="D162" s="196"/>
      <c r="E162" s="196"/>
      <c r="F162" s="196"/>
      <c r="G162" s="195"/>
      <c r="H162" s="60"/>
      <c r="I162" s="194"/>
      <c r="J162" s="261"/>
      <c r="K162" s="261"/>
      <c r="L162" s="261"/>
      <c r="M162" s="261"/>
      <c r="N162" s="261"/>
      <c r="O162" s="261"/>
      <c r="P162" s="261"/>
      <c r="Q162" s="261"/>
      <c r="R162" s="261"/>
      <c r="S162" s="261"/>
      <c r="T162" s="261"/>
      <c r="U162" s="261"/>
      <c r="V162" s="261"/>
    </row>
    <row r="163" spans="2:22" ht="15" customHeight="1" x14ac:dyDescent="0.35">
      <c r="B163" s="63"/>
      <c r="C163" s="196"/>
      <c r="D163" s="196"/>
      <c r="E163" s="196"/>
      <c r="F163" s="196"/>
      <c r="G163" s="195"/>
      <c r="H163" s="60"/>
      <c r="I163" s="194"/>
      <c r="J163" s="261"/>
      <c r="K163" s="261"/>
      <c r="L163" s="261"/>
      <c r="M163" s="261"/>
      <c r="N163" s="261"/>
      <c r="O163" s="261"/>
      <c r="P163" s="261"/>
      <c r="Q163" s="261"/>
      <c r="R163" s="261"/>
      <c r="S163" s="261"/>
      <c r="T163" s="261"/>
      <c r="U163" s="261"/>
      <c r="V163" s="261"/>
    </row>
    <row r="164" spans="2:22" ht="15" customHeight="1" x14ac:dyDescent="0.35">
      <c r="B164" s="63"/>
      <c r="C164" s="196"/>
      <c r="D164" s="196"/>
      <c r="E164" s="196"/>
      <c r="F164" s="196"/>
      <c r="G164" s="195"/>
      <c r="H164" s="60"/>
      <c r="I164" s="194"/>
      <c r="J164" s="261"/>
      <c r="K164" s="261"/>
      <c r="L164" s="261"/>
      <c r="M164" s="261"/>
      <c r="N164" s="261"/>
      <c r="O164" s="261"/>
      <c r="P164" s="261"/>
      <c r="Q164" s="261"/>
      <c r="R164" s="261"/>
      <c r="S164" s="261"/>
      <c r="T164" s="261"/>
      <c r="U164" s="261"/>
      <c r="V164" s="261"/>
    </row>
    <row r="165" spans="2:22" ht="15" customHeight="1" x14ac:dyDescent="0.35">
      <c r="B165" s="63"/>
      <c r="C165" s="196"/>
      <c r="D165" s="196"/>
      <c r="E165" s="196"/>
      <c r="F165" s="196"/>
      <c r="G165" s="195"/>
      <c r="H165" s="60"/>
      <c r="I165" s="194"/>
      <c r="J165" s="261"/>
      <c r="K165" s="261"/>
      <c r="L165" s="261"/>
      <c r="M165" s="261"/>
      <c r="N165" s="261"/>
      <c r="O165" s="261"/>
      <c r="P165" s="261"/>
      <c r="Q165" s="261"/>
      <c r="R165" s="261"/>
      <c r="S165" s="261"/>
      <c r="T165" s="261"/>
      <c r="U165" s="261"/>
      <c r="V165" s="261"/>
    </row>
    <row r="167" spans="2:22" ht="45" customHeight="1" x14ac:dyDescent="0.35"/>
    <row r="168" spans="2:22" ht="15" customHeight="1" x14ac:dyDescent="0.35"/>
    <row r="169" spans="2:22" ht="15" customHeight="1" x14ac:dyDescent="0.35"/>
  </sheetData>
  <mergeCells count="119">
    <mergeCell ref="J60:V68"/>
    <mergeCell ref="J69:V71"/>
    <mergeCell ref="J85:V93"/>
    <mergeCell ref="J72:V72"/>
    <mergeCell ref="J57:V57"/>
    <mergeCell ref="H78:H82"/>
    <mergeCell ref="E45:I45"/>
    <mergeCell ref="C60:C68"/>
    <mergeCell ref="C58:C59"/>
    <mergeCell ref="H58:H59"/>
    <mergeCell ref="D91:D93"/>
    <mergeCell ref="E46:I46"/>
    <mergeCell ref="C45:C46"/>
    <mergeCell ref="J55:V55"/>
    <mergeCell ref="J56:V56"/>
    <mergeCell ref="C73:C77"/>
    <mergeCell ref="I58:I59"/>
    <mergeCell ref="J58:V59"/>
    <mergeCell ref="C83:C84"/>
    <mergeCell ref="H83:H84"/>
    <mergeCell ref="I83:I84"/>
    <mergeCell ref="J83:V84"/>
    <mergeCell ref="I78:I82"/>
    <mergeCell ref="E73:E77"/>
    <mergeCell ref="H73:H77"/>
    <mergeCell ref="I73:I77"/>
    <mergeCell ref="J73:V77"/>
    <mergeCell ref="J97:V97"/>
    <mergeCell ref="J78:V82"/>
    <mergeCell ref="D73:D74"/>
    <mergeCell ref="H94:H96"/>
    <mergeCell ref="I94:I96"/>
    <mergeCell ref="J94:V96"/>
    <mergeCell ref="I85:I93"/>
    <mergeCell ref="C25:H25"/>
    <mergeCell ref="C69:C71"/>
    <mergeCell ref="C104:C106"/>
    <mergeCell ref="A31:A40"/>
    <mergeCell ref="C31:H31"/>
    <mergeCell ref="C32:H32"/>
    <mergeCell ref="C33:H33"/>
    <mergeCell ref="C34:H34"/>
    <mergeCell ref="C35:H35"/>
    <mergeCell ref="C36:H36"/>
    <mergeCell ref="C37:H37"/>
    <mergeCell ref="C38:H38"/>
    <mergeCell ref="C39:H39"/>
    <mergeCell ref="E44:I44"/>
    <mergeCell ref="E60:E68"/>
    <mergeCell ref="I60:I68"/>
    <mergeCell ref="I69:I71"/>
    <mergeCell ref="H69:H71"/>
    <mergeCell ref="B53:V53"/>
    <mergeCell ref="J54:V54"/>
    <mergeCell ref="C85:C93"/>
    <mergeCell ref="D85:D87"/>
    <mergeCell ref="E85:E93"/>
    <mergeCell ref="D88:D90"/>
    <mergeCell ref="A26:A30"/>
    <mergeCell ref="C26:H26"/>
    <mergeCell ref="C27:H27"/>
    <mergeCell ref="C28:H28"/>
    <mergeCell ref="C29:H29"/>
    <mergeCell ref="C30:H30"/>
    <mergeCell ref="H60:H68"/>
    <mergeCell ref="B73:B82"/>
    <mergeCell ref="B85:B93"/>
    <mergeCell ref="E78:E82"/>
    <mergeCell ref="D80:D82"/>
    <mergeCell ref="C78:C82"/>
    <mergeCell ref="B45:B46"/>
    <mergeCell ref="B69:B71"/>
    <mergeCell ref="D78:D79"/>
    <mergeCell ref="D60:D62"/>
    <mergeCell ref="D63:D65"/>
    <mergeCell ref="D66:D68"/>
    <mergeCell ref="C40:H40"/>
    <mergeCell ref="B60:B68"/>
    <mergeCell ref="B58:B59"/>
    <mergeCell ref="B83:B84"/>
    <mergeCell ref="H85:H93"/>
    <mergeCell ref="D75:D77"/>
    <mergeCell ref="J108:V108"/>
    <mergeCell ref="J109:V109"/>
    <mergeCell ref="B110:B111"/>
    <mergeCell ref="H110:H111"/>
    <mergeCell ref="I110:I111"/>
    <mergeCell ref="J110:V111"/>
    <mergeCell ref="C110:C111"/>
    <mergeCell ref="J104:V106"/>
    <mergeCell ref="D104:D106"/>
    <mergeCell ref="J107:V107"/>
    <mergeCell ref="J130:V130"/>
    <mergeCell ref="J131:V131"/>
    <mergeCell ref="J132:V132"/>
    <mergeCell ref="J133:V133"/>
    <mergeCell ref="B112:B129"/>
    <mergeCell ref="C112:C129"/>
    <mergeCell ref="D112:D117"/>
    <mergeCell ref="I112:I129"/>
    <mergeCell ref="J112:V129"/>
    <mergeCell ref="D118:D123"/>
    <mergeCell ref="D124:D129"/>
    <mergeCell ref="E112:E129"/>
    <mergeCell ref="H112:H129"/>
    <mergeCell ref="J101:V103"/>
    <mergeCell ref="J98:V100"/>
    <mergeCell ref="C94:C96"/>
    <mergeCell ref="B94:B96"/>
    <mergeCell ref="B98:B106"/>
    <mergeCell ref="C98:C100"/>
    <mergeCell ref="E104:E106"/>
    <mergeCell ref="H98:H106"/>
    <mergeCell ref="I98:I106"/>
    <mergeCell ref="D98:D100"/>
    <mergeCell ref="E98:E100"/>
    <mergeCell ref="C101:C103"/>
    <mergeCell ref="D101:D103"/>
    <mergeCell ref="E101:E103"/>
  </mergeCells>
  <conditionalFormatting sqref="C55:G57 D63 F61:G68 D66 C69:G69 D70:G71 C72:G72 C97:G97 D80 F79:G82 G85:G93 F105:G106 C131:G165 C107:G110 D111:G111 C130:D130 F130:G130 C78:G78 G73:G77 C104:G104 G98:G103 C60:G60">
    <cfRule type="cellIs" dxfId="475" priority="15" operator="notEqual">
      <formula>""</formula>
    </cfRule>
  </conditionalFormatting>
  <conditionalFormatting sqref="C85:F85 D88 F86:F87 D91">
    <cfRule type="cellIs" dxfId="474" priority="14" operator="notEqual">
      <formula>""</formula>
    </cfRule>
  </conditionalFormatting>
  <conditionalFormatting sqref="F88:F90">
    <cfRule type="cellIs" dxfId="473" priority="13" operator="notEqual">
      <formula>""</formula>
    </cfRule>
  </conditionalFormatting>
  <conditionalFormatting sqref="F91:F93">
    <cfRule type="cellIs" dxfId="472" priority="12" operator="notEqual">
      <formula>""</formula>
    </cfRule>
  </conditionalFormatting>
  <conditionalFormatting sqref="C94:G94 D95:G96">
    <cfRule type="cellIs" dxfId="471" priority="11" operator="notEqual">
      <formula>""</formula>
    </cfRule>
  </conditionalFormatting>
  <conditionalFormatting sqref="F124:F129">
    <cfRule type="cellIs" dxfId="470" priority="6" operator="notEqual">
      <formula>""</formula>
    </cfRule>
  </conditionalFormatting>
  <conditionalFormatting sqref="G112:G129">
    <cfRule type="cellIs" dxfId="469" priority="9" operator="notEqual">
      <formula>""</formula>
    </cfRule>
  </conditionalFormatting>
  <conditionalFormatting sqref="C112:E112 D118 D124">
    <cfRule type="cellIs" dxfId="468" priority="10" operator="notEqual">
      <formula>""</formula>
    </cfRule>
  </conditionalFormatting>
  <conditionalFormatting sqref="F118:F123">
    <cfRule type="cellIs" dxfId="467" priority="7" operator="notEqual">
      <formula>""</formula>
    </cfRule>
  </conditionalFormatting>
  <conditionalFormatting sqref="F112:F117">
    <cfRule type="cellIs" dxfId="466" priority="8" operator="notEqual">
      <formula>""</formula>
    </cfRule>
  </conditionalFormatting>
  <conditionalFormatting sqref="D75 F74:F77 C73:F73">
    <cfRule type="cellIs" dxfId="465" priority="5" operator="notEqual">
      <formula>""</formula>
    </cfRule>
  </conditionalFormatting>
  <conditionalFormatting sqref="F99:F100 C98:F98">
    <cfRule type="cellIs" dxfId="464" priority="4" operator="notEqual">
      <formula>""</formula>
    </cfRule>
  </conditionalFormatting>
  <conditionalFormatting sqref="F102:F103 C101:F101">
    <cfRule type="cellIs" dxfId="463" priority="3" operator="notEqual">
      <formula>""</formula>
    </cfRule>
  </conditionalFormatting>
  <conditionalFormatting sqref="C58:G58 D59:G59">
    <cfRule type="cellIs" dxfId="462" priority="2" operator="notEqual">
      <formula>""</formula>
    </cfRule>
  </conditionalFormatting>
  <conditionalFormatting sqref="C83:G83 D84:G84">
    <cfRule type="cellIs" dxfId="461" priority="1" operator="notEqual">
      <formula>""</formula>
    </cfRule>
  </conditionalFormatting>
  <hyperlinks>
    <hyperlink ref="H11" location="_ftn1" display="_ftn1" xr:uid="{00000000-0004-0000-2E00-000000000000}"/>
    <hyperlink ref="I11" location="_ftn2" display="_ftn2" xr:uid="{00000000-0004-0000-2E00-000001000000}"/>
  </hyperlinks>
  <pageMargins left="0.7" right="0.7" top="0.75" bottom="0.75" header="0.3" footer="0.3"/>
  <pageSetup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5" tint="0.39997558519241921"/>
  </sheetPr>
  <dimension ref="A1:V96"/>
  <sheetViews>
    <sheetView workbookViewId="0">
      <selection activeCell="G204" sqref="G204"/>
    </sheetView>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18.5429687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9" ht="23.5" x14ac:dyDescent="0.35">
      <c r="B1" s="59" t="s">
        <v>107</v>
      </c>
    </row>
    <row r="2" spans="2:9" x14ac:dyDescent="0.35">
      <c r="B2" s="41" t="s">
        <v>141</v>
      </c>
      <c r="C2" s="58" t="s">
        <v>1823</v>
      </c>
    </row>
    <row r="4" spans="2:9" x14ac:dyDescent="0.35">
      <c r="B4" s="58" t="s">
        <v>142</v>
      </c>
      <c r="G4" s="58" t="s">
        <v>143</v>
      </c>
    </row>
    <row r="5" spans="2:9" ht="37.5" x14ac:dyDescent="0.35">
      <c r="B5" s="226" t="s">
        <v>144</v>
      </c>
      <c r="C5" s="226" t="s">
        <v>145</v>
      </c>
      <c r="D5" s="44" t="s">
        <v>264</v>
      </c>
      <c r="G5" s="226" t="s">
        <v>144</v>
      </c>
      <c r="H5" s="226" t="s">
        <v>145</v>
      </c>
      <c r="I5" s="44" t="s">
        <v>265</v>
      </c>
    </row>
    <row r="6" spans="2:9" ht="15" customHeight="1" x14ac:dyDescent="0.35">
      <c r="B6" s="8"/>
      <c r="C6" s="8"/>
      <c r="D6" s="275">
        <v>1</v>
      </c>
      <c r="G6" s="8"/>
      <c r="H6" s="8"/>
      <c r="I6" s="275"/>
    </row>
    <row r="7" spans="2:9" x14ac:dyDescent="0.35">
      <c r="D7" s="60"/>
    </row>
    <row r="11" spans="2:9" x14ac:dyDescent="0.35">
      <c r="B11" s="58" t="s">
        <v>148</v>
      </c>
      <c r="C11" s="182"/>
      <c r="D11" s="60"/>
      <c r="G11" s="58" t="s">
        <v>149</v>
      </c>
      <c r="H11" s="173"/>
      <c r="I11" s="173"/>
    </row>
    <row r="12" spans="2:9" ht="45.75" customHeight="1" x14ac:dyDescent="0.35">
      <c r="B12" s="226" t="s">
        <v>150</v>
      </c>
      <c r="C12" s="226" t="s">
        <v>145</v>
      </c>
      <c r="D12" s="44" t="s">
        <v>151</v>
      </c>
      <c r="E12" s="44" t="s">
        <v>152</v>
      </c>
      <c r="G12" s="226" t="s">
        <v>144</v>
      </c>
      <c r="H12" s="226" t="s">
        <v>145</v>
      </c>
      <c r="I12" s="44" t="s">
        <v>153</v>
      </c>
    </row>
    <row r="13" spans="2:9" x14ac:dyDescent="0.35">
      <c r="B13" s="406" t="s">
        <v>1438</v>
      </c>
      <c r="C13" s="252" t="s">
        <v>325</v>
      </c>
      <c r="D13" s="252"/>
      <c r="E13" s="252" t="s">
        <v>478</v>
      </c>
      <c r="G13" s="252"/>
      <c r="H13" s="252"/>
      <c r="I13" s="22"/>
    </row>
    <row r="14" spans="2:9" ht="25" x14ac:dyDescent="0.35">
      <c r="B14" s="407"/>
      <c r="C14" s="252" t="s">
        <v>228</v>
      </c>
      <c r="D14" s="252"/>
      <c r="E14" s="252" t="s">
        <v>1824</v>
      </c>
    </row>
    <row r="15" spans="2:9" x14ac:dyDescent="0.35">
      <c r="B15" s="173"/>
      <c r="C15" s="173"/>
      <c r="D15" s="173"/>
      <c r="E15" s="173"/>
    </row>
    <row r="16" spans="2:9" x14ac:dyDescent="0.35">
      <c r="B16" s="173"/>
      <c r="C16" s="173"/>
      <c r="D16" s="173"/>
      <c r="E16" s="173"/>
      <c r="F16" s="173"/>
    </row>
    <row r="17" spans="1:17" x14ac:dyDescent="0.35">
      <c r="B17" s="58" t="s">
        <v>154</v>
      </c>
      <c r="E17" s="173"/>
      <c r="F17" s="173"/>
    </row>
    <row r="18" spans="1:17" x14ac:dyDescent="0.35">
      <c r="E18" s="173"/>
      <c r="F18" s="173"/>
    </row>
    <row r="19" spans="1:17" ht="37.5" x14ac:dyDescent="0.35">
      <c r="B19" s="226" t="s">
        <v>150</v>
      </c>
      <c r="C19" s="226" t="s">
        <v>145</v>
      </c>
      <c r="D19" s="174" t="s">
        <v>277</v>
      </c>
      <c r="E19" s="174" t="s">
        <v>278</v>
      </c>
      <c r="F19" s="173"/>
    </row>
    <row r="20" spans="1:17" x14ac:dyDescent="0.35">
      <c r="B20" s="81"/>
      <c r="C20" s="8"/>
      <c r="D20" s="275"/>
      <c r="E20" s="181"/>
    </row>
    <row r="21" spans="1:17" x14ac:dyDescent="0.35">
      <c r="B21" s="81"/>
      <c r="C21" s="8"/>
      <c r="D21" s="275"/>
      <c r="E21" s="275"/>
    </row>
    <row r="22" spans="1:17" x14ac:dyDescent="0.35">
      <c r="B22" s="9"/>
    </row>
    <row r="23" spans="1:17" x14ac:dyDescent="0.35">
      <c r="B23" s="9"/>
    </row>
    <row r="24" spans="1:17" x14ac:dyDescent="0.35">
      <c r="B24" s="58" t="s">
        <v>155</v>
      </c>
    </row>
    <row r="25" spans="1:17" x14ac:dyDescent="0.35">
      <c r="B25" s="62" t="s">
        <v>156</v>
      </c>
      <c r="C25" s="378" t="s">
        <v>157</v>
      </c>
      <c r="D25" s="379"/>
      <c r="E25" s="379"/>
      <c r="F25" s="379"/>
      <c r="G25" s="379"/>
      <c r="H25" s="380"/>
    </row>
    <row r="26" spans="1:17" ht="15" customHeight="1" x14ac:dyDescent="0.35">
      <c r="A26" s="351" t="s">
        <v>158</v>
      </c>
      <c r="B26" s="171" t="s">
        <v>159</v>
      </c>
      <c r="C26" s="299" t="s">
        <v>1825</v>
      </c>
      <c r="D26" s="300"/>
      <c r="E26" s="300"/>
      <c r="F26" s="300"/>
      <c r="G26" s="300"/>
      <c r="H26" s="301"/>
      <c r="P26" s="63"/>
      <c r="Q26" s="63"/>
    </row>
    <row r="27" spans="1:17" x14ac:dyDescent="0.35">
      <c r="A27" s="352"/>
      <c r="B27" s="171" t="s">
        <v>160</v>
      </c>
      <c r="C27" s="299" t="s">
        <v>1826</v>
      </c>
      <c r="D27" s="343"/>
      <c r="E27" s="343"/>
      <c r="F27" s="343"/>
      <c r="G27" s="343"/>
      <c r="H27" s="344"/>
      <c r="P27" s="63"/>
      <c r="Q27" s="63"/>
    </row>
    <row r="28" spans="1:17" x14ac:dyDescent="0.35">
      <c r="A28" s="352"/>
      <c r="B28" s="171" t="s">
        <v>161</v>
      </c>
      <c r="C28" s="299" t="s">
        <v>1827</v>
      </c>
      <c r="D28" s="343"/>
      <c r="E28" s="343"/>
      <c r="F28" s="343"/>
      <c r="G28" s="343"/>
      <c r="H28" s="344"/>
      <c r="P28" s="63"/>
      <c r="Q28" s="63"/>
    </row>
    <row r="29" spans="1:17" x14ac:dyDescent="0.35">
      <c r="A29" s="352"/>
      <c r="B29" s="171" t="s">
        <v>162</v>
      </c>
      <c r="C29" s="299" t="s">
        <v>1828</v>
      </c>
      <c r="D29" s="300"/>
      <c r="E29" s="300"/>
      <c r="F29" s="300"/>
      <c r="G29" s="300"/>
      <c r="H29" s="301"/>
      <c r="P29" s="63"/>
      <c r="Q29" s="63"/>
    </row>
    <row r="30" spans="1:17" x14ac:dyDescent="0.35">
      <c r="A30" s="353"/>
      <c r="B30" s="171" t="s">
        <v>163</v>
      </c>
      <c r="C30" s="411"/>
      <c r="D30" s="412"/>
      <c r="E30" s="412"/>
      <c r="F30" s="412"/>
      <c r="G30" s="412"/>
      <c r="H30" s="413"/>
      <c r="P30" s="63"/>
      <c r="Q30" s="63"/>
    </row>
    <row r="31" spans="1:17" ht="15" customHeight="1" x14ac:dyDescent="0.35">
      <c r="A31" s="351" t="s">
        <v>164</v>
      </c>
      <c r="B31" s="171" t="s">
        <v>165</v>
      </c>
      <c r="C31" s="411"/>
      <c r="D31" s="412"/>
      <c r="E31" s="412"/>
      <c r="F31" s="412"/>
      <c r="G31" s="412"/>
      <c r="H31" s="413"/>
      <c r="P31" s="63"/>
      <c r="Q31" s="63"/>
    </row>
    <row r="32" spans="1:17" x14ac:dyDescent="0.35">
      <c r="A32" s="352"/>
      <c r="B32" s="171" t="s">
        <v>166</v>
      </c>
      <c r="C32" s="411"/>
      <c r="D32" s="412"/>
      <c r="E32" s="412"/>
      <c r="F32" s="412"/>
      <c r="G32" s="412"/>
      <c r="H32" s="413"/>
      <c r="P32" s="63"/>
      <c r="Q32" s="63"/>
    </row>
    <row r="33" spans="1:17" x14ac:dyDescent="0.35">
      <c r="A33" s="352"/>
      <c r="B33" s="171" t="s">
        <v>167</v>
      </c>
      <c r="C33" s="411"/>
      <c r="D33" s="412"/>
      <c r="E33" s="412"/>
      <c r="F33" s="412"/>
      <c r="G33" s="412"/>
      <c r="H33" s="413"/>
      <c r="P33" s="63"/>
      <c r="Q33" s="63"/>
    </row>
    <row r="34" spans="1:17" x14ac:dyDescent="0.35">
      <c r="A34" s="352"/>
      <c r="B34" s="171" t="s">
        <v>168</v>
      </c>
      <c r="C34" s="411"/>
      <c r="D34" s="412"/>
      <c r="E34" s="412"/>
      <c r="F34" s="412"/>
      <c r="G34" s="412"/>
      <c r="H34" s="413"/>
      <c r="P34" s="63"/>
      <c r="Q34" s="63"/>
    </row>
    <row r="35" spans="1:17" x14ac:dyDescent="0.35">
      <c r="A35" s="352"/>
      <c r="B35" s="171" t="s">
        <v>169</v>
      </c>
      <c r="C35" s="411"/>
      <c r="D35" s="412"/>
      <c r="E35" s="412"/>
      <c r="F35" s="412"/>
      <c r="G35" s="412"/>
      <c r="H35" s="413"/>
      <c r="P35" s="63"/>
      <c r="Q35" s="63"/>
    </row>
    <row r="36" spans="1:17" x14ac:dyDescent="0.35">
      <c r="A36" s="352"/>
      <c r="B36" s="171" t="s">
        <v>170</v>
      </c>
      <c r="C36" s="411"/>
      <c r="D36" s="412"/>
      <c r="E36" s="412"/>
      <c r="F36" s="412"/>
      <c r="G36" s="412"/>
      <c r="H36" s="413"/>
      <c r="P36" s="63"/>
      <c r="Q36" s="63"/>
    </row>
    <row r="37" spans="1:17" x14ac:dyDescent="0.35">
      <c r="A37" s="352"/>
      <c r="B37" s="171" t="s">
        <v>171</v>
      </c>
      <c r="C37" s="411"/>
      <c r="D37" s="412"/>
      <c r="E37" s="412"/>
      <c r="F37" s="412"/>
      <c r="G37" s="412"/>
      <c r="H37" s="413"/>
      <c r="P37" s="63"/>
      <c r="Q37" s="63"/>
    </row>
    <row r="38" spans="1:17" x14ac:dyDescent="0.35">
      <c r="A38" s="352"/>
      <c r="B38" s="171" t="s">
        <v>172</v>
      </c>
      <c r="C38" s="411"/>
      <c r="D38" s="412"/>
      <c r="E38" s="412"/>
      <c r="F38" s="412"/>
      <c r="G38" s="412"/>
      <c r="H38" s="413"/>
    </row>
    <row r="39" spans="1:17" x14ac:dyDescent="0.35">
      <c r="A39" s="352"/>
      <c r="B39" s="171" t="s">
        <v>173</v>
      </c>
      <c r="C39" s="411"/>
      <c r="D39" s="412"/>
      <c r="E39" s="412"/>
      <c r="F39" s="412"/>
      <c r="G39" s="412"/>
      <c r="H39" s="413"/>
    </row>
    <row r="40" spans="1:17" x14ac:dyDescent="0.35">
      <c r="A40" s="353"/>
      <c r="B40" s="171" t="s">
        <v>174</v>
      </c>
      <c r="C40" s="411"/>
      <c r="D40" s="412"/>
      <c r="E40" s="412"/>
      <c r="F40" s="412"/>
      <c r="G40" s="412"/>
      <c r="H40" s="413"/>
    </row>
    <row r="41" spans="1:17" x14ac:dyDescent="0.35">
      <c r="L41" s="63"/>
      <c r="M41" s="63"/>
    </row>
    <row r="42" spans="1:17" x14ac:dyDescent="0.35">
      <c r="B42" s="58" t="s">
        <v>175</v>
      </c>
      <c r="L42" s="63"/>
      <c r="M42" s="63"/>
    </row>
    <row r="43" spans="1:17" ht="25" x14ac:dyDescent="0.35">
      <c r="B43" s="62" t="s">
        <v>176</v>
      </c>
      <c r="C43" s="226" t="s">
        <v>144</v>
      </c>
      <c r="D43" s="226" t="s">
        <v>145</v>
      </c>
      <c r="E43" s="378" t="s">
        <v>177</v>
      </c>
      <c r="F43" s="379"/>
      <c r="G43" s="379"/>
      <c r="H43" s="379"/>
      <c r="I43" s="380"/>
      <c r="L43" s="63"/>
      <c r="M43" s="63"/>
    </row>
    <row r="44" spans="1:17" ht="15" customHeight="1" x14ac:dyDescent="0.35">
      <c r="B44" s="279" t="s">
        <v>1829</v>
      </c>
      <c r="C44" s="8"/>
      <c r="D44" s="8"/>
      <c r="E44" s="299" t="s">
        <v>1830</v>
      </c>
      <c r="F44" s="300"/>
      <c r="G44" s="300"/>
      <c r="H44" s="300"/>
      <c r="I44" s="301"/>
      <c r="L44" s="63"/>
      <c r="M44" s="63"/>
    </row>
    <row r="45" spans="1:17" x14ac:dyDescent="0.35">
      <c r="B45" s="8" t="s">
        <v>1831</v>
      </c>
      <c r="C45" s="8"/>
      <c r="D45" s="8"/>
      <c r="E45" s="299" t="s">
        <v>1832</v>
      </c>
      <c r="F45" s="300"/>
      <c r="G45" s="300"/>
      <c r="H45" s="300"/>
      <c r="I45" s="301"/>
      <c r="L45" s="63"/>
      <c r="M45" s="63"/>
    </row>
    <row r="48" spans="1:17" x14ac:dyDescent="0.35">
      <c r="L48" s="63"/>
      <c r="M48" s="63"/>
    </row>
    <row r="49" spans="2:22" x14ac:dyDescent="0.35">
      <c r="L49" s="63"/>
      <c r="M49" s="63"/>
    </row>
    <row r="50" spans="2:22" x14ac:dyDescent="0.35">
      <c r="L50" s="63"/>
      <c r="M50" s="63"/>
    </row>
    <row r="51" spans="2:22" x14ac:dyDescent="0.35">
      <c r="L51" s="63"/>
      <c r="M51" s="63"/>
    </row>
    <row r="53" spans="2:22" x14ac:dyDescent="0.35">
      <c r="B53" s="381" t="s">
        <v>178</v>
      </c>
      <c r="C53" s="382"/>
      <c r="D53" s="382"/>
      <c r="E53" s="382"/>
      <c r="F53" s="382"/>
      <c r="G53" s="382"/>
      <c r="H53" s="382"/>
      <c r="I53" s="382"/>
      <c r="J53" s="382"/>
      <c r="K53" s="382"/>
      <c r="L53" s="382"/>
      <c r="M53" s="382"/>
      <c r="N53" s="382"/>
      <c r="O53" s="382"/>
      <c r="P53" s="382"/>
      <c r="Q53" s="382"/>
      <c r="R53" s="382"/>
      <c r="S53" s="382"/>
      <c r="T53" s="382"/>
      <c r="U53" s="382"/>
      <c r="V53" s="383"/>
    </row>
    <row r="54" spans="2:22" ht="33" customHeight="1" x14ac:dyDescent="0.35">
      <c r="B54" s="230" t="s">
        <v>179</v>
      </c>
      <c r="C54" s="257" t="s">
        <v>150</v>
      </c>
      <c r="D54" s="257" t="s">
        <v>145</v>
      </c>
      <c r="E54" s="257" t="s">
        <v>180</v>
      </c>
      <c r="F54" s="257" t="s">
        <v>181</v>
      </c>
      <c r="G54" s="257" t="s">
        <v>182</v>
      </c>
      <c r="H54" s="257" t="s">
        <v>183</v>
      </c>
      <c r="I54" s="230" t="s">
        <v>184</v>
      </c>
      <c r="J54" s="384" t="s">
        <v>185</v>
      </c>
      <c r="K54" s="385"/>
      <c r="L54" s="385"/>
      <c r="M54" s="385"/>
      <c r="N54" s="385"/>
      <c r="O54" s="385"/>
      <c r="P54" s="385"/>
      <c r="Q54" s="385"/>
      <c r="R54" s="385"/>
      <c r="S54" s="385"/>
      <c r="T54" s="385"/>
      <c r="U54" s="385"/>
      <c r="V54" s="386"/>
    </row>
    <row r="55" spans="2:22" ht="15" customHeight="1" x14ac:dyDescent="0.35">
      <c r="B55" s="225" t="s">
        <v>1833</v>
      </c>
      <c r="C55" s="276"/>
      <c r="D55" s="276"/>
      <c r="E55" s="276"/>
      <c r="F55" s="276"/>
      <c r="G55" s="276"/>
      <c r="H55" s="275" t="s">
        <v>233</v>
      </c>
      <c r="I55" s="275" t="s">
        <v>234</v>
      </c>
      <c r="J55" s="314" t="s">
        <v>1834</v>
      </c>
      <c r="K55" s="315"/>
      <c r="L55" s="315"/>
      <c r="M55" s="315"/>
      <c r="N55" s="315"/>
      <c r="O55" s="315"/>
      <c r="P55" s="315"/>
      <c r="Q55" s="315"/>
      <c r="R55" s="315"/>
      <c r="S55" s="315"/>
      <c r="T55" s="315"/>
      <c r="U55" s="315"/>
      <c r="V55" s="316"/>
    </row>
    <row r="56" spans="2:22" ht="15" customHeight="1" x14ac:dyDescent="0.35">
      <c r="B56" s="225" t="s">
        <v>1835</v>
      </c>
      <c r="C56" s="276"/>
      <c r="D56" s="276"/>
      <c r="E56" s="276"/>
      <c r="F56" s="276"/>
      <c r="G56" s="197">
        <v>3.5000000000000003E-2</v>
      </c>
      <c r="H56" s="275" t="s">
        <v>204</v>
      </c>
      <c r="I56" s="275"/>
      <c r="J56" s="314" t="s">
        <v>1836</v>
      </c>
      <c r="K56" s="315"/>
      <c r="L56" s="315"/>
      <c r="M56" s="315"/>
      <c r="N56" s="315"/>
      <c r="O56" s="315"/>
      <c r="P56" s="315"/>
      <c r="Q56" s="315"/>
      <c r="R56" s="315"/>
      <c r="S56" s="315"/>
      <c r="T56" s="315"/>
      <c r="U56" s="315"/>
      <c r="V56" s="316"/>
    </row>
    <row r="57" spans="2:22" ht="15" customHeight="1" x14ac:dyDescent="0.35">
      <c r="B57" s="225" t="s">
        <v>1837</v>
      </c>
      <c r="C57" s="276"/>
      <c r="D57" s="276"/>
      <c r="E57" s="276"/>
      <c r="F57" s="276"/>
      <c r="G57" s="276"/>
      <c r="H57" s="275" t="s">
        <v>233</v>
      </c>
      <c r="I57" s="275" t="s">
        <v>234</v>
      </c>
      <c r="J57" s="314" t="s">
        <v>1838</v>
      </c>
      <c r="K57" s="315"/>
      <c r="L57" s="315"/>
      <c r="M57" s="315"/>
      <c r="N57" s="315"/>
      <c r="O57" s="315"/>
      <c r="P57" s="315"/>
      <c r="Q57" s="315"/>
      <c r="R57" s="315"/>
      <c r="S57" s="315"/>
      <c r="T57" s="315"/>
      <c r="U57" s="315"/>
      <c r="V57" s="316"/>
    </row>
    <row r="58" spans="2:22" ht="15" customHeight="1" x14ac:dyDescent="0.35">
      <c r="B58" s="225" t="s">
        <v>1839</v>
      </c>
      <c r="C58" s="276"/>
      <c r="D58" s="290"/>
      <c r="E58" s="276"/>
      <c r="F58" s="276"/>
      <c r="G58" s="197">
        <v>2.1999999999999999E-2</v>
      </c>
      <c r="H58" s="275" t="s">
        <v>204</v>
      </c>
      <c r="I58" s="275"/>
      <c r="J58" s="314" t="s">
        <v>1840</v>
      </c>
      <c r="K58" s="315"/>
      <c r="L58" s="315"/>
      <c r="M58" s="315"/>
      <c r="N58" s="315"/>
      <c r="O58" s="315"/>
      <c r="P58" s="315"/>
      <c r="Q58" s="315"/>
      <c r="R58" s="315"/>
      <c r="S58" s="315"/>
      <c r="T58" s="315"/>
      <c r="U58" s="315"/>
      <c r="V58" s="316"/>
    </row>
    <row r="59" spans="2:22" ht="15" customHeight="1" x14ac:dyDescent="0.35">
      <c r="B59" s="308" t="s">
        <v>1621</v>
      </c>
      <c r="C59" s="305" t="s">
        <v>537</v>
      </c>
      <c r="D59" s="305" t="s">
        <v>1555</v>
      </c>
      <c r="E59" s="305" t="s">
        <v>1036</v>
      </c>
      <c r="F59" s="276" t="s">
        <v>1037</v>
      </c>
      <c r="G59" s="54">
        <v>548</v>
      </c>
      <c r="H59" s="311" t="s">
        <v>204</v>
      </c>
      <c r="I59" s="311" t="s">
        <v>421</v>
      </c>
      <c r="J59" s="317" t="s">
        <v>1556</v>
      </c>
      <c r="K59" s="318"/>
      <c r="L59" s="318"/>
      <c r="M59" s="318"/>
      <c r="N59" s="318"/>
      <c r="O59" s="318"/>
      <c r="P59" s="318"/>
      <c r="Q59" s="318"/>
      <c r="R59" s="318"/>
      <c r="S59" s="318"/>
      <c r="T59" s="318"/>
      <c r="U59" s="318"/>
      <c r="V59" s="319"/>
    </row>
    <row r="60" spans="2:22" ht="27.75" customHeight="1" x14ac:dyDescent="0.35">
      <c r="B60" s="309"/>
      <c r="C60" s="306"/>
      <c r="D60" s="306"/>
      <c r="E60" s="306"/>
      <c r="F60" s="276" t="s">
        <v>1039</v>
      </c>
      <c r="G60" s="54">
        <v>918</v>
      </c>
      <c r="H60" s="312"/>
      <c r="I60" s="312"/>
      <c r="J60" s="320"/>
      <c r="K60" s="362"/>
      <c r="L60" s="362"/>
      <c r="M60" s="362"/>
      <c r="N60" s="362"/>
      <c r="O60" s="362"/>
      <c r="P60" s="362"/>
      <c r="Q60" s="362"/>
      <c r="R60" s="362"/>
      <c r="S60" s="362"/>
      <c r="T60" s="362"/>
      <c r="U60" s="362"/>
      <c r="V60" s="322"/>
    </row>
    <row r="61" spans="2:22" ht="15" customHeight="1" x14ac:dyDescent="0.35">
      <c r="B61" s="309"/>
      <c r="C61" s="306"/>
      <c r="D61" s="306"/>
      <c r="E61" s="306"/>
      <c r="F61" s="276" t="s">
        <v>1040</v>
      </c>
      <c r="G61" s="54">
        <v>504</v>
      </c>
      <c r="H61" s="312"/>
      <c r="I61" s="312"/>
      <c r="J61" s="320"/>
      <c r="K61" s="362"/>
      <c r="L61" s="362"/>
      <c r="M61" s="362"/>
      <c r="N61" s="362"/>
      <c r="O61" s="362"/>
      <c r="P61" s="362"/>
      <c r="Q61" s="362"/>
      <c r="R61" s="362"/>
      <c r="S61" s="362"/>
      <c r="T61" s="362"/>
      <c r="U61" s="362"/>
      <c r="V61" s="322"/>
    </row>
    <row r="62" spans="2:22" ht="32.25" customHeight="1" x14ac:dyDescent="0.35">
      <c r="B62" s="309"/>
      <c r="C62" s="306"/>
      <c r="D62" s="306"/>
      <c r="E62" s="306"/>
      <c r="F62" s="276" t="s">
        <v>1041</v>
      </c>
      <c r="G62" s="54">
        <v>736</v>
      </c>
      <c r="H62" s="312"/>
      <c r="I62" s="312"/>
      <c r="J62" s="320"/>
      <c r="K62" s="362"/>
      <c r="L62" s="362"/>
      <c r="M62" s="362"/>
      <c r="N62" s="362"/>
      <c r="O62" s="362"/>
      <c r="P62" s="362"/>
      <c r="Q62" s="362"/>
      <c r="R62" s="362"/>
      <c r="S62" s="362"/>
      <c r="T62" s="362"/>
      <c r="U62" s="362"/>
      <c r="V62" s="322"/>
    </row>
    <row r="63" spans="2:22" ht="15" customHeight="1" x14ac:dyDescent="0.35">
      <c r="B63" s="309"/>
      <c r="C63" s="306"/>
      <c r="D63" s="306"/>
      <c r="E63" s="306"/>
      <c r="F63" s="276" t="s">
        <v>1752</v>
      </c>
      <c r="G63" s="54">
        <v>508</v>
      </c>
      <c r="H63" s="312"/>
      <c r="I63" s="312"/>
      <c r="J63" s="320"/>
      <c r="K63" s="362"/>
      <c r="L63" s="362"/>
      <c r="M63" s="362"/>
      <c r="N63" s="362"/>
      <c r="O63" s="362"/>
      <c r="P63" s="362"/>
      <c r="Q63" s="362"/>
      <c r="R63" s="362"/>
      <c r="S63" s="362"/>
      <c r="T63" s="362"/>
      <c r="U63" s="362"/>
      <c r="V63" s="322"/>
    </row>
    <row r="64" spans="2:22" ht="30.75" customHeight="1" x14ac:dyDescent="0.35">
      <c r="B64" s="309"/>
      <c r="C64" s="306"/>
      <c r="D64" s="307"/>
      <c r="E64" s="306"/>
      <c r="F64" s="276" t="s">
        <v>1043</v>
      </c>
      <c r="G64" s="65">
        <v>865</v>
      </c>
      <c r="H64" s="312"/>
      <c r="I64" s="312"/>
      <c r="J64" s="320"/>
      <c r="K64" s="362"/>
      <c r="L64" s="362"/>
      <c r="M64" s="362"/>
      <c r="N64" s="362"/>
      <c r="O64" s="362"/>
      <c r="P64" s="362"/>
      <c r="Q64" s="362"/>
      <c r="R64" s="362"/>
      <c r="S64" s="362"/>
      <c r="T64" s="362"/>
      <c r="U64" s="362"/>
      <c r="V64" s="322"/>
    </row>
    <row r="65" spans="2:22" ht="15" customHeight="1" x14ac:dyDescent="0.35">
      <c r="B65" s="309"/>
      <c r="C65" s="306"/>
      <c r="D65" s="326" t="s">
        <v>1044</v>
      </c>
      <c r="E65" s="306"/>
      <c r="F65" s="276" t="s">
        <v>1037</v>
      </c>
      <c r="G65" s="65">
        <v>279</v>
      </c>
      <c r="H65" s="312"/>
      <c r="I65" s="312"/>
      <c r="J65" s="320"/>
      <c r="K65" s="362"/>
      <c r="L65" s="362"/>
      <c r="M65" s="362"/>
      <c r="N65" s="362"/>
      <c r="O65" s="362"/>
      <c r="P65" s="362"/>
      <c r="Q65" s="362"/>
      <c r="R65" s="362"/>
      <c r="S65" s="362"/>
      <c r="T65" s="362"/>
      <c r="U65" s="362"/>
      <c r="V65" s="322"/>
    </row>
    <row r="66" spans="2:22" ht="33.75" customHeight="1" x14ac:dyDescent="0.35">
      <c r="B66" s="309"/>
      <c r="C66" s="306"/>
      <c r="D66" s="327"/>
      <c r="E66" s="306"/>
      <c r="F66" s="276" t="s">
        <v>1039</v>
      </c>
      <c r="G66" s="65">
        <v>468</v>
      </c>
      <c r="H66" s="312"/>
      <c r="I66" s="312"/>
      <c r="J66" s="320"/>
      <c r="K66" s="362"/>
      <c r="L66" s="362"/>
      <c r="M66" s="362"/>
      <c r="N66" s="362"/>
      <c r="O66" s="362"/>
      <c r="P66" s="362"/>
      <c r="Q66" s="362"/>
      <c r="R66" s="362"/>
      <c r="S66" s="362"/>
      <c r="T66" s="362"/>
      <c r="U66" s="362"/>
      <c r="V66" s="322"/>
    </row>
    <row r="67" spans="2:22" ht="15" customHeight="1" x14ac:dyDescent="0.35">
      <c r="B67" s="309"/>
      <c r="C67" s="306"/>
      <c r="D67" s="327"/>
      <c r="E67" s="306"/>
      <c r="F67" s="276" t="s">
        <v>1040</v>
      </c>
      <c r="G67" s="65">
        <v>257</v>
      </c>
      <c r="H67" s="312"/>
      <c r="I67" s="312"/>
      <c r="J67" s="320"/>
      <c r="K67" s="362"/>
      <c r="L67" s="362"/>
      <c r="M67" s="362"/>
      <c r="N67" s="362"/>
      <c r="O67" s="362"/>
      <c r="P67" s="362"/>
      <c r="Q67" s="362"/>
      <c r="R67" s="362"/>
      <c r="S67" s="362"/>
      <c r="T67" s="362"/>
      <c r="U67" s="362"/>
      <c r="V67" s="322"/>
    </row>
    <row r="68" spans="2:22" ht="29.25" customHeight="1" x14ac:dyDescent="0.35">
      <c r="B68" s="309"/>
      <c r="C68" s="306"/>
      <c r="D68" s="327"/>
      <c r="E68" s="306"/>
      <c r="F68" s="276" t="s">
        <v>1041</v>
      </c>
      <c r="G68" s="65">
        <v>375</v>
      </c>
      <c r="H68" s="312"/>
      <c r="I68" s="312"/>
      <c r="J68" s="320"/>
      <c r="K68" s="362"/>
      <c r="L68" s="362"/>
      <c r="M68" s="362"/>
      <c r="N68" s="362"/>
      <c r="O68" s="362"/>
      <c r="P68" s="362"/>
      <c r="Q68" s="362"/>
      <c r="R68" s="362"/>
      <c r="S68" s="362"/>
      <c r="T68" s="362"/>
      <c r="U68" s="362"/>
      <c r="V68" s="322"/>
    </row>
    <row r="69" spans="2:22" ht="15" customHeight="1" x14ac:dyDescent="0.35">
      <c r="B69" s="309"/>
      <c r="C69" s="306"/>
      <c r="D69" s="327"/>
      <c r="E69" s="306"/>
      <c r="F69" s="276" t="s">
        <v>1042</v>
      </c>
      <c r="G69" s="65">
        <v>259</v>
      </c>
      <c r="H69" s="312"/>
      <c r="I69" s="312"/>
      <c r="J69" s="320"/>
      <c r="K69" s="362"/>
      <c r="L69" s="362"/>
      <c r="M69" s="362"/>
      <c r="N69" s="362"/>
      <c r="O69" s="362"/>
      <c r="P69" s="362"/>
      <c r="Q69" s="362"/>
      <c r="R69" s="362"/>
      <c r="S69" s="362"/>
      <c r="T69" s="362"/>
      <c r="U69" s="362"/>
      <c r="V69" s="322"/>
    </row>
    <row r="70" spans="2:22" ht="29.25" customHeight="1" x14ac:dyDescent="0.35">
      <c r="B70" s="309"/>
      <c r="C70" s="306"/>
      <c r="D70" s="328"/>
      <c r="E70" s="306"/>
      <c r="F70" s="276" t="s">
        <v>1043</v>
      </c>
      <c r="G70" s="65">
        <v>441</v>
      </c>
      <c r="H70" s="312"/>
      <c r="I70" s="312"/>
      <c r="J70" s="320"/>
      <c r="K70" s="362"/>
      <c r="L70" s="362"/>
      <c r="M70" s="362"/>
      <c r="N70" s="362"/>
      <c r="O70" s="362"/>
      <c r="P70" s="362"/>
      <c r="Q70" s="362"/>
      <c r="R70" s="362"/>
      <c r="S70" s="362"/>
      <c r="T70" s="362"/>
      <c r="U70" s="362"/>
      <c r="V70" s="322"/>
    </row>
    <row r="71" spans="2:22" ht="15" customHeight="1" x14ac:dyDescent="0.35">
      <c r="B71" s="309"/>
      <c r="C71" s="306"/>
      <c r="D71" s="305" t="s">
        <v>1045</v>
      </c>
      <c r="E71" s="306"/>
      <c r="F71" s="276" t="s">
        <v>1037</v>
      </c>
      <c r="G71" s="54">
        <v>484</v>
      </c>
      <c r="H71" s="312"/>
      <c r="I71" s="312"/>
      <c r="J71" s="320"/>
      <c r="K71" s="362"/>
      <c r="L71" s="362"/>
      <c r="M71" s="362"/>
      <c r="N71" s="362"/>
      <c r="O71" s="362"/>
      <c r="P71" s="362"/>
      <c r="Q71" s="362"/>
      <c r="R71" s="362"/>
      <c r="S71" s="362"/>
      <c r="T71" s="362"/>
      <c r="U71" s="362"/>
      <c r="V71" s="322"/>
    </row>
    <row r="72" spans="2:22" ht="28.5" customHeight="1" x14ac:dyDescent="0.35">
      <c r="B72" s="309"/>
      <c r="C72" s="306"/>
      <c r="D72" s="306"/>
      <c r="E72" s="306"/>
      <c r="F72" s="276" t="s">
        <v>1039</v>
      </c>
      <c r="G72" s="54">
        <v>811</v>
      </c>
      <c r="H72" s="312"/>
      <c r="I72" s="312"/>
      <c r="J72" s="320"/>
      <c r="K72" s="362"/>
      <c r="L72" s="362"/>
      <c r="M72" s="362"/>
      <c r="N72" s="362"/>
      <c r="O72" s="362"/>
      <c r="P72" s="362"/>
      <c r="Q72" s="362"/>
      <c r="R72" s="362"/>
      <c r="S72" s="362"/>
      <c r="T72" s="362"/>
      <c r="U72" s="362"/>
      <c r="V72" s="322"/>
    </row>
    <row r="73" spans="2:22" ht="15" customHeight="1" x14ac:dyDescent="0.35">
      <c r="B73" s="309"/>
      <c r="C73" s="306"/>
      <c r="D73" s="306"/>
      <c r="E73" s="306"/>
      <c r="F73" s="276" t="s">
        <v>1040</v>
      </c>
      <c r="G73" s="54">
        <v>445</v>
      </c>
      <c r="H73" s="312"/>
      <c r="I73" s="312"/>
      <c r="J73" s="320"/>
      <c r="K73" s="362"/>
      <c r="L73" s="362"/>
      <c r="M73" s="362"/>
      <c r="N73" s="362"/>
      <c r="O73" s="362"/>
      <c r="P73" s="362"/>
      <c r="Q73" s="362"/>
      <c r="R73" s="362"/>
      <c r="S73" s="362"/>
      <c r="T73" s="362"/>
      <c r="U73" s="362"/>
      <c r="V73" s="322"/>
    </row>
    <row r="74" spans="2:22" ht="33.75" customHeight="1" x14ac:dyDescent="0.35">
      <c r="B74" s="309"/>
      <c r="C74" s="306"/>
      <c r="D74" s="306"/>
      <c r="E74" s="306"/>
      <c r="F74" s="276" t="s">
        <v>1041</v>
      </c>
      <c r="G74" s="65">
        <v>650</v>
      </c>
      <c r="H74" s="312"/>
      <c r="I74" s="312"/>
      <c r="J74" s="320"/>
      <c r="K74" s="362"/>
      <c r="L74" s="362"/>
      <c r="M74" s="362"/>
      <c r="N74" s="362"/>
      <c r="O74" s="362"/>
      <c r="P74" s="362"/>
      <c r="Q74" s="362"/>
      <c r="R74" s="362"/>
      <c r="S74" s="362"/>
      <c r="T74" s="362"/>
      <c r="U74" s="362"/>
      <c r="V74" s="322"/>
    </row>
    <row r="75" spans="2:22" ht="15" customHeight="1" x14ac:dyDescent="0.35">
      <c r="B75" s="309"/>
      <c r="C75" s="306"/>
      <c r="D75" s="306"/>
      <c r="E75" s="306"/>
      <c r="F75" s="276" t="s">
        <v>1042</v>
      </c>
      <c r="G75" s="65">
        <v>449</v>
      </c>
      <c r="H75" s="312"/>
      <c r="I75" s="312"/>
      <c r="J75" s="320"/>
      <c r="K75" s="362"/>
      <c r="L75" s="362"/>
      <c r="M75" s="362"/>
      <c r="N75" s="362"/>
      <c r="O75" s="362"/>
      <c r="P75" s="362"/>
      <c r="Q75" s="362"/>
      <c r="R75" s="362"/>
      <c r="S75" s="362"/>
      <c r="T75" s="362"/>
      <c r="U75" s="362"/>
      <c r="V75" s="322"/>
    </row>
    <row r="76" spans="2:22" ht="30.75" customHeight="1" x14ac:dyDescent="0.35">
      <c r="B76" s="310"/>
      <c r="C76" s="307"/>
      <c r="D76" s="307"/>
      <c r="E76" s="307"/>
      <c r="F76" s="276" t="s">
        <v>1043</v>
      </c>
      <c r="G76" s="65">
        <v>764</v>
      </c>
      <c r="H76" s="313"/>
      <c r="I76" s="313"/>
      <c r="J76" s="323"/>
      <c r="K76" s="324"/>
      <c r="L76" s="324"/>
      <c r="M76" s="324"/>
      <c r="N76" s="324"/>
      <c r="O76" s="324"/>
      <c r="P76" s="324"/>
      <c r="Q76" s="324"/>
      <c r="R76" s="324"/>
      <c r="S76" s="324"/>
      <c r="T76" s="324"/>
      <c r="U76" s="324"/>
      <c r="V76" s="325"/>
    </row>
    <row r="77" spans="2:22" ht="15" customHeight="1" x14ac:dyDescent="0.35">
      <c r="B77" s="225" t="s">
        <v>1841</v>
      </c>
      <c r="C77" s="276"/>
      <c r="D77" s="276"/>
      <c r="E77" s="276"/>
      <c r="F77" s="276"/>
      <c r="G77" s="276"/>
      <c r="H77" s="275" t="s">
        <v>233</v>
      </c>
      <c r="I77" s="275" t="s">
        <v>529</v>
      </c>
      <c r="J77" s="314" t="s">
        <v>1834</v>
      </c>
      <c r="K77" s="315"/>
      <c r="L77" s="315"/>
      <c r="M77" s="315"/>
      <c r="N77" s="315"/>
      <c r="O77" s="315"/>
      <c r="P77" s="315"/>
      <c r="Q77" s="315"/>
      <c r="R77" s="315"/>
      <c r="S77" s="315"/>
      <c r="T77" s="315"/>
      <c r="U77" s="315"/>
      <c r="V77" s="316"/>
    </row>
    <row r="78" spans="2:22" x14ac:dyDescent="0.35">
      <c r="B78" s="8" t="s">
        <v>528</v>
      </c>
      <c r="C78" s="276"/>
      <c r="D78" s="290"/>
      <c r="E78" s="276"/>
      <c r="F78" s="276"/>
      <c r="G78" s="290"/>
      <c r="H78" s="275" t="s">
        <v>233</v>
      </c>
      <c r="I78" s="275" t="s">
        <v>529</v>
      </c>
      <c r="J78" s="314" t="s">
        <v>253</v>
      </c>
      <c r="K78" s="315"/>
      <c r="L78" s="315"/>
      <c r="M78" s="315"/>
      <c r="N78" s="315"/>
      <c r="O78" s="315"/>
      <c r="P78" s="315"/>
      <c r="Q78" s="315"/>
      <c r="R78" s="315"/>
      <c r="S78" s="315"/>
      <c r="T78" s="315"/>
      <c r="U78" s="315"/>
      <c r="V78" s="316"/>
    </row>
    <row r="79" spans="2:22" x14ac:dyDescent="0.35">
      <c r="B79" s="297" t="s">
        <v>808</v>
      </c>
      <c r="C79" s="482" t="s">
        <v>1721</v>
      </c>
      <c r="D79" s="282" t="s">
        <v>1431</v>
      </c>
      <c r="E79" s="282"/>
      <c r="F79" s="282"/>
      <c r="G79" s="77">
        <v>1.4378E-2</v>
      </c>
      <c r="H79" s="311" t="s">
        <v>204</v>
      </c>
      <c r="I79" s="311"/>
      <c r="J79" s="317" t="s">
        <v>1722</v>
      </c>
      <c r="K79" s="318"/>
      <c r="L79" s="318"/>
      <c r="M79" s="318"/>
      <c r="N79" s="318"/>
      <c r="O79" s="318"/>
      <c r="P79" s="318"/>
      <c r="Q79" s="318"/>
      <c r="R79" s="318"/>
      <c r="S79" s="318"/>
      <c r="T79" s="318"/>
      <c r="U79" s="318"/>
      <c r="V79" s="319"/>
    </row>
    <row r="80" spans="2:22" ht="29" x14ac:dyDescent="0.35">
      <c r="B80" s="297"/>
      <c r="C80" s="483"/>
      <c r="D80" s="282" t="s">
        <v>1723</v>
      </c>
      <c r="E80" s="282"/>
      <c r="F80" s="282"/>
      <c r="G80" s="77">
        <v>1.6525000000000001E-2</v>
      </c>
      <c r="H80" s="313"/>
      <c r="I80" s="313"/>
      <c r="J80" s="323"/>
      <c r="K80" s="324"/>
      <c r="L80" s="324"/>
      <c r="M80" s="324"/>
      <c r="N80" s="324"/>
      <c r="O80" s="324"/>
      <c r="P80" s="324"/>
      <c r="Q80" s="324"/>
      <c r="R80" s="324"/>
      <c r="S80" s="324"/>
      <c r="T80" s="324"/>
      <c r="U80" s="324"/>
      <c r="V80" s="325"/>
    </row>
    <row r="81" spans="2:22" ht="15" customHeight="1" x14ac:dyDescent="0.35">
      <c r="B81" s="225"/>
      <c r="C81" s="276"/>
      <c r="D81" s="276"/>
      <c r="E81" s="276"/>
      <c r="F81" s="276"/>
      <c r="G81" s="290"/>
      <c r="H81" s="275"/>
      <c r="I81" s="275"/>
      <c r="J81" s="314"/>
      <c r="K81" s="315"/>
      <c r="L81" s="315"/>
      <c r="M81" s="315"/>
      <c r="N81" s="315"/>
      <c r="O81" s="315"/>
      <c r="P81" s="315"/>
      <c r="Q81" s="315"/>
      <c r="R81" s="315"/>
      <c r="S81" s="315"/>
      <c r="T81" s="315"/>
      <c r="U81" s="315"/>
      <c r="V81" s="316"/>
    </row>
    <row r="82" spans="2:22" ht="15" customHeight="1" x14ac:dyDescent="0.35">
      <c r="B82" s="225"/>
      <c r="C82" s="276"/>
      <c r="D82" s="290"/>
      <c r="E82" s="276"/>
      <c r="F82" s="276"/>
      <c r="G82" s="290"/>
      <c r="H82" s="275"/>
      <c r="I82" s="275"/>
      <c r="J82" s="314"/>
      <c r="K82" s="315"/>
      <c r="L82" s="315"/>
      <c r="M82" s="315"/>
      <c r="N82" s="315"/>
      <c r="O82" s="315"/>
      <c r="P82" s="315"/>
      <c r="Q82" s="315"/>
      <c r="R82" s="315"/>
      <c r="S82" s="315"/>
      <c r="T82" s="315"/>
      <c r="U82" s="315"/>
      <c r="V82" s="316"/>
    </row>
    <row r="83" spans="2:22" ht="15" customHeight="1" x14ac:dyDescent="0.35">
      <c r="B83" s="225"/>
      <c r="C83" s="276"/>
      <c r="D83" s="290"/>
      <c r="E83" s="276"/>
      <c r="F83" s="276"/>
      <c r="G83" s="290"/>
      <c r="H83" s="275"/>
      <c r="I83" s="275"/>
      <c r="J83" s="314"/>
      <c r="K83" s="315"/>
      <c r="L83" s="315"/>
      <c r="M83" s="315"/>
      <c r="N83" s="315"/>
      <c r="O83" s="315"/>
      <c r="P83" s="315"/>
      <c r="Q83" s="315"/>
      <c r="R83" s="315"/>
      <c r="S83" s="315"/>
      <c r="T83" s="315"/>
      <c r="U83" s="315"/>
      <c r="V83" s="316"/>
    </row>
    <row r="84" spans="2:22" ht="15" customHeight="1" x14ac:dyDescent="0.35">
      <c r="B84" s="225"/>
      <c r="C84" s="276"/>
      <c r="D84" s="290"/>
      <c r="E84" s="276"/>
      <c r="F84" s="276"/>
      <c r="G84" s="290"/>
      <c r="H84" s="275"/>
      <c r="I84" s="275"/>
      <c r="J84" s="314"/>
      <c r="K84" s="315"/>
      <c r="L84" s="315"/>
      <c r="M84" s="315"/>
      <c r="N84" s="315"/>
      <c r="O84" s="315"/>
      <c r="P84" s="315"/>
      <c r="Q84" s="315"/>
      <c r="R84" s="315"/>
      <c r="S84" s="315"/>
      <c r="T84" s="315"/>
      <c r="U84" s="315"/>
      <c r="V84" s="316"/>
    </row>
    <row r="85" spans="2:22" x14ac:dyDescent="0.35">
      <c r="B85" s="225"/>
      <c r="C85" s="276"/>
      <c r="D85" s="276"/>
      <c r="E85" s="276"/>
      <c r="F85" s="276"/>
      <c r="G85" s="276"/>
      <c r="H85" s="275"/>
      <c r="I85" s="275"/>
      <c r="J85" s="314"/>
      <c r="K85" s="315"/>
      <c r="L85" s="315"/>
      <c r="M85" s="315"/>
      <c r="N85" s="315"/>
      <c r="O85" s="315"/>
      <c r="P85" s="315"/>
      <c r="Q85" s="315"/>
      <c r="R85" s="315"/>
      <c r="S85" s="315"/>
      <c r="T85" s="315"/>
      <c r="U85" s="315"/>
      <c r="V85" s="316"/>
    </row>
    <row r="86" spans="2:22" x14ac:dyDescent="0.35">
      <c r="B86" s="225"/>
      <c r="C86" s="276"/>
      <c r="D86" s="276"/>
      <c r="E86" s="276"/>
      <c r="F86" s="276"/>
      <c r="G86" s="276"/>
      <c r="H86" s="275"/>
      <c r="I86" s="275"/>
      <c r="J86" s="314"/>
      <c r="K86" s="315"/>
      <c r="L86" s="315"/>
      <c r="M86" s="315"/>
      <c r="N86" s="315"/>
      <c r="O86" s="315"/>
      <c r="P86" s="315"/>
      <c r="Q86" s="315"/>
      <c r="R86" s="315"/>
      <c r="S86" s="315"/>
      <c r="T86" s="315"/>
      <c r="U86" s="315"/>
      <c r="V86" s="316"/>
    </row>
    <row r="87" spans="2:22" ht="15" customHeight="1" x14ac:dyDescent="0.35">
      <c r="B87" s="225"/>
      <c r="C87" s="276"/>
      <c r="D87" s="276"/>
      <c r="E87" s="276"/>
      <c r="F87" s="276"/>
      <c r="G87" s="290"/>
      <c r="H87" s="275"/>
      <c r="I87" s="275"/>
      <c r="J87" s="314"/>
      <c r="K87" s="315"/>
      <c r="L87" s="315"/>
      <c r="M87" s="315"/>
      <c r="N87" s="315"/>
      <c r="O87" s="315"/>
      <c r="P87" s="315"/>
      <c r="Q87" s="315"/>
      <c r="R87" s="315"/>
      <c r="S87" s="315"/>
      <c r="T87" s="315"/>
      <c r="U87" s="315"/>
      <c r="V87" s="316"/>
    </row>
    <row r="88" spans="2:22" ht="15" customHeight="1" x14ac:dyDescent="0.35">
      <c r="B88" s="225"/>
      <c r="C88" s="276"/>
      <c r="D88" s="290"/>
      <c r="E88" s="276"/>
      <c r="F88" s="276"/>
      <c r="G88" s="290"/>
      <c r="H88" s="275"/>
      <c r="I88" s="275"/>
      <c r="J88" s="314"/>
      <c r="K88" s="315"/>
      <c r="L88" s="315"/>
      <c r="M88" s="315"/>
      <c r="N88" s="315"/>
      <c r="O88" s="315"/>
      <c r="P88" s="315"/>
      <c r="Q88" s="315"/>
      <c r="R88" s="315"/>
      <c r="S88" s="315"/>
      <c r="T88" s="315"/>
      <c r="U88" s="315"/>
      <c r="V88" s="316"/>
    </row>
    <row r="89" spans="2:22" ht="15" customHeight="1" x14ac:dyDescent="0.35">
      <c r="B89" s="225"/>
      <c r="C89" s="276"/>
      <c r="D89" s="290"/>
      <c r="E89" s="276"/>
      <c r="F89" s="276"/>
      <c r="G89" s="290"/>
      <c r="H89" s="275"/>
      <c r="I89" s="275"/>
      <c r="J89" s="314"/>
      <c r="K89" s="315"/>
      <c r="L89" s="315"/>
      <c r="M89" s="315"/>
      <c r="N89" s="315"/>
      <c r="O89" s="315"/>
      <c r="P89" s="315"/>
      <c r="Q89" s="315"/>
      <c r="R89" s="315"/>
      <c r="S89" s="315"/>
      <c r="T89" s="315"/>
      <c r="U89" s="315"/>
      <c r="V89" s="316"/>
    </row>
    <row r="90" spans="2:22" ht="15" customHeight="1" x14ac:dyDescent="0.35">
      <c r="B90" s="225"/>
      <c r="C90" s="276"/>
      <c r="D90" s="290"/>
      <c r="E90" s="276"/>
      <c r="F90" s="276"/>
      <c r="G90" s="290"/>
      <c r="H90" s="275"/>
      <c r="I90" s="275"/>
      <c r="J90" s="314"/>
      <c r="K90" s="315"/>
      <c r="L90" s="315"/>
      <c r="M90" s="315"/>
      <c r="N90" s="315"/>
      <c r="O90" s="315"/>
      <c r="P90" s="315"/>
      <c r="Q90" s="315"/>
      <c r="R90" s="315"/>
      <c r="S90" s="315"/>
      <c r="T90" s="315"/>
      <c r="U90" s="315"/>
      <c r="V90" s="316"/>
    </row>
    <row r="91" spans="2:22" ht="15" customHeight="1" x14ac:dyDescent="0.35">
      <c r="B91" s="225"/>
      <c r="C91" s="276"/>
      <c r="D91" s="276"/>
      <c r="E91" s="276"/>
      <c r="F91" s="276"/>
      <c r="G91" s="290"/>
      <c r="H91" s="275"/>
      <c r="I91" s="281"/>
      <c r="J91" s="314"/>
      <c r="K91" s="315"/>
      <c r="L91" s="315"/>
      <c r="M91" s="315"/>
      <c r="N91" s="315"/>
      <c r="O91" s="315"/>
      <c r="P91" s="315"/>
      <c r="Q91" s="315"/>
      <c r="R91" s="315"/>
      <c r="S91" s="315"/>
      <c r="T91" s="315"/>
      <c r="U91" s="315"/>
      <c r="V91" s="316"/>
    </row>
    <row r="92" spans="2:22" ht="15" customHeight="1" x14ac:dyDescent="0.35">
      <c r="B92" s="225"/>
      <c r="C92" s="276"/>
      <c r="D92" s="276"/>
      <c r="E92" s="276"/>
      <c r="F92" s="276"/>
      <c r="G92" s="290"/>
      <c r="H92" s="275"/>
      <c r="I92" s="281"/>
      <c r="J92" s="314"/>
      <c r="K92" s="315"/>
      <c r="L92" s="315"/>
      <c r="M92" s="315"/>
      <c r="N92" s="315"/>
      <c r="O92" s="315"/>
      <c r="P92" s="315"/>
      <c r="Q92" s="315"/>
      <c r="R92" s="315"/>
      <c r="S92" s="315"/>
      <c r="T92" s="315"/>
      <c r="U92" s="315"/>
      <c r="V92" s="316"/>
    </row>
    <row r="94" spans="2:22" ht="45" customHeight="1" x14ac:dyDescent="0.35"/>
    <row r="95" spans="2:22" ht="15" customHeight="1" x14ac:dyDescent="0.35"/>
    <row r="96" spans="2:22" ht="15" customHeight="1" x14ac:dyDescent="0.35"/>
  </sheetData>
  <mergeCells count="56">
    <mergeCell ref="B79:B80"/>
    <mergeCell ref="H79:H80"/>
    <mergeCell ref="I79:I80"/>
    <mergeCell ref="J79:V80"/>
    <mergeCell ref="C79:C80"/>
    <mergeCell ref="B13:B14"/>
    <mergeCell ref="E43:I43"/>
    <mergeCell ref="E44:I44"/>
    <mergeCell ref="E45:I45"/>
    <mergeCell ref="C59:C76"/>
    <mergeCell ref="I59:I76"/>
    <mergeCell ref="D65:D70"/>
    <mergeCell ref="D71:D76"/>
    <mergeCell ref="C25:H25"/>
    <mergeCell ref="B59:B76"/>
    <mergeCell ref="D59:D64"/>
    <mergeCell ref="E59:E76"/>
    <mergeCell ref="H59:H76"/>
    <mergeCell ref="C40:H40"/>
    <mergeCell ref="B53:V53"/>
    <mergeCell ref="J54:V54"/>
    <mergeCell ref="J88:V88"/>
    <mergeCell ref="J89:V89"/>
    <mergeCell ref="J90:V90"/>
    <mergeCell ref="J91:V91"/>
    <mergeCell ref="J92:V92"/>
    <mergeCell ref="J87:V87"/>
    <mergeCell ref="J77:V77"/>
    <mergeCell ref="J78:V78"/>
    <mergeCell ref="J81:V81"/>
    <mergeCell ref="J58:V58"/>
    <mergeCell ref="J59:V76"/>
    <mergeCell ref="J84:V84"/>
    <mergeCell ref="J85:V85"/>
    <mergeCell ref="J86:V86"/>
    <mergeCell ref="J55:V55"/>
    <mergeCell ref="J56:V56"/>
    <mergeCell ref="J57:V57"/>
    <mergeCell ref="J82:V82"/>
    <mergeCell ref="J83:V83"/>
    <mergeCell ref="C39:H39"/>
    <mergeCell ref="A26:A30"/>
    <mergeCell ref="C26:H26"/>
    <mergeCell ref="C27:H27"/>
    <mergeCell ref="C28:H28"/>
    <mergeCell ref="C29:H29"/>
    <mergeCell ref="A31:A40"/>
    <mergeCell ref="C31:H31"/>
    <mergeCell ref="C32:H32"/>
    <mergeCell ref="C33:H33"/>
    <mergeCell ref="C34:H34"/>
    <mergeCell ref="C30:H30"/>
    <mergeCell ref="C35:H35"/>
    <mergeCell ref="C36:H36"/>
    <mergeCell ref="C37:H37"/>
    <mergeCell ref="C38:H38"/>
  </mergeCells>
  <conditionalFormatting sqref="C55:G56 C81:G92 C57:F58">
    <cfRule type="cellIs" dxfId="460" priority="13" operator="notEqual">
      <formula>""</formula>
    </cfRule>
  </conditionalFormatting>
  <conditionalFormatting sqref="G57:G58">
    <cfRule type="cellIs" dxfId="459" priority="12" operator="notEqual">
      <formula>""</formula>
    </cfRule>
  </conditionalFormatting>
  <conditionalFormatting sqref="C59:G61 D65:D67 D71:D73 G65 F62:G64 G68:G71 G74:G76">
    <cfRule type="cellIs" dxfId="458" priority="11" operator="notEqual">
      <formula>""</formula>
    </cfRule>
  </conditionalFormatting>
  <conditionalFormatting sqref="F65 F68:F70">
    <cfRule type="cellIs" dxfId="457" priority="10" operator="notEqual">
      <formula>""</formula>
    </cfRule>
  </conditionalFormatting>
  <conditionalFormatting sqref="F71 F74:F76">
    <cfRule type="cellIs" dxfId="456" priority="9" operator="notEqual">
      <formula>""</formula>
    </cfRule>
  </conditionalFormatting>
  <conditionalFormatting sqref="G66:G67">
    <cfRule type="cellIs" dxfId="455" priority="8" operator="notEqual">
      <formula>""</formula>
    </cfRule>
  </conditionalFormatting>
  <conditionalFormatting sqref="F66:F67">
    <cfRule type="cellIs" dxfId="454" priority="7" operator="notEqual">
      <formula>""</formula>
    </cfRule>
  </conditionalFormatting>
  <conditionalFormatting sqref="G72:G73">
    <cfRule type="cellIs" dxfId="453" priority="6" operator="notEqual">
      <formula>""</formula>
    </cfRule>
  </conditionalFormatting>
  <conditionalFormatting sqref="F72:F73">
    <cfRule type="cellIs" dxfId="452" priority="5" operator="notEqual">
      <formula>""</formula>
    </cfRule>
  </conditionalFormatting>
  <conditionalFormatting sqref="C77:G77">
    <cfRule type="cellIs" dxfId="451" priority="4" operator="notEqual">
      <formula>""</formula>
    </cfRule>
  </conditionalFormatting>
  <conditionalFormatting sqref="G79:G80">
    <cfRule type="cellIs" dxfId="450" priority="3" operator="notEqual">
      <formula>""</formula>
    </cfRule>
  </conditionalFormatting>
  <conditionalFormatting sqref="F79:F80">
    <cfRule type="cellIs" dxfId="449" priority="2" operator="notEqual">
      <formula>""</formula>
    </cfRule>
  </conditionalFormatting>
  <conditionalFormatting sqref="C78:G78">
    <cfRule type="cellIs" dxfId="448" priority="1" operator="notEqual">
      <formula>""</formula>
    </cfRule>
  </conditionalFormatting>
  <hyperlinks>
    <hyperlink ref="H11" location="_ftn1" display="_ftn1" xr:uid="{00000000-0004-0000-2F00-000000000000}"/>
    <hyperlink ref="I11" location="_ftn2" display="_ftn2" xr:uid="{00000000-0004-0000-2F00-000001000000}"/>
  </hyperlinks>
  <pageMargins left="0.7" right="0.7" top="0.75" bottom="0.75" header="0.3" footer="0.3"/>
  <pageSetup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FFFF00"/>
  </sheetPr>
  <dimension ref="A1:V122"/>
  <sheetViews>
    <sheetView workbookViewId="0">
      <selection activeCell="D8" sqref="D8"/>
    </sheetView>
  </sheetViews>
  <sheetFormatPr defaultColWidth="9.1796875" defaultRowHeight="14.5" x14ac:dyDescent="0.35"/>
  <cols>
    <col min="1" max="1" customWidth="true" style="41" width="4.81640625" collapsed="false"/>
    <col min="2" max="2" customWidth="true" style="41" width="34.1796875" collapsed="false"/>
    <col min="3" max="3" customWidth="true" style="41" width="15.81640625" collapsed="false"/>
    <col min="4" max="4" customWidth="true" style="41" width="18.5429687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11" ht="23.5" x14ac:dyDescent="0.35">
      <c r="B1" s="59" t="str">
        <f ca="1">MID(CELL("Filename",I9),SEARCH("]",CELL("Filename",I9),1)+1,100)</f>
        <v>CFL - Standard</v>
      </c>
    </row>
    <row r="2" spans="2:11" x14ac:dyDescent="0.35">
      <c r="B2" s="41" t="s">
        <v>141</v>
      </c>
      <c r="C2" s="58" t="s">
        <v>1842</v>
      </c>
    </row>
    <row r="3" spans="2:11" x14ac:dyDescent="0.35">
      <c r="C3" s="154" t="s">
        <v>1843</v>
      </c>
    </row>
    <row r="4" spans="2:11" x14ac:dyDescent="0.35">
      <c r="B4" s="58" t="s">
        <v>142</v>
      </c>
      <c r="G4" s="58" t="s">
        <v>143</v>
      </c>
    </row>
    <row r="5" spans="2:11" ht="37.5" x14ac:dyDescent="0.35">
      <c r="B5" s="226" t="s">
        <v>144</v>
      </c>
      <c r="C5" s="226" t="s">
        <v>145</v>
      </c>
      <c r="D5" s="44" t="s">
        <v>146</v>
      </c>
      <c r="G5" s="226" t="s">
        <v>144</v>
      </c>
      <c r="H5" s="226" t="s">
        <v>145</v>
      </c>
      <c r="I5" s="44" t="s">
        <v>147</v>
      </c>
    </row>
    <row r="6" spans="2:11" x14ac:dyDescent="0.35">
      <c r="B6" s="440" t="s">
        <v>1844</v>
      </c>
      <c r="C6" s="81">
        <v>2016</v>
      </c>
      <c r="D6" s="275">
        <v>4</v>
      </c>
      <c r="G6" s="8"/>
      <c r="H6" s="8"/>
      <c r="I6" s="275"/>
    </row>
    <row r="7" spans="2:11" x14ac:dyDescent="0.35">
      <c r="B7" s="440"/>
      <c r="C7" s="81">
        <v>2017</v>
      </c>
      <c r="D7" s="275">
        <v>3</v>
      </c>
      <c r="G7" s="70"/>
      <c r="H7" s="70"/>
      <c r="I7" s="105"/>
    </row>
    <row r="8" spans="2:11" x14ac:dyDescent="0.35">
      <c r="B8" s="440"/>
      <c r="C8" s="81">
        <v>2018</v>
      </c>
      <c r="D8" s="275">
        <v>2</v>
      </c>
      <c r="G8" s="70"/>
      <c r="H8" s="70"/>
      <c r="I8" s="105"/>
    </row>
    <row r="13" spans="2:11" x14ac:dyDescent="0.35">
      <c r="B13" s="58" t="s">
        <v>148</v>
      </c>
      <c r="C13" s="61"/>
      <c r="F13" s="60"/>
      <c r="I13" s="58" t="s">
        <v>149</v>
      </c>
      <c r="J13" s="15"/>
      <c r="K13" s="15"/>
    </row>
    <row r="14" spans="2:11" ht="45.75" customHeight="1" x14ac:dyDescent="0.35">
      <c r="B14" s="226" t="s">
        <v>150</v>
      </c>
      <c r="C14" s="226" t="s">
        <v>145</v>
      </c>
      <c r="D14" s="226" t="s">
        <v>150</v>
      </c>
      <c r="E14" s="226" t="s">
        <v>145</v>
      </c>
      <c r="F14" s="44" t="s">
        <v>151</v>
      </c>
      <c r="G14" s="44" t="s">
        <v>152</v>
      </c>
      <c r="I14" s="226" t="s">
        <v>144</v>
      </c>
      <c r="J14" s="226" t="s">
        <v>145</v>
      </c>
      <c r="K14" s="44" t="s">
        <v>153</v>
      </c>
    </row>
    <row r="15" spans="2:11" x14ac:dyDescent="0.35">
      <c r="B15" s="406" t="s">
        <v>1278</v>
      </c>
      <c r="C15" s="406" t="s">
        <v>1845</v>
      </c>
      <c r="D15" s="406" t="s">
        <v>1846</v>
      </c>
      <c r="E15" s="252" t="s">
        <v>1847</v>
      </c>
      <c r="F15" s="43">
        <v>1.03</v>
      </c>
      <c r="G15" s="252"/>
      <c r="I15" s="252"/>
      <c r="J15" s="252"/>
      <c r="K15" s="22"/>
    </row>
    <row r="16" spans="2:11" x14ac:dyDescent="0.35">
      <c r="B16" s="445"/>
      <c r="C16" s="407"/>
      <c r="D16" s="445"/>
      <c r="E16" s="252" t="s">
        <v>1848</v>
      </c>
      <c r="F16" s="43">
        <v>2.76</v>
      </c>
      <c r="G16" s="252"/>
      <c r="I16" s="15"/>
      <c r="J16" s="15"/>
      <c r="K16" s="94"/>
    </row>
    <row r="17" spans="2:11" x14ac:dyDescent="0.35">
      <c r="B17" s="445"/>
      <c r="C17" s="406" t="s">
        <v>898</v>
      </c>
      <c r="D17" s="445"/>
      <c r="E17" s="252" t="s">
        <v>1849</v>
      </c>
      <c r="F17" s="43">
        <v>13.2</v>
      </c>
      <c r="G17" s="252"/>
      <c r="I17" s="15"/>
      <c r="J17" s="15"/>
      <c r="K17" s="94"/>
    </row>
    <row r="18" spans="2:11" x14ac:dyDescent="0.35">
      <c r="B18" s="445"/>
      <c r="C18" s="407"/>
      <c r="D18" s="407"/>
      <c r="E18" s="252" t="s">
        <v>1850</v>
      </c>
      <c r="F18" s="43">
        <v>16.2</v>
      </c>
      <c r="G18" s="252"/>
      <c r="I18" s="15"/>
      <c r="J18" s="15"/>
      <c r="K18" s="94"/>
    </row>
    <row r="19" spans="2:11" x14ac:dyDescent="0.35">
      <c r="B19" s="407"/>
      <c r="C19" s="252" t="s">
        <v>1851</v>
      </c>
      <c r="D19" s="252"/>
      <c r="E19" s="252"/>
      <c r="F19" s="252" t="s">
        <v>478</v>
      </c>
      <c r="G19" s="252"/>
      <c r="I19" s="15"/>
      <c r="J19" s="15"/>
      <c r="K19" s="94"/>
    </row>
    <row r="20" spans="2:11" x14ac:dyDescent="0.35">
      <c r="B20" s="15"/>
      <c r="C20" s="15"/>
      <c r="D20" s="15"/>
      <c r="E20" s="15"/>
      <c r="G20" s="15"/>
      <c r="H20" s="15"/>
      <c r="I20" s="94"/>
    </row>
    <row r="21" spans="2:11" x14ac:dyDescent="0.35">
      <c r="B21" s="69" t="s">
        <v>154</v>
      </c>
      <c r="E21" s="15"/>
      <c r="F21" s="15"/>
    </row>
    <row r="22" spans="2:11" x14ac:dyDescent="0.35">
      <c r="B22" s="110"/>
      <c r="E22" s="15"/>
      <c r="F22" s="15"/>
    </row>
    <row r="23" spans="2:11" ht="25" x14ac:dyDescent="0.35">
      <c r="B23" s="226" t="s">
        <v>1852</v>
      </c>
      <c r="C23" s="226" t="s">
        <v>145</v>
      </c>
      <c r="D23" s="226" t="s">
        <v>1853</v>
      </c>
      <c r="E23" s="226" t="s">
        <v>708</v>
      </c>
      <c r="F23" s="114" t="s">
        <v>277</v>
      </c>
      <c r="G23" s="114" t="s">
        <v>278</v>
      </c>
    </row>
    <row r="24" spans="2:11" x14ac:dyDescent="0.35">
      <c r="B24" s="406" t="s">
        <v>1854</v>
      </c>
      <c r="C24" s="331" t="s">
        <v>1855</v>
      </c>
      <c r="D24" s="440" t="s">
        <v>1846</v>
      </c>
      <c r="E24" s="252" t="s">
        <v>1856</v>
      </c>
      <c r="F24" s="499">
        <v>4.7</v>
      </c>
      <c r="G24" s="43">
        <v>2.17</v>
      </c>
    </row>
    <row r="25" spans="2:11" ht="23.25" customHeight="1" x14ac:dyDescent="0.35">
      <c r="B25" s="445"/>
      <c r="C25" s="331"/>
      <c r="D25" s="440"/>
      <c r="E25" s="252" t="s">
        <v>1857</v>
      </c>
      <c r="F25" s="500"/>
      <c r="G25" s="43">
        <v>3.44</v>
      </c>
    </row>
    <row r="26" spans="2:11" x14ac:dyDescent="0.35">
      <c r="B26" s="445"/>
      <c r="C26" s="331" t="s">
        <v>1858</v>
      </c>
      <c r="D26" s="440"/>
      <c r="E26" s="252" t="s">
        <v>1856</v>
      </c>
      <c r="F26" s="499">
        <v>1.7</v>
      </c>
      <c r="G26" s="43">
        <v>2.17</v>
      </c>
    </row>
    <row r="27" spans="2:11" x14ac:dyDescent="0.35">
      <c r="B27" s="445"/>
      <c r="C27" s="331"/>
      <c r="D27" s="440"/>
      <c r="E27" s="252" t="s">
        <v>1857</v>
      </c>
      <c r="F27" s="500"/>
      <c r="G27" s="43">
        <v>3.44</v>
      </c>
    </row>
    <row r="28" spans="2:11" ht="25.5" customHeight="1" x14ac:dyDescent="0.35">
      <c r="B28" s="445"/>
      <c r="C28" s="331" t="s">
        <v>1859</v>
      </c>
      <c r="D28" s="440"/>
      <c r="E28" s="252" t="s">
        <v>1856</v>
      </c>
      <c r="F28" s="499">
        <v>4.3</v>
      </c>
      <c r="G28" s="43">
        <v>2.17</v>
      </c>
    </row>
    <row r="29" spans="2:11" ht="30.75" customHeight="1" x14ac:dyDescent="0.35">
      <c r="B29" s="407"/>
      <c r="C29" s="331"/>
      <c r="D29" s="440"/>
      <c r="E29" s="252" t="s">
        <v>1857</v>
      </c>
      <c r="F29" s="500"/>
      <c r="G29" s="43">
        <v>3.44</v>
      </c>
    </row>
    <row r="30" spans="2:11" x14ac:dyDescent="0.35">
      <c r="B30" s="110"/>
      <c r="E30" s="15"/>
      <c r="F30" s="15"/>
    </row>
    <row r="31" spans="2:11" x14ac:dyDescent="0.35">
      <c r="B31" s="58" t="s">
        <v>155</v>
      </c>
    </row>
    <row r="32" spans="2:11" x14ac:dyDescent="0.35">
      <c r="B32" s="62" t="s">
        <v>156</v>
      </c>
      <c r="C32" s="298" t="s">
        <v>157</v>
      </c>
      <c r="D32" s="298"/>
      <c r="E32" s="298"/>
      <c r="F32" s="298"/>
      <c r="G32" s="298"/>
      <c r="H32" s="298"/>
    </row>
    <row r="33" spans="1:17" x14ac:dyDescent="0.35">
      <c r="A33" s="304" t="s">
        <v>158</v>
      </c>
      <c r="B33" s="52" t="s">
        <v>159</v>
      </c>
      <c r="C33" s="405" t="s">
        <v>1860</v>
      </c>
      <c r="D33" s="297"/>
      <c r="E33" s="297"/>
      <c r="F33" s="297"/>
      <c r="G33" s="297"/>
      <c r="H33" s="297"/>
      <c r="P33" s="63"/>
      <c r="Q33" s="63"/>
    </row>
    <row r="34" spans="1:17" x14ac:dyDescent="0.35">
      <c r="A34" s="304"/>
      <c r="B34" s="52" t="s">
        <v>160</v>
      </c>
      <c r="C34" s="405" t="s">
        <v>1861</v>
      </c>
      <c r="D34" s="297"/>
      <c r="E34" s="297"/>
      <c r="F34" s="297"/>
      <c r="G34" s="297"/>
      <c r="H34" s="297"/>
      <c r="P34" s="63"/>
      <c r="Q34" s="63"/>
    </row>
    <row r="35" spans="1:17" x14ac:dyDescent="0.35">
      <c r="A35" s="304"/>
      <c r="B35" s="52" t="s">
        <v>161</v>
      </c>
      <c r="C35" s="405" t="s">
        <v>1862</v>
      </c>
      <c r="D35" s="297"/>
      <c r="E35" s="297"/>
      <c r="F35" s="297"/>
      <c r="G35" s="297"/>
      <c r="H35" s="297"/>
      <c r="P35" s="63"/>
      <c r="Q35" s="63"/>
    </row>
    <row r="36" spans="1:17" x14ac:dyDescent="0.35">
      <c r="A36" s="304"/>
      <c r="B36" s="52" t="s">
        <v>162</v>
      </c>
      <c r="C36" s="405" t="s">
        <v>1863</v>
      </c>
      <c r="D36" s="297"/>
      <c r="E36" s="297"/>
      <c r="F36" s="297"/>
      <c r="G36" s="297"/>
      <c r="H36" s="297"/>
      <c r="P36" s="4"/>
      <c r="Q36" s="4"/>
    </row>
    <row r="37" spans="1:17" x14ac:dyDescent="0.35">
      <c r="A37" s="304"/>
      <c r="B37" s="52" t="s">
        <v>163</v>
      </c>
      <c r="C37" s="297"/>
      <c r="D37" s="297"/>
      <c r="E37" s="297"/>
      <c r="F37" s="297"/>
      <c r="G37" s="297"/>
      <c r="H37" s="297"/>
      <c r="P37" s="63"/>
      <c r="Q37" s="63"/>
    </row>
    <row r="38" spans="1:17" x14ac:dyDescent="0.35">
      <c r="A38" s="304" t="s">
        <v>164</v>
      </c>
      <c r="B38" s="52" t="s">
        <v>165</v>
      </c>
      <c r="C38" s="297"/>
      <c r="D38" s="297"/>
      <c r="E38" s="297"/>
      <c r="F38" s="297"/>
      <c r="G38" s="297"/>
      <c r="H38" s="297"/>
      <c r="P38" s="63"/>
      <c r="Q38" s="63"/>
    </row>
    <row r="39" spans="1:17" x14ac:dyDescent="0.35">
      <c r="A39" s="304"/>
      <c r="B39" s="52" t="s">
        <v>166</v>
      </c>
      <c r="C39" s="297"/>
      <c r="D39" s="297"/>
      <c r="E39" s="297"/>
      <c r="F39" s="297"/>
      <c r="G39" s="297"/>
      <c r="H39" s="297"/>
      <c r="P39" s="63"/>
      <c r="Q39" s="63"/>
    </row>
    <row r="40" spans="1:17" x14ac:dyDescent="0.35">
      <c r="A40" s="304"/>
      <c r="B40" s="52" t="s">
        <v>167</v>
      </c>
      <c r="C40" s="297"/>
      <c r="D40" s="297"/>
      <c r="E40" s="297"/>
      <c r="F40" s="297"/>
      <c r="G40" s="297"/>
      <c r="H40" s="297"/>
      <c r="P40" s="63"/>
      <c r="Q40" s="63"/>
    </row>
    <row r="41" spans="1:17" x14ac:dyDescent="0.35">
      <c r="A41" s="304"/>
      <c r="B41" s="52" t="s">
        <v>168</v>
      </c>
      <c r="C41" s="297"/>
      <c r="D41" s="297"/>
      <c r="E41" s="297"/>
      <c r="F41" s="297"/>
      <c r="G41" s="297"/>
      <c r="H41" s="297"/>
      <c r="P41" s="63"/>
      <c r="Q41" s="63"/>
    </row>
    <row r="42" spans="1:17" x14ac:dyDescent="0.35">
      <c r="A42" s="304"/>
      <c r="B42" s="52" t="s">
        <v>169</v>
      </c>
      <c r="C42" s="297"/>
      <c r="D42" s="297"/>
      <c r="E42" s="297"/>
      <c r="F42" s="297"/>
      <c r="G42" s="297"/>
      <c r="H42" s="297"/>
      <c r="P42" s="63"/>
      <c r="Q42" s="63"/>
    </row>
    <row r="43" spans="1:17" x14ac:dyDescent="0.35">
      <c r="A43" s="304"/>
      <c r="B43" s="52" t="s">
        <v>170</v>
      </c>
      <c r="C43" s="297"/>
      <c r="D43" s="297"/>
      <c r="E43" s="297"/>
      <c r="F43" s="297"/>
      <c r="G43" s="297"/>
      <c r="H43" s="297"/>
      <c r="P43" s="63"/>
      <c r="Q43" s="63"/>
    </row>
    <row r="44" spans="1:17" x14ac:dyDescent="0.35">
      <c r="A44" s="304"/>
      <c r="B44" s="52" t="s">
        <v>171</v>
      </c>
      <c r="C44" s="297"/>
      <c r="D44" s="297"/>
      <c r="E44" s="297"/>
      <c r="F44" s="297"/>
      <c r="G44" s="297"/>
      <c r="H44" s="297"/>
      <c r="P44" s="63"/>
      <c r="Q44" s="63"/>
    </row>
    <row r="45" spans="1:17" x14ac:dyDescent="0.35">
      <c r="A45" s="304"/>
      <c r="B45" s="52" t="s">
        <v>172</v>
      </c>
      <c r="C45" s="297"/>
      <c r="D45" s="297"/>
      <c r="E45" s="297"/>
      <c r="F45" s="297"/>
      <c r="G45" s="297"/>
      <c r="H45" s="297"/>
    </row>
    <row r="46" spans="1:17" x14ac:dyDescent="0.35">
      <c r="A46" s="304"/>
      <c r="B46" s="52" t="s">
        <v>173</v>
      </c>
      <c r="C46" s="297"/>
      <c r="D46" s="297"/>
      <c r="E46" s="297"/>
      <c r="F46" s="297"/>
      <c r="G46" s="297"/>
      <c r="H46" s="297"/>
    </row>
    <row r="47" spans="1:17" x14ac:dyDescent="0.35">
      <c r="A47" s="304"/>
      <c r="B47" s="52" t="s">
        <v>174</v>
      </c>
      <c r="C47" s="297"/>
      <c r="D47" s="297"/>
      <c r="E47" s="297"/>
      <c r="F47" s="297"/>
      <c r="G47" s="297"/>
      <c r="H47" s="297"/>
    </row>
    <row r="48" spans="1:17" x14ac:dyDescent="0.35">
      <c r="L48" s="63"/>
      <c r="M48" s="63"/>
    </row>
    <row r="49" spans="2:22" x14ac:dyDescent="0.35">
      <c r="B49" s="58" t="s">
        <v>175</v>
      </c>
      <c r="L49" s="63"/>
      <c r="M49" s="63"/>
    </row>
    <row r="50" spans="2:22" ht="25" x14ac:dyDescent="0.35">
      <c r="B50" s="62" t="s">
        <v>176</v>
      </c>
      <c r="C50" s="226" t="s">
        <v>144</v>
      </c>
      <c r="D50" s="226" t="s">
        <v>145</v>
      </c>
      <c r="E50" s="298" t="s">
        <v>177</v>
      </c>
      <c r="F50" s="298"/>
      <c r="G50" s="298"/>
      <c r="H50" s="298"/>
      <c r="I50" s="298"/>
      <c r="L50" s="63"/>
      <c r="M50" s="63"/>
    </row>
    <row r="51" spans="2:22" ht="15" customHeight="1" x14ac:dyDescent="0.35">
      <c r="B51" s="106" t="s">
        <v>1864</v>
      </c>
      <c r="C51" s="8"/>
      <c r="D51" s="8"/>
      <c r="E51" s="299" t="s">
        <v>1865</v>
      </c>
      <c r="F51" s="300"/>
      <c r="G51" s="300"/>
      <c r="H51" s="300"/>
      <c r="I51" s="301"/>
      <c r="L51" s="4"/>
      <c r="M51" s="4"/>
    </row>
    <row r="52" spans="2:22" x14ac:dyDescent="0.35">
      <c r="L52" s="63"/>
      <c r="M52" s="63"/>
    </row>
    <row r="55" spans="2:22" x14ac:dyDescent="0.35">
      <c r="L55" s="63"/>
      <c r="M55" s="63"/>
    </row>
    <row r="56" spans="2:22" x14ac:dyDescent="0.35">
      <c r="L56" s="4"/>
      <c r="M56" s="4"/>
    </row>
    <row r="57" spans="2:22" x14ac:dyDescent="0.35">
      <c r="L57" s="63"/>
      <c r="M57" s="63"/>
    </row>
    <row r="58" spans="2:22" x14ac:dyDescent="0.35">
      <c r="L58" s="63"/>
      <c r="M58" s="63"/>
    </row>
    <row r="60" spans="2:22" x14ac:dyDescent="0.35">
      <c r="B60" s="302" t="s">
        <v>178</v>
      </c>
      <c r="C60" s="302"/>
      <c r="D60" s="302"/>
      <c r="E60" s="302"/>
      <c r="F60" s="302"/>
      <c r="G60" s="302"/>
      <c r="H60" s="302"/>
      <c r="I60" s="302"/>
      <c r="J60" s="302"/>
      <c r="K60" s="302"/>
      <c r="L60" s="302"/>
      <c r="M60" s="302"/>
      <c r="N60" s="302"/>
      <c r="O60" s="302"/>
      <c r="P60" s="302"/>
      <c r="Q60" s="302"/>
      <c r="R60" s="302"/>
      <c r="S60" s="302"/>
      <c r="T60" s="302"/>
      <c r="U60" s="302"/>
      <c r="V60" s="302"/>
    </row>
    <row r="61" spans="2:22" ht="33" customHeight="1" x14ac:dyDescent="0.35">
      <c r="B61" s="271" t="s">
        <v>179</v>
      </c>
      <c r="C61" s="257" t="s">
        <v>150</v>
      </c>
      <c r="D61" s="257" t="s">
        <v>145</v>
      </c>
      <c r="E61" s="257" t="s">
        <v>180</v>
      </c>
      <c r="F61" s="257" t="s">
        <v>181</v>
      </c>
      <c r="G61" s="257" t="s">
        <v>182</v>
      </c>
      <c r="H61" s="257" t="s">
        <v>183</v>
      </c>
      <c r="I61" s="230" t="s">
        <v>184</v>
      </c>
      <c r="J61" s="303" t="s">
        <v>185</v>
      </c>
      <c r="K61" s="303"/>
      <c r="L61" s="303"/>
      <c r="M61" s="303"/>
      <c r="N61" s="303"/>
      <c r="O61" s="303"/>
      <c r="P61" s="303"/>
      <c r="Q61" s="303"/>
      <c r="R61" s="303"/>
      <c r="S61" s="303"/>
      <c r="T61" s="303"/>
      <c r="U61" s="303"/>
      <c r="V61" s="303"/>
    </row>
    <row r="62" spans="2:22" s="76" customFormat="1" x14ac:dyDescent="0.35">
      <c r="B62" s="308" t="s">
        <v>1866</v>
      </c>
      <c r="C62" s="326" t="s">
        <v>1867</v>
      </c>
      <c r="D62" s="290" t="s">
        <v>1868</v>
      </c>
      <c r="E62" s="290"/>
      <c r="F62" s="290"/>
      <c r="G62" s="64">
        <v>19</v>
      </c>
      <c r="H62" s="311" t="s">
        <v>204</v>
      </c>
      <c r="I62" s="311" t="s">
        <v>1869</v>
      </c>
      <c r="J62" s="461" t="s">
        <v>1870</v>
      </c>
      <c r="K62" s="462"/>
      <c r="L62" s="462"/>
      <c r="M62" s="462"/>
      <c r="N62" s="462"/>
      <c r="O62" s="462"/>
      <c r="P62" s="462"/>
      <c r="Q62" s="462"/>
      <c r="R62" s="462"/>
      <c r="S62" s="462"/>
      <c r="T62" s="462"/>
      <c r="U62" s="462"/>
      <c r="V62" s="463"/>
    </row>
    <row r="63" spans="2:22" s="76" customFormat="1" x14ac:dyDescent="0.35">
      <c r="B63" s="309"/>
      <c r="C63" s="327"/>
      <c r="D63" s="290" t="s">
        <v>1871</v>
      </c>
      <c r="E63" s="290"/>
      <c r="F63" s="290"/>
      <c r="G63" s="64">
        <v>23</v>
      </c>
      <c r="H63" s="312"/>
      <c r="I63" s="312"/>
      <c r="J63" s="464"/>
      <c r="K63" s="465"/>
      <c r="L63" s="465"/>
      <c r="M63" s="465"/>
      <c r="N63" s="465"/>
      <c r="O63" s="465"/>
      <c r="P63" s="465"/>
      <c r="Q63" s="465"/>
      <c r="R63" s="465"/>
      <c r="S63" s="465"/>
      <c r="T63" s="465"/>
      <c r="U63" s="465"/>
      <c r="V63" s="466"/>
    </row>
    <row r="64" spans="2:22" s="76" customFormat="1" x14ac:dyDescent="0.35">
      <c r="B64" s="309"/>
      <c r="C64" s="327"/>
      <c r="D64" s="290" t="s">
        <v>1872</v>
      </c>
      <c r="E64" s="290"/>
      <c r="F64" s="290"/>
      <c r="G64" s="64">
        <v>33.9</v>
      </c>
      <c r="H64" s="312"/>
      <c r="I64" s="312"/>
      <c r="J64" s="464"/>
      <c r="K64" s="465"/>
      <c r="L64" s="465"/>
      <c r="M64" s="465"/>
      <c r="N64" s="465"/>
      <c r="O64" s="465"/>
      <c r="P64" s="465"/>
      <c r="Q64" s="465"/>
      <c r="R64" s="465"/>
      <c r="S64" s="465"/>
      <c r="T64" s="465"/>
      <c r="U64" s="465"/>
      <c r="V64" s="466"/>
    </row>
    <row r="65" spans="2:22" s="76" customFormat="1" x14ac:dyDescent="0.35">
      <c r="B65" s="309"/>
      <c r="C65" s="327"/>
      <c r="D65" s="290" t="s">
        <v>1873</v>
      </c>
      <c r="E65" s="290"/>
      <c r="F65" s="290"/>
      <c r="G65" s="64">
        <v>42.5</v>
      </c>
      <c r="H65" s="312"/>
      <c r="I65" s="312"/>
      <c r="J65" s="464"/>
      <c r="K65" s="465"/>
      <c r="L65" s="465"/>
      <c r="M65" s="465"/>
      <c r="N65" s="465"/>
      <c r="O65" s="465"/>
      <c r="P65" s="465"/>
      <c r="Q65" s="465"/>
      <c r="R65" s="465"/>
      <c r="S65" s="465"/>
      <c r="T65" s="465"/>
      <c r="U65" s="465"/>
      <c r="V65" s="466"/>
    </row>
    <row r="66" spans="2:22" s="76" customFormat="1" x14ac:dyDescent="0.35">
      <c r="B66" s="309"/>
      <c r="C66" s="327"/>
      <c r="D66" s="290" t="s">
        <v>1874</v>
      </c>
      <c r="E66" s="290"/>
      <c r="F66" s="290"/>
      <c r="G66" s="64">
        <v>57.54</v>
      </c>
      <c r="H66" s="312"/>
      <c r="I66" s="312"/>
      <c r="J66" s="464"/>
      <c r="K66" s="465"/>
      <c r="L66" s="465"/>
      <c r="M66" s="465"/>
      <c r="N66" s="465"/>
      <c r="O66" s="465"/>
      <c r="P66" s="465"/>
      <c r="Q66" s="465"/>
      <c r="R66" s="465"/>
      <c r="S66" s="465"/>
      <c r="T66" s="465"/>
      <c r="U66" s="465"/>
      <c r="V66" s="466"/>
    </row>
    <row r="67" spans="2:22" s="76" customFormat="1" x14ac:dyDescent="0.35">
      <c r="B67" s="309"/>
      <c r="C67" s="327"/>
      <c r="D67" s="290" t="s">
        <v>1875</v>
      </c>
      <c r="E67" s="290"/>
      <c r="F67" s="290"/>
      <c r="G67" s="64">
        <v>117.4</v>
      </c>
      <c r="H67" s="312"/>
      <c r="I67" s="312"/>
      <c r="J67" s="464"/>
      <c r="K67" s="465"/>
      <c r="L67" s="465"/>
      <c r="M67" s="465"/>
      <c r="N67" s="465"/>
      <c r="O67" s="465"/>
      <c r="P67" s="465"/>
      <c r="Q67" s="465"/>
      <c r="R67" s="465"/>
      <c r="S67" s="465"/>
      <c r="T67" s="465"/>
      <c r="U67" s="465"/>
      <c r="V67" s="466"/>
    </row>
    <row r="68" spans="2:22" s="76" customFormat="1" x14ac:dyDescent="0.35">
      <c r="B68" s="309"/>
      <c r="C68" s="327"/>
      <c r="D68" s="290" t="s">
        <v>1876</v>
      </c>
      <c r="E68" s="290"/>
      <c r="F68" s="290"/>
      <c r="G68" s="64">
        <v>156.19999999999999</v>
      </c>
      <c r="H68" s="312"/>
      <c r="I68" s="312"/>
      <c r="J68" s="464"/>
      <c r="K68" s="465"/>
      <c r="L68" s="465"/>
      <c r="M68" s="465"/>
      <c r="N68" s="465"/>
      <c r="O68" s="465"/>
      <c r="P68" s="465"/>
      <c r="Q68" s="465"/>
      <c r="R68" s="465"/>
      <c r="S68" s="465"/>
      <c r="T68" s="465"/>
      <c r="U68" s="465"/>
      <c r="V68" s="466"/>
    </row>
    <row r="69" spans="2:22" s="76" customFormat="1" x14ac:dyDescent="0.35">
      <c r="B69" s="310"/>
      <c r="C69" s="328"/>
      <c r="D69" s="290" t="s">
        <v>1877</v>
      </c>
      <c r="E69" s="290"/>
      <c r="F69" s="290"/>
      <c r="G69" s="64">
        <v>230.1</v>
      </c>
      <c r="H69" s="312"/>
      <c r="I69" s="312"/>
      <c r="J69" s="464"/>
      <c r="K69" s="465"/>
      <c r="L69" s="465"/>
      <c r="M69" s="465"/>
      <c r="N69" s="465"/>
      <c r="O69" s="465"/>
      <c r="P69" s="465"/>
      <c r="Q69" s="465"/>
      <c r="R69" s="465"/>
      <c r="S69" s="465"/>
      <c r="T69" s="465"/>
      <c r="U69" s="465"/>
      <c r="V69" s="466"/>
    </row>
    <row r="70" spans="2:22" ht="15" customHeight="1" x14ac:dyDescent="0.35">
      <c r="B70" s="308" t="s">
        <v>1878</v>
      </c>
      <c r="C70" s="305" t="s">
        <v>1867</v>
      </c>
      <c r="D70" s="276" t="s">
        <v>1868</v>
      </c>
      <c r="E70" s="276"/>
      <c r="F70" s="276"/>
      <c r="G70" s="82">
        <v>5.0999999999999996</v>
      </c>
      <c r="H70" s="311" t="s">
        <v>198</v>
      </c>
      <c r="I70" s="311" t="s">
        <v>1869</v>
      </c>
      <c r="J70" s="317" t="s">
        <v>1870</v>
      </c>
      <c r="K70" s="318"/>
      <c r="L70" s="318"/>
      <c r="M70" s="318"/>
      <c r="N70" s="318"/>
      <c r="O70" s="318"/>
      <c r="P70" s="318"/>
      <c r="Q70" s="318"/>
      <c r="R70" s="318"/>
      <c r="S70" s="318"/>
      <c r="T70" s="318"/>
      <c r="U70" s="318"/>
      <c r="V70" s="319"/>
    </row>
    <row r="71" spans="2:22" ht="15" customHeight="1" x14ac:dyDescent="0.35">
      <c r="B71" s="309"/>
      <c r="C71" s="306"/>
      <c r="D71" s="276" t="s">
        <v>1871</v>
      </c>
      <c r="E71" s="276"/>
      <c r="F71" s="276"/>
      <c r="G71" s="64">
        <v>9.4</v>
      </c>
      <c r="H71" s="312"/>
      <c r="I71" s="312"/>
      <c r="J71" s="320"/>
      <c r="K71" s="321"/>
      <c r="L71" s="321"/>
      <c r="M71" s="321"/>
      <c r="N71" s="321"/>
      <c r="O71" s="321"/>
      <c r="P71" s="321"/>
      <c r="Q71" s="321"/>
      <c r="R71" s="321"/>
      <c r="S71" s="321"/>
      <c r="T71" s="321"/>
      <c r="U71" s="321"/>
      <c r="V71" s="322"/>
    </row>
    <row r="72" spans="2:22" ht="15" customHeight="1" x14ac:dyDescent="0.35">
      <c r="B72" s="309"/>
      <c r="C72" s="306"/>
      <c r="D72" s="290" t="s">
        <v>1872</v>
      </c>
      <c r="E72" s="276"/>
      <c r="F72" s="276"/>
      <c r="G72" s="64">
        <v>13.4</v>
      </c>
      <c r="H72" s="312"/>
      <c r="I72" s="312"/>
      <c r="J72" s="320"/>
      <c r="K72" s="321"/>
      <c r="L72" s="321"/>
      <c r="M72" s="321"/>
      <c r="N72" s="321"/>
      <c r="O72" s="321"/>
      <c r="P72" s="321"/>
      <c r="Q72" s="321"/>
      <c r="R72" s="321"/>
      <c r="S72" s="321"/>
      <c r="T72" s="321"/>
      <c r="U72" s="321"/>
      <c r="V72" s="322"/>
    </row>
    <row r="73" spans="2:22" ht="15" customHeight="1" x14ac:dyDescent="0.35">
      <c r="B73" s="309"/>
      <c r="C73" s="306"/>
      <c r="D73" s="290" t="s">
        <v>1873</v>
      </c>
      <c r="E73" s="276"/>
      <c r="F73" s="276"/>
      <c r="G73" s="64">
        <v>18.899999999999999</v>
      </c>
      <c r="H73" s="312"/>
      <c r="I73" s="312"/>
      <c r="J73" s="320"/>
      <c r="K73" s="321"/>
      <c r="L73" s="321"/>
      <c r="M73" s="321"/>
      <c r="N73" s="321"/>
      <c r="O73" s="321"/>
      <c r="P73" s="321"/>
      <c r="Q73" s="321"/>
      <c r="R73" s="321"/>
      <c r="S73" s="321"/>
      <c r="T73" s="321"/>
      <c r="U73" s="321"/>
      <c r="V73" s="322"/>
    </row>
    <row r="74" spans="2:22" ht="15" customHeight="1" x14ac:dyDescent="0.35">
      <c r="B74" s="309"/>
      <c r="C74" s="306"/>
      <c r="D74" s="290" t="s">
        <v>1874</v>
      </c>
      <c r="E74" s="276"/>
      <c r="F74" s="276"/>
      <c r="G74" s="64">
        <v>24.8</v>
      </c>
      <c r="H74" s="312"/>
      <c r="I74" s="312"/>
      <c r="J74" s="320"/>
      <c r="K74" s="321"/>
      <c r="L74" s="321"/>
      <c r="M74" s="321"/>
      <c r="N74" s="321"/>
      <c r="O74" s="321"/>
      <c r="P74" s="321"/>
      <c r="Q74" s="321"/>
      <c r="R74" s="321"/>
      <c r="S74" s="321"/>
      <c r="T74" s="321"/>
      <c r="U74" s="321"/>
      <c r="V74" s="322"/>
    </row>
    <row r="75" spans="2:22" ht="15" customHeight="1" x14ac:dyDescent="0.35">
      <c r="B75" s="309"/>
      <c r="C75" s="306"/>
      <c r="D75" s="276" t="s">
        <v>1875</v>
      </c>
      <c r="E75" s="276"/>
      <c r="F75" s="276"/>
      <c r="G75" s="82">
        <v>41.1</v>
      </c>
      <c r="H75" s="312"/>
      <c r="I75" s="312"/>
      <c r="J75" s="320"/>
      <c r="K75" s="321"/>
      <c r="L75" s="321"/>
      <c r="M75" s="321"/>
      <c r="N75" s="321"/>
      <c r="O75" s="321"/>
      <c r="P75" s="321"/>
      <c r="Q75" s="321"/>
      <c r="R75" s="321"/>
      <c r="S75" s="321"/>
      <c r="T75" s="321"/>
      <c r="U75" s="321"/>
      <c r="V75" s="322"/>
    </row>
    <row r="76" spans="2:22" ht="15" customHeight="1" x14ac:dyDescent="0.35">
      <c r="B76" s="309"/>
      <c r="C76" s="306"/>
      <c r="D76" s="290" t="s">
        <v>1876</v>
      </c>
      <c r="E76" s="276"/>
      <c r="F76" s="276"/>
      <c r="G76" s="64">
        <v>53.8</v>
      </c>
      <c r="H76" s="312"/>
      <c r="I76" s="312"/>
      <c r="J76" s="320"/>
      <c r="K76" s="321"/>
      <c r="L76" s="321"/>
      <c r="M76" s="321"/>
      <c r="N76" s="321"/>
      <c r="O76" s="321"/>
      <c r="P76" s="321"/>
      <c r="Q76" s="321"/>
      <c r="R76" s="321"/>
      <c r="S76" s="321"/>
      <c r="T76" s="321"/>
      <c r="U76" s="321"/>
      <c r="V76" s="322"/>
    </row>
    <row r="77" spans="2:22" ht="15" customHeight="1" x14ac:dyDescent="0.35">
      <c r="B77" s="309"/>
      <c r="C77" s="307"/>
      <c r="D77" s="290" t="s">
        <v>1877</v>
      </c>
      <c r="E77" s="276"/>
      <c r="F77" s="276"/>
      <c r="G77" s="64">
        <v>65</v>
      </c>
      <c r="H77" s="312"/>
      <c r="I77" s="312"/>
      <c r="J77" s="320"/>
      <c r="K77" s="321"/>
      <c r="L77" s="321"/>
      <c r="M77" s="321"/>
      <c r="N77" s="321"/>
      <c r="O77" s="321"/>
      <c r="P77" s="321"/>
      <c r="Q77" s="321"/>
      <c r="R77" s="321"/>
      <c r="S77" s="321"/>
      <c r="T77" s="321"/>
      <c r="U77" s="321"/>
      <c r="V77" s="322"/>
    </row>
    <row r="78" spans="2:22" ht="15" customHeight="1" x14ac:dyDescent="0.35">
      <c r="B78" s="308" t="s">
        <v>643</v>
      </c>
      <c r="C78" s="305" t="s">
        <v>1278</v>
      </c>
      <c r="D78" s="290" t="s">
        <v>1879</v>
      </c>
      <c r="E78" s="276"/>
      <c r="F78" s="276"/>
      <c r="G78" s="50">
        <v>0.92</v>
      </c>
      <c r="H78" s="311" t="s">
        <v>204</v>
      </c>
      <c r="I78" s="311" t="s">
        <v>610</v>
      </c>
      <c r="J78" s="317" t="s">
        <v>1880</v>
      </c>
      <c r="K78" s="318"/>
      <c r="L78" s="318"/>
      <c r="M78" s="318"/>
      <c r="N78" s="318"/>
      <c r="O78" s="318"/>
      <c r="P78" s="318"/>
      <c r="Q78" s="318"/>
      <c r="R78" s="318"/>
      <c r="S78" s="318"/>
      <c r="T78" s="318"/>
      <c r="U78" s="318"/>
      <c r="V78" s="319"/>
    </row>
    <row r="79" spans="2:22" ht="15" customHeight="1" x14ac:dyDescent="0.35">
      <c r="B79" s="309"/>
      <c r="C79" s="306"/>
      <c r="D79" s="290" t="s">
        <v>898</v>
      </c>
      <c r="E79" s="276"/>
      <c r="F79" s="276"/>
      <c r="G79" s="50">
        <v>0.97</v>
      </c>
      <c r="H79" s="312"/>
      <c r="I79" s="312"/>
      <c r="J79" s="320"/>
      <c r="K79" s="321"/>
      <c r="L79" s="321"/>
      <c r="M79" s="321"/>
      <c r="N79" s="321"/>
      <c r="O79" s="321"/>
      <c r="P79" s="321"/>
      <c r="Q79" s="321"/>
      <c r="R79" s="321"/>
      <c r="S79" s="321"/>
      <c r="T79" s="321"/>
      <c r="U79" s="321"/>
      <c r="V79" s="322"/>
    </row>
    <row r="80" spans="2:22" ht="15" customHeight="1" x14ac:dyDescent="0.35">
      <c r="B80" s="309"/>
      <c r="C80" s="306"/>
      <c r="D80" s="305" t="s">
        <v>1881</v>
      </c>
      <c r="E80" s="305" t="s">
        <v>1882</v>
      </c>
      <c r="F80" s="276">
        <v>1</v>
      </c>
      <c r="G80" s="50">
        <v>0.56999999999999995</v>
      </c>
      <c r="H80" s="312"/>
      <c r="I80" s="312"/>
      <c r="J80" s="320"/>
      <c r="K80" s="321"/>
      <c r="L80" s="321"/>
      <c r="M80" s="321"/>
      <c r="N80" s="321"/>
      <c r="O80" s="321"/>
      <c r="P80" s="321"/>
      <c r="Q80" s="321"/>
      <c r="R80" s="321"/>
      <c r="S80" s="321"/>
      <c r="T80" s="321"/>
      <c r="U80" s="321"/>
      <c r="V80" s="322"/>
    </row>
    <row r="81" spans="1:22" ht="15" customHeight="1" x14ac:dyDescent="0.35">
      <c r="B81" s="309"/>
      <c r="C81" s="306"/>
      <c r="D81" s="306"/>
      <c r="E81" s="306"/>
      <c r="F81" s="276">
        <v>2</v>
      </c>
      <c r="G81" s="50">
        <v>0.48</v>
      </c>
      <c r="H81" s="312"/>
      <c r="I81" s="312"/>
      <c r="J81" s="320"/>
      <c r="K81" s="321"/>
      <c r="L81" s="321"/>
      <c r="M81" s="321"/>
      <c r="N81" s="321"/>
      <c r="O81" s="321"/>
      <c r="P81" s="321"/>
      <c r="Q81" s="321"/>
      <c r="R81" s="321"/>
      <c r="S81" s="321"/>
      <c r="T81" s="321"/>
      <c r="U81" s="321"/>
      <c r="V81" s="322"/>
    </row>
    <row r="82" spans="1:22" ht="15" customHeight="1" x14ac:dyDescent="0.35">
      <c r="B82" s="309"/>
      <c r="C82" s="306"/>
      <c r="D82" s="306"/>
      <c r="E82" s="306"/>
      <c r="F82" s="276">
        <v>3</v>
      </c>
      <c r="G82" s="50">
        <v>0.42</v>
      </c>
      <c r="H82" s="312"/>
      <c r="I82" s="312"/>
      <c r="J82" s="320"/>
      <c r="K82" s="321"/>
      <c r="L82" s="321"/>
      <c r="M82" s="321"/>
      <c r="N82" s="321"/>
      <c r="O82" s="321"/>
      <c r="P82" s="321"/>
      <c r="Q82" s="321"/>
      <c r="R82" s="321"/>
      <c r="S82" s="321"/>
      <c r="T82" s="321"/>
      <c r="U82" s="321"/>
      <c r="V82" s="322"/>
    </row>
    <row r="83" spans="1:22" ht="15" customHeight="1" x14ac:dyDescent="0.35">
      <c r="B83" s="309"/>
      <c r="C83" s="306"/>
      <c r="D83" s="307"/>
      <c r="E83" s="306"/>
      <c r="F83" s="276" t="s">
        <v>228</v>
      </c>
      <c r="G83" s="50">
        <v>0.49</v>
      </c>
      <c r="H83" s="312"/>
      <c r="I83" s="312"/>
      <c r="J83" s="320"/>
      <c r="K83" s="321"/>
      <c r="L83" s="321"/>
      <c r="M83" s="321"/>
      <c r="N83" s="321"/>
      <c r="O83" s="321"/>
      <c r="P83" s="321"/>
      <c r="Q83" s="321"/>
      <c r="R83" s="321"/>
      <c r="S83" s="321"/>
      <c r="T83" s="321"/>
      <c r="U83" s="321"/>
      <c r="V83" s="322"/>
    </row>
    <row r="84" spans="1:22" ht="15" customHeight="1" x14ac:dyDescent="0.35">
      <c r="B84" s="309"/>
      <c r="C84" s="306"/>
      <c r="D84" s="305" t="s">
        <v>1883</v>
      </c>
      <c r="E84" s="306"/>
      <c r="F84" s="276">
        <v>1</v>
      </c>
      <c r="G84" s="50">
        <v>0.79</v>
      </c>
      <c r="H84" s="312"/>
      <c r="I84" s="312"/>
      <c r="J84" s="320"/>
      <c r="K84" s="321"/>
      <c r="L84" s="321"/>
      <c r="M84" s="321"/>
      <c r="N84" s="321"/>
      <c r="O84" s="321"/>
      <c r="P84" s="321"/>
      <c r="Q84" s="321"/>
      <c r="R84" s="321"/>
      <c r="S84" s="321"/>
      <c r="T84" s="321"/>
      <c r="U84" s="321"/>
      <c r="V84" s="322"/>
    </row>
    <row r="85" spans="1:22" ht="15" customHeight="1" x14ac:dyDescent="0.35">
      <c r="B85" s="309"/>
      <c r="C85" s="306"/>
      <c r="D85" s="306"/>
      <c r="E85" s="306"/>
      <c r="F85" s="276">
        <v>2</v>
      </c>
      <c r="G85" s="50">
        <v>0.74</v>
      </c>
      <c r="H85" s="312"/>
      <c r="I85" s="312"/>
      <c r="J85" s="320"/>
      <c r="K85" s="321"/>
      <c r="L85" s="321"/>
      <c r="M85" s="321"/>
      <c r="N85" s="321"/>
      <c r="O85" s="321"/>
      <c r="P85" s="321"/>
      <c r="Q85" s="321"/>
      <c r="R85" s="321"/>
      <c r="S85" s="321"/>
      <c r="T85" s="321"/>
      <c r="U85" s="321"/>
      <c r="V85" s="322"/>
    </row>
    <row r="86" spans="1:22" ht="15" customHeight="1" x14ac:dyDescent="0.35">
      <c r="B86" s="310"/>
      <c r="C86" s="307"/>
      <c r="D86" s="307"/>
      <c r="E86" s="307"/>
      <c r="F86" s="276" t="s">
        <v>228</v>
      </c>
      <c r="G86" s="71">
        <v>0.76500000000000001</v>
      </c>
      <c r="H86" s="313"/>
      <c r="I86" s="313"/>
      <c r="J86" s="323"/>
      <c r="K86" s="324"/>
      <c r="L86" s="324"/>
      <c r="M86" s="324"/>
      <c r="N86" s="324"/>
      <c r="O86" s="324"/>
      <c r="P86" s="324"/>
      <c r="Q86" s="324"/>
      <c r="R86" s="324"/>
      <c r="S86" s="324"/>
      <c r="T86" s="324"/>
      <c r="U86" s="324"/>
      <c r="V86" s="325"/>
    </row>
    <row r="87" spans="1:22" ht="43.5" x14ac:dyDescent="0.35">
      <c r="B87" s="308" t="s">
        <v>236</v>
      </c>
      <c r="C87" s="305" t="s">
        <v>1854</v>
      </c>
      <c r="D87" s="276" t="s">
        <v>1884</v>
      </c>
      <c r="E87" s="276"/>
      <c r="F87" s="276"/>
      <c r="G87" s="65">
        <v>894</v>
      </c>
      <c r="H87" s="311" t="s">
        <v>204</v>
      </c>
      <c r="I87" s="311" t="s">
        <v>421</v>
      </c>
      <c r="J87" s="317" t="s">
        <v>625</v>
      </c>
      <c r="K87" s="318"/>
      <c r="L87" s="318"/>
      <c r="M87" s="318"/>
      <c r="N87" s="318"/>
      <c r="O87" s="318"/>
      <c r="P87" s="318"/>
      <c r="Q87" s="318"/>
      <c r="R87" s="318"/>
      <c r="S87" s="318"/>
      <c r="T87" s="318"/>
      <c r="U87" s="318"/>
      <c r="V87" s="319"/>
    </row>
    <row r="88" spans="1:22" ht="15" customHeight="1" x14ac:dyDescent="0.35">
      <c r="B88" s="309"/>
      <c r="C88" s="306"/>
      <c r="D88" s="290" t="s">
        <v>1858</v>
      </c>
      <c r="E88" s="276"/>
      <c r="F88" s="276"/>
      <c r="G88" s="65">
        <v>2475</v>
      </c>
      <c r="H88" s="312"/>
      <c r="I88" s="312"/>
      <c r="J88" s="320"/>
      <c r="K88" s="321"/>
      <c r="L88" s="321"/>
      <c r="M88" s="321"/>
      <c r="N88" s="321"/>
      <c r="O88" s="321"/>
      <c r="P88" s="321"/>
      <c r="Q88" s="321"/>
      <c r="R88" s="321"/>
      <c r="S88" s="321"/>
      <c r="T88" s="321"/>
      <c r="U88" s="321"/>
      <c r="V88" s="322"/>
    </row>
    <row r="89" spans="1:22" ht="43.5" x14ac:dyDescent="0.35">
      <c r="B89" s="310"/>
      <c r="C89" s="307"/>
      <c r="D89" s="276" t="s">
        <v>1885</v>
      </c>
      <c r="E89" s="276"/>
      <c r="F89" s="276"/>
      <c r="G89" s="65">
        <v>973</v>
      </c>
      <c r="H89" s="313"/>
      <c r="I89" s="313"/>
      <c r="J89" s="323"/>
      <c r="K89" s="324"/>
      <c r="L89" s="324"/>
      <c r="M89" s="324"/>
      <c r="N89" s="324"/>
      <c r="O89" s="324"/>
      <c r="P89" s="324"/>
      <c r="Q89" s="324"/>
      <c r="R89" s="324"/>
      <c r="S89" s="324"/>
      <c r="T89" s="324"/>
      <c r="U89" s="324"/>
      <c r="V89" s="325"/>
    </row>
    <row r="90" spans="1:22" ht="31.5" customHeight="1" x14ac:dyDescent="0.35">
      <c r="A90" s="76"/>
      <c r="B90" s="106" t="s">
        <v>1864</v>
      </c>
      <c r="C90" s="290"/>
      <c r="D90" s="276"/>
      <c r="E90" s="290"/>
      <c r="F90" s="290"/>
      <c r="G90" s="49">
        <v>0.94</v>
      </c>
      <c r="H90" s="278" t="s">
        <v>233</v>
      </c>
      <c r="I90" s="278"/>
      <c r="J90" s="314" t="s">
        <v>1886</v>
      </c>
      <c r="K90" s="315"/>
      <c r="L90" s="315"/>
      <c r="M90" s="315"/>
      <c r="N90" s="315"/>
      <c r="O90" s="315"/>
      <c r="P90" s="315"/>
      <c r="Q90" s="315"/>
      <c r="R90" s="315"/>
      <c r="S90" s="315"/>
      <c r="T90" s="315"/>
      <c r="U90" s="315"/>
      <c r="V90" s="316"/>
    </row>
    <row r="91" spans="1:22" ht="15" customHeight="1" x14ac:dyDescent="0.35">
      <c r="B91" s="308" t="s">
        <v>323</v>
      </c>
      <c r="C91" s="305" t="s">
        <v>505</v>
      </c>
      <c r="D91" s="276" t="s">
        <v>1887</v>
      </c>
      <c r="E91" s="276"/>
      <c r="F91" s="276"/>
      <c r="G91" s="50">
        <v>0.53</v>
      </c>
      <c r="H91" s="311" t="s">
        <v>204</v>
      </c>
      <c r="I91" s="311"/>
      <c r="J91" s="317" t="s">
        <v>1888</v>
      </c>
      <c r="K91" s="318"/>
      <c r="L91" s="318"/>
      <c r="M91" s="318"/>
      <c r="N91" s="318"/>
      <c r="O91" s="318"/>
      <c r="P91" s="318"/>
      <c r="Q91" s="318"/>
      <c r="R91" s="318"/>
      <c r="S91" s="318"/>
      <c r="T91" s="318"/>
      <c r="U91" s="318"/>
      <c r="V91" s="319"/>
    </row>
    <row r="92" spans="1:22" x14ac:dyDescent="0.35">
      <c r="B92" s="310"/>
      <c r="C92" s="307"/>
      <c r="D92" s="276" t="s">
        <v>1889</v>
      </c>
      <c r="E92" s="276"/>
      <c r="F92" s="276"/>
      <c r="G92" s="50">
        <v>0</v>
      </c>
      <c r="H92" s="313"/>
      <c r="I92" s="313"/>
      <c r="J92" s="323"/>
      <c r="K92" s="324"/>
      <c r="L92" s="324"/>
      <c r="M92" s="324"/>
      <c r="N92" s="324"/>
      <c r="O92" s="324"/>
      <c r="P92" s="324"/>
      <c r="Q92" s="324"/>
      <c r="R92" s="324"/>
      <c r="S92" s="324"/>
      <c r="T92" s="324"/>
      <c r="U92" s="324"/>
      <c r="V92" s="325"/>
    </row>
    <row r="93" spans="1:22" x14ac:dyDescent="0.35">
      <c r="B93" s="308" t="s">
        <v>335</v>
      </c>
      <c r="C93" s="326" t="s">
        <v>336</v>
      </c>
      <c r="D93" s="326" t="s">
        <v>337</v>
      </c>
      <c r="E93" s="305" t="s">
        <v>411</v>
      </c>
      <c r="F93" s="276" t="s">
        <v>339</v>
      </c>
      <c r="G93" s="290">
        <v>2</v>
      </c>
      <c r="H93" s="311" t="s">
        <v>198</v>
      </c>
      <c r="I93" s="311"/>
      <c r="J93" s="461" t="s">
        <v>1890</v>
      </c>
      <c r="K93" s="462"/>
      <c r="L93" s="462"/>
      <c r="M93" s="462"/>
      <c r="N93" s="462"/>
      <c r="O93" s="462"/>
      <c r="P93" s="462"/>
      <c r="Q93" s="462"/>
      <c r="R93" s="462"/>
      <c r="S93" s="462"/>
      <c r="T93" s="462"/>
      <c r="U93" s="462"/>
      <c r="V93" s="463"/>
    </row>
    <row r="94" spans="1:22" ht="15" customHeight="1" x14ac:dyDescent="0.35">
      <c r="B94" s="309"/>
      <c r="C94" s="327"/>
      <c r="D94" s="327"/>
      <c r="E94" s="306"/>
      <c r="F94" s="276" t="s">
        <v>341</v>
      </c>
      <c r="G94" s="290">
        <v>2.2559999999999998</v>
      </c>
      <c r="H94" s="312"/>
      <c r="I94" s="312"/>
      <c r="J94" s="464"/>
      <c r="K94" s="465"/>
      <c r="L94" s="465"/>
      <c r="M94" s="465"/>
      <c r="N94" s="465"/>
      <c r="O94" s="465"/>
      <c r="P94" s="465"/>
      <c r="Q94" s="465"/>
      <c r="R94" s="465"/>
      <c r="S94" s="465"/>
      <c r="T94" s="465"/>
      <c r="U94" s="465"/>
      <c r="V94" s="466"/>
    </row>
    <row r="95" spans="1:22" ht="15" customHeight="1" x14ac:dyDescent="0.35">
      <c r="B95" s="309"/>
      <c r="C95" s="327"/>
      <c r="D95" s="328"/>
      <c r="E95" s="306"/>
      <c r="F95" s="276" t="s">
        <v>765</v>
      </c>
      <c r="G95" s="290">
        <v>2.4</v>
      </c>
      <c r="H95" s="312"/>
      <c r="I95" s="312"/>
      <c r="J95" s="464"/>
      <c r="K95" s="465"/>
      <c r="L95" s="465"/>
      <c r="M95" s="465"/>
      <c r="N95" s="465"/>
      <c r="O95" s="465"/>
      <c r="P95" s="465"/>
      <c r="Q95" s="465"/>
      <c r="R95" s="465"/>
      <c r="S95" s="465"/>
      <c r="T95" s="465"/>
      <c r="U95" s="465"/>
      <c r="V95" s="466"/>
    </row>
    <row r="96" spans="1:22" ht="15" customHeight="1" x14ac:dyDescent="0.35">
      <c r="B96" s="309"/>
      <c r="C96" s="327"/>
      <c r="D96" s="290" t="s">
        <v>343</v>
      </c>
      <c r="E96" s="276"/>
      <c r="F96" s="276"/>
      <c r="G96" s="290">
        <v>1</v>
      </c>
      <c r="H96" s="312"/>
      <c r="I96" s="312"/>
      <c r="J96" s="464"/>
      <c r="K96" s="465"/>
      <c r="L96" s="465"/>
      <c r="M96" s="465"/>
      <c r="N96" s="465"/>
      <c r="O96" s="465"/>
      <c r="P96" s="465"/>
      <c r="Q96" s="465"/>
      <c r="R96" s="465"/>
      <c r="S96" s="465"/>
      <c r="T96" s="465"/>
      <c r="U96" s="465"/>
      <c r="V96" s="466"/>
    </row>
    <row r="97" spans="2:22" ht="15" customHeight="1" x14ac:dyDescent="0.35">
      <c r="B97" s="310"/>
      <c r="C97" s="328"/>
      <c r="D97" s="290" t="s">
        <v>228</v>
      </c>
      <c r="E97" s="276"/>
      <c r="F97" s="276"/>
      <c r="G97" s="290">
        <v>1.38</v>
      </c>
      <c r="H97" s="313"/>
      <c r="I97" s="313"/>
      <c r="J97" s="467"/>
      <c r="K97" s="468"/>
      <c r="L97" s="468"/>
      <c r="M97" s="468"/>
      <c r="N97" s="468"/>
      <c r="O97" s="468"/>
      <c r="P97" s="468"/>
      <c r="Q97" s="468"/>
      <c r="R97" s="468"/>
      <c r="S97" s="468"/>
      <c r="T97" s="468"/>
      <c r="U97" s="468"/>
      <c r="V97" s="469"/>
    </row>
    <row r="98" spans="2:22" ht="15" customHeight="1" x14ac:dyDescent="0.35">
      <c r="B98" s="308" t="s">
        <v>1891</v>
      </c>
      <c r="C98" s="305" t="s">
        <v>328</v>
      </c>
      <c r="D98" s="290" t="s">
        <v>225</v>
      </c>
      <c r="E98" s="276"/>
      <c r="F98" s="276"/>
      <c r="G98" s="50">
        <v>1</v>
      </c>
      <c r="H98" s="311" t="s">
        <v>204</v>
      </c>
      <c r="I98" s="311"/>
      <c r="J98" s="317" t="s">
        <v>1892</v>
      </c>
      <c r="K98" s="318"/>
      <c r="L98" s="318"/>
      <c r="M98" s="318"/>
      <c r="N98" s="318"/>
      <c r="O98" s="318"/>
      <c r="P98" s="318"/>
      <c r="Q98" s="318"/>
      <c r="R98" s="318"/>
      <c r="S98" s="318"/>
      <c r="T98" s="318"/>
      <c r="U98" s="318"/>
      <c r="V98" s="319"/>
    </row>
    <row r="99" spans="2:22" ht="15" customHeight="1" x14ac:dyDescent="0.35">
      <c r="B99" s="309"/>
      <c r="C99" s="306"/>
      <c r="D99" s="290" t="s">
        <v>330</v>
      </c>
      <c r="E99" s="276"/>
      <c r="F99" s="276"/>
      <c r="G99" s="50">
        <v>0</v>
      </c>
      <c r="H99" s="312"/>
      <c r="I99" s="312"/>
      <c r="J99" s="320"/>
      <c r="K99" s="321"/>
      <c r="L99" s="321"/>
      <c r="M99" s="321"/>
      <c r="N99" s="321"/>
      <c r="O99" s="321"/>
      <c r="P99" s="321"/>
      <c r="Q99" s="321"/>
      <c r="R99" s="321"/>
      <c r="S99" s="321"/>
      <c r="T99" s="321"/>
      <c r="U99" s="321"/>
      <c r="V99" s="322"/>
    </row>
    <row r="100" spans="2:22" ht="15" customHeight="1" x14ac:dyDescent="0.35">
      <c r="B100" s="310"/>
      <c r="C100" s="307"/>
      <c r="D100" s="290" t="s">
        <v>228</v>
      </c>
      <c r="E100" s="276"/>
      <c r="F100" s="276"/>
      <c r="G100" s="50">
        <v>0.15</v>
      </c>
      <c r="H100" s="313"/>
      <c r="I100" s="313"/>
      <c r="J100" s="323"/>
      <c r="K100" s="324"/>
      <c r="L100" s="324"/>
      <c r="M100" s="324"/>
      <c r="N100" s="324"/>
      <c r="O100" s="324"/>
      <c r="P100" s="324"/>
      <c r="Q100" s="324"/>
      <c r="R100" s="324"/>
      <c r="S100" s="324"/>
      <c r="T100" s="324"/>
      <c r="U100" s="324"/>
      <c r="V100" s="325"/>
    </row>
    <row r="101" spans="2:22" x14ac:dyDescent="0.35">
      <c r="B101" s="308" t="s">
        <v>391</v>
      </c>
      <c r="C101" s="305" t="s">
        <v>1893</v>
      </c>
      <c r="D101" s="276" t="s">
        <v>1894</v>
      </c>
      <c r="E101" s="276"/>
      <c r="F101" s="276"/>
      <c r="G101" s="290">
        <v>1.1200000000000001</v>
      </c>
      <c r="H101" s="311" t="s">
        <v>204</v>
      </c>
      <c r="I101" s="311"/>
      <c r="J101" s="317" t="s">
        <v>1895</v>
      </c>
      <c r="K101" s="318"/>
      <c r="L101" s="318"/>
      <c r="M101" s="318"/>
      <c r="N101" s="318"/>
      <c r="O101" s="318"/>
      <c r="P101" s="318"/>
      <c r="Q101" s="318"/>
      <c r="R101" s="318"/>
      <c r="S101" s="318"/>
      <c r="T101" s="318"/>
      <c r="U101" s="318"/>
      <c r="V101" s="319"/>
    </row>
    <row r="102" spans="2:22" ht="29" x14ac:dyDescent="0.35">
      <c r="B102" s="309"/>
      <c r="C102" s="306"/>
      <c r="D102" s="276" t="s">
        <v>1896</v>
      </c>
      <c r="E102" s="276"/>
      <c r="F102" s="276"/>
      <c r="G102" s="64">
        <v>1</v>
      </c>
      <c r="H102" s="312"/>
      <c r="I102" s="312"/>
      <c r="J102" s="320"/>
      <c r="K102" s="321"/>
      <c r="L102" s="321"/>
      <c r="M102" s="321"/>
      <c r="N102" s="321"/>
      <c r="O102" s="321"/>
      <c r="P102" s="321"/>
      <c r="Q102" s="321"/>
      <c r="R102" s="321"/>
      <c r="S102" s="321"/>
      <c r="T102" s="321"/>
      <c r="U102" s="321"/>
      <c r="V102" s="322"/>
    </row>
    <row r="103" spans="2:22" x14ac:dyDescent="0.35">
      <c r="B103" s="310"/>
      <c r="C103" s="307"/>
      <c r="D103" s="290" t="s">
        <v>228</v>
      </c>
      <c r="E103" s="276"/>
      <c r="F103" s="276"/>
      <c r="G103" s="290">
        <v>1.08</v>
      </c>
      <c r="H103" s="313"/>
      <c r="I103" s="313"/>
      <c r="J103" s="323"/>
      <c r="K103" s="324"/>
      <c r="L103" s="324"/>
      <c r="M103" s="324"/>
      <c r="N103" s="324"/>
      <c r="O103" s="324"/>
      <c r="P103" s="324"/>
      <c r="Q103" s="324"/>
      <c r="R103" s="324"/>
      <c r="S103" s="324"/>
      <c r="T103" s="324"/>
      <c r="U103" s="324"/>
      <c r="V103" s="325"/>
    </row>
    <row r="104" spans="2:22" x14ac:dyDescent="0.35">
      <c r="B104" s="308" t="s">
        <v>1897</v>
      </c>
      <c r="C104" s="305" t="s">
        <v>1893</v>
      </c>
      <c r="D104" s="276" t="s">
        <v>1894</v>
      </c>
      <c r="E104" s="276"/>
      <c r="F104" s="276"/>
      <c r="G104" s="290">
        <v>1.22</v>
      </c>
      <c r="H104" s="311" t="s">
        <v>204</v>
      </c>
      <c r="I104" s="311"/>
      <c r="J104" s="317" t="s">
        <v>1898</v>
      </c>
      <c r="K104" s="318"/>
      <c r="L104" s="318"/>
      <c r="M104" s="318"/>
      <c r="N104" s="318"/>
      <c r="O104" s="318"/>
      <c r="P104" s="318"/>
      <c r="Q104" s="318"/>
      <c r="R104" s="318"/>
      <c r="S104" s="318"/>
      <c r="T104" s="318"/>
      <c r="U104" s="318"/>
      <c r="V104" s="319"/>
    </row>
    <row r="105" spans="2:22" ht="29" x14ac:dyDescent="0.35">
      <c r="B105" s="309"/>
      <c r="C105" s="306"/>
      <c r="D105" s="276" t="s">
        <v>1896</v>
      </c>
      <c r="E105" s="276"/>
      <c r="F105" s="276"/>
      <c r="G105" s="64">
        <v>1</v>
      </c>
      <c r="H105" s="312"/>
      <c r="I105" s="312"/>
      <c r="J105" s="320"/>
      <c r="K105" s="321"/>
      <c r="L105" s="321"/>
      <c r="M105" s="321"/>
      <c r="N105" s="321"/>
      <c r="O105" s="321"/>
      <c r="P105" s="321"/>
      <c r="Q105" s="321"/>
      <c r="R105" s="321"/>
      <c r="S105" s="321"/>
      <c r="T105" s="321"/>
      <c r="U105" s="321"/>
      <c r="V105" s="322"/>
    </row>
    <row r="106" spans="2:22" ht="43.5" x14ac:dyDescent="0.35">
      <c r="B106" s="310"/>
      <c r="C106" s="307"/>
      <c r="D106" s="276" t="s">
        <v>1899</v>
      </c>
      <c r="E106" s="276"/>
      <c r="F106" s="276"/>
      <c r="G106" s="290">
        <v>1.1399999999999999</v>
      </c>
      <c r="H106" s="313"/>
      <c r="I106" s="313"/>
      <c r="J106" s="323"/>
      <c r="K106" s="324"/>
      <c r="L106" s="324"/>
      <c r="M106" s="324"/>
      <c r="N106" s="324"/>
      <c r="O106" s="324"/>
      <c r="P106" s="324"/>
      <c r="Q106" s="324"/>
      <c r="R106" s="324"/>
      <c r="S106" s="324"/>
      <c r="T106" s="324"/>
      <c r="U106" s="324"/>
      <c r="V106" s="325"/>
    </row>
    <row r="107" spans="2:22" ht="45" customHeight="1" x14ac:dyDescent="0.35">
      <c r="B107" s="308" t="s">
        <v>239</v>
      </c>
      <c r="C107" s="305" t="s">
        <v>1893</v>
      </c>
      <c r="D107" s="276" t="s">
        <v>1884</v>
      </c>
      <c r="E107" s="276"/>
      <c r="F107" s="276"/>
      <c r="G107" s="71">
        <v>0.13100000000000001</v>
      </c>
      <c r="H107" s="311" t="s">
        <v>204</v>
      </c>
      <c r="I107" s="311"/>
      <c r="J107" s="317" t="s">
        <v>1900</v>
      </c>
      <c r="K107" s="318"/>
      <c r="L107" s="318"/>
      <c r="M107" s="318"/>
      <c r="N107" s="318"/>
      <c r="O107" s="318"/>
      <c r="P107" s="318"/>
      <c r="Q107" s="318"/>
      <c r="R107" s="318"/>
      <c r="S107" s="318"/>
      <c r="T107" s="318"/>
      <c r="U107" s="318"/>
      <c r="V107" s="319"/>
    </row>
    <row r="108" spans="2:22" ht="15" customHeight="1" x14ac:dyDescent="0.35">
      <c r="B108" s="309"/>
      <c r="C108" s="306"/>
      <c r="D108" s="290" t="s">
        <v>1858</v>
      </c>
      <c r="E108" s="276"/>
      <c r="F108" s="276"/>
      <c r="G108" s="71">
        <v>1.7999999999999999E-2</v>
      </c>
      <c r="H108" s="312"/>
      <c r="I108" s="312"/>
      <c r="J108" s="320"/>
      <c r="K108" s="321"/>
      <c r="L108" s="321"/>
      <c r="M108" s="321"/>
      <c r="N108" s="321"/>
      <c r="O108" s="321"/>
      <c r="P108" s="321"/>
      <c r="Q108" s="321"/>
      <c r="R108" s="321"/>
      <c r="S108" s="321"/>
      <c r="T108" s="321"/>
      <c r="U108" s="321"/>
      <c r="V108" s="322"/>
    </row>
    <row r="109" spans="2:22" ht="43.5" x14ac:dyDescent="0.35">
      <c r="B109" s="310"/>
      <c r="C109" s="307"/>
      <c r="D109" s="276" t="s">
        <v>1899</v>
      </c>
      <c r="E109" s="276"/>
      <c r="F109" s="276"/>
      <c r="G109" s="71">
        <v>0.125</v>
      </c>
      <c r="H109" s="313"/>
      <c r="I109" s="313"/>
      <c r="J109" s="323"/>
      <c r="K109" s="324"/>
      <c r="L109" s="324"/>
      <c r="M109" s="324"/>
      <c r="N109" s="324"/>
      <c r="O109" s="324"/>
      <c r="P109" s="324"/>
      <c r="Q109" s="324"/>
      <c r="R109" s="324"/>
      <c r="S109" s="324"/>
      <c r="T109" s="324"/>
      <c r="U109" s="324"/>
      <c r="V109" s="325"/>
    </row>
    <row r="110" spans="2:22" ht="15" customHeight="1" x14ac:dyDescent="0.35">
      <c r="B110" s="308" t="s">
        <v>323</v>
      </c>
      <c r="C110" s="305" t="s">
        <v>505</v>
      </c>
      <c r="D110" s="290" t="s">
        <v>1887</v>
      </c>
      <c r="E110" s="276"/>
      <c r="F110" s="276"/>
      <c r="G110" s="50">
        <v>0.53</v>
      </c>
      <c r="H110" s="311" t="s">
        <v>204</v>
      </c>
      <c r="I110" s="311"/>
      <c r="J110" s="317" t="s">
        <v>1901</v>
      </c>
      <c r="K110" s="318"/>
      <c r="L110" s="318"/>
      <c r="M110" s="318"/>
      <c r="N110" s="318"/>
      <c r="O110" s="318"/>
      <c r="P110" s="318"/>
      <c r="Q110" s="318"/>
      <c r="R110" s="318"/>
      <c r="S110" s="318"/>
      <c r="T110" s="318"/>
      <c r="U110" s="318"/>
      <c r="V110" s="319"/>
    </row>
    <row r="111" spans="2:22" ht="15" customHeight="1" x14ac:dyDescent="0.35">
      <c r="B111" s="310"/>
      <c r="C111" s="307"/>
      <c r="D111" s="290" t="s">
        <v>1889</v>
      </c>
      <c r="E111" s="276"/>
      <c r="F111" s="276"/>
      <c r="G111" s="50">
        <v>0</v>
      </c>
      <c r="H111" s="313"/>
      <c r="I111" s="313"/>
      <c r="J111" s="323"/>
      <c r="K111" s="324"/>
      <c r="L111" s="324"/>
      <c r="M111" s="324"/>
      <c r="N111" s="324"/>
      <c r="O111" s="324"/>
      <c r="P111" s="324"/>
      <c r="Q111" s="324"/>
      <c r="R111" s="324"/>
      <c r="S111" s="324"/>
      <c r="T111" s="324"/>
      <c r="U111" s="324"/>
      <c r="V111" s="325"/>
    </row>
    <row r="112" spans="2:22" ht="15" customHeight="1" x14ac:dyDescent="0.35">
      <c r="B112" s="8" t="s">
        <v>429</v>
      </c>
      <c r="C112" s="276"/>
      <c r="D112" s="290"/>
      <c r="E112" s="276"/>
      <c r="F112" s="276"/>
      <c r="G112" s="107">
        <v>3.4119999999999998E-2</v>
      </c>
      <c r="H112" s="275" t="s">
        <v>204</v>
      </c>
      <c r="I112" s="275" t="s">
        <v>527</v>
      </c>
      <c r="J112" s="314" t="s">
        <v>431</v>
      </c>
      <c r="K112" s="315"/>
      <c r="L112" s="315"/>
      <c r="M112" s="315"/>
      <c r="N112" s="315"/>
      <c r="O112" s="315"/>
      <c r="P112" s="315"/>
      <c r="Q112" s="315"/>
      <c r="R112" s="315"/>
      <c r="S112" s="315"/>
      <c r="T112" s="315"/>
      <c r="U112" s="315"/>
      <c r="V112" s="316"/>
    </row>
    <row r="113" spans="2:22" ht="15" customHeight="1" x14ac:dyDescent="0.35">
      <c r="B113" s="8" t="s">
        <v>376</v>
      </c>
      <c r="C113" s="276"/>
      <c r="D113" s="290"/>
      <c r="E113" s="276"/>
      <c r="F113" s="276"/>
      <c r="G113" s="50">
        <v>0.74</v>
      </c>
      <c r="H113" s="275" t="s">
        <v>204</v>
      </c>
      <c r="I113" s="275"/>
      <c r="J113" s="314" t="s">
        <v>377</v>
      </c>
      <c r="K113" s="315"/>
      <c r="L113" s="315"/>
      <c r="M113" s="315"/>
      <c r="N113" s="315"/>
      <c r="O113" s="315"/>
      <c r="P113" s="315"/>
      <c r="Q113" s="315"/>
      <c r="R113" s="315"/>
      <c r="S113" s="315"/>
      <c r="T113" s="315"/>
      <c r="U113" s="315"/>
      <c r="V113" s="316"/>
    </row>
    <row r="114" spans="2:22" ht="15" customHeight="1" x14ac:dyDescent="0.35">
      <c r="B114" s="308" t="s">
        <v>374</v>
      </c>
      <c r="C114" s="305" t="s">
        <v>328</v>
      </c>
      <c r="D114" s="290" t="s">
        <v>225</v>
      </c>
      <c r="E114" s="276"/>
      <c r="F114" s="276"/>
      <c r="G114" s="50">
        <v>0</v>
      </c>
      <c r="H114" s="311" t="s">
        <v>204</v>
      </c>
      <c r="I114" s="311"/>
      <c r="J114" s="317" t="s">
        <v>375</v>
      </c>
      <c r="K114" s="318"/>
      <c r="L114" s="318"/>
      <c r="M114" s="318"/>
      <c r="N114" s="318"/>
      <c r="O114" s="318"/>
      <c r="P114" s="318"/>
      <c r="Q114" s="318"/>
      <c r="R114" s="318"/>
      <c r="S114" s="318"/>
      <c r="T114" s="318"/>
      <c r="U114" s="318"/>
      <c r="V114" s="319"/>
    </row>
    <row r="115" spans="2:22" ht="15" customHeight="1" x14ac:dyDescent="0.35">
      <c r="B115" s="309"/>
      <c r="C115" s="306"/>
      <c r="D115" s="290" t="s">
        <v>311</v>
      </c>
      <c r="E115" s="276"/>
      <c r="F115" s="276"/>
      <c r="G115" s="50">
        <v>1</v>
      </c>
      <c r="H115" s="312"/>
      <c r="I115" s="312"/>
      <c r="J115" s="320"/>
      <c r="K115" s="321"/>
      <c r="L115" s="321"/>
      <c r="M115" s="321"/>
      <c r="N115" s="321"/>
      <c r="O115" s="321"/>
      <c r="P115" s="321"/>
      <c r="Q115" s="321"/>
      <c r="R115" s="321"/>
      <c r="S115" s="321"/>
      <c r="T115" s="321"/>
      <c r="U115" s="321"/>
      <c r="V115" s="322"/>
    </row>
    <row r="116" spans="2:22" ht="15" customHeight="1" x14ac:dyDescent="0.35">
      <c r="B116" s="310"/>
      <c r="C116" s="307"/>
      <c r="D116" s="290" t="s">
        <v>228</v>
      </c>
      <c r="E116" s="276"/>
      <c r="F116" s="276"/>
      <c r="G116" s="50">
        <v>0.85</v>
      </c>
      <c r="H116" s="313"/>
      <c r="I116" s="313"/>
      <c r="J116" s="323"/>
      <c r="K116" s="324"/>
      <c r="L116" s="324"/>
      <c r="M116" s="324"/>
      <c r="N116" s="324"/>
      <c r="O116" s="324"/>
      <c r="P116" s="324"/>
      <c r="Q116" s="324"/>
      <c r="R116" s="324"/>
      <c r="S116" s="324"/>
      <c r="T116" s="324"/>
      <c r="U116" s="324"/>
      <c r="V116" s="325"/>
    </row>
    <row r="117" spans="2:22" ht="15" customHeight="1" x14ac:dyDescent="0.35">
      <c r="B117" s="8" t="s">
        <v>528</v>
      </c>
      <c r="C117" s="276"/>
      <c r="D117" s="290"/>
      <c r="E117" s="276"/>
      <c r="F117" s="276"/>
      <c r="G117" s="290"/>
      <c r="H117" s="275" t="s">
        <v>233</v>
      </c>
      <c r="I117" s="275" t="s">
        <v>529</v>
      </c>
      <c r="J117" s="314" t="s">
        <v>253</v>
      </c>
      <c r="K117" s="315"/>
      <c r="L117" s="315"/>
      <c r="M117" s="315"/>
      <c r="N117" s="315"/>
      <c r="O117" s="315"/>
      <c r="P117" s="315"/>
      <c r="Q117" s="315"/>
      <c r="R117" s="315"/>
      <c r="S117" s="315"/>
      <c r="T117" s="315"/>
      <c r="U117" s="315"/>
      <c r="V117" s="316"/>
    </row>
    <row r="118" spans="2:22" ht="15" customHeight="1" x14ac:dyDescent="0.35">
      <c r="B118" s="8" t="s">
        <v>432</v>
      </c>
      <c r="C118" s="276"/>
      <c r="D118" s="290"/>
      <c r="E118" s="276"/>
      <c r="F118" s="276"/>
      <c r="G118" s="65">
        <v>217</v>
      </c>
      <c r="H118" s="275" t="s">
        <v>204</v>
      </c>
      <c r="I118" s="275" t="s">
        <v>255</v>
      </c>
      <c r="J118" s="314" t="s">
        <v>433</v>
      </c>
      <c r="K118" s="315"/>
      <c r="L118" s="315"/>
      <c r="M118" s="315"/>
      <c r="N118" s="315"/>
      <c r="O118" s="315"/>
      <c r="P118" s="315"/>
      <c r="Q118" s="315"/>
      <c r="R118" s="315"/>
      <c r="S118" s="315"/>
      <c r="T118" s="315"/>
      <c r="U118" s="315"/>
      <c r="V118" s="316"/>
    </row>
    <row r="120" spans="2:22" ht="45" customHeight="1" x14ac:dyDescent="0.35"/>
    <row r="121" spans="2:22" ht="15" customHeight="1" x14ac:dyDescent="0.35"/>
    <row r="122" spans="2:22" ht="15" customHeight="1" x14ac:dyDescent="0.35"/>
  </sheetData>
  <mergeCells count="105">
    <mergeCell ref="A33:A37"/>
    <mergeCell ref="C33:H33"/>
    <mergeCell ref="C34:H34"/>
    <mergeCell ref="C35:H35"/>
    <mergeCell ref="C36:H36"/>
    <mergeCell ref="C37:H37"/>
    <mergeCell ref="B15:B19"/>
    <mergeCell ref="C15:C16"/>
    <mergeCell ref="C17:C18"/>
    <mergeCell ref="D15:D18"/>
    <mergeCell ref="F24:F25"/>
    <mergeCell ref="F26:F27"/>
    <mergeCell ref="F28:F29"/>
    <mergeCell ref="J91:V92"/>
    <mergeCell ref="J98:V100"/>
    <mergeCell ref="C93:C97"/>
    <mergeCell ref="D93:D95"/>
    <mergeCell ref="C104:C106"/>
    <mergeCell ref="A38:A47"/>
    <mergeCell ref="C38:H38"/>
    <mergeCell ref="C39:H39"/>
    <mergeCell ref="C40:H40"/>
    <mergeCell ref="C41:H41"/>
    <mergeCell ref="C42:H42"/>
    <mergeCell ref="C43:H43"/>
    <mergeCell ref="C44:H44"/>
    <mergeCell ref="C45:H45"/>
    <mergeCell ref="C46:H46"/>
    <mergeCell ref="E93:E95"/>
    <mergeCell ref="I62:I69"/>
    <mergeCell ref="J62:V69"/>
    <mergeCell ref="B62:B69"/>
    <mergeCell ref="C70:C77"/>
    <mergeCell ref="J118:V118"/>
    <mergeCell ref="C47:H47"/>
    <mergeCell ref="E50:I50"/>
    <mergeCell ref="E51:I51"/>
    <mergeCell ref="B60:V60"/>
    <mergeCell ref="J61:V61"/>
    <mergeCell ref="B78:B86"/>
    <mergeCell ref="I78:I86"/>
    <mergeCell ref="J78:V86"/>
    <mergeCell ref="C87:C89"/>
    <mergeCell ref="H87:H89"/>
    <mergeCell ref="I87:I89"/>
    <mergeCell ref="J87:V89"/>
    <mergeCell ref="B87:B89"/>
    <mergeCell ref="J90:V90"/>
    <mergeCell ref="C91:C92"/>
    <mergeCell ref="B91:B92"/>
    <mergeCell ref="H91:H92"/>
    <mergeCell ref="I91:I92"/>
    <mergeCell ref="J117:V117"/>
    <mergeCell ref="H107:H109"/>
    <mergeCell ref="I107:I109"/>
    <mergeCell ref="J107:V109"/>
    <mergeCell ref="C107:C109"/>
    <mergeCell ref="B6:B8"/>
    <mergeCell ref="H78:H86"/>
    <mergeCell ref="C78:C86"/>
    <mergeCell ref="D80:D83"/>
    <mergeCell ref="D84:D86"/>
    <mergeCell ref="E80:E86"/>
    <mergeCell ref="C62:C69"/>
    <mergeCell ref="H62:H69"/>
    <mergeCell ref="C32:H32"/>
    <mergeCell ref="D24:D29"/>
    <mergeCell ref="B24:B29"/>
    <mergeCell ref="C24:C25"/>
    <mergeCell ref="C26:C27"/>
    <mergeCell ref="C28:C29"/>
    <mergeCell ref="J110:V111"/>
    <mergeCell ref="J112:V112"/>
    <mergeCell ref="J113:V113"/>
    <mergeCell ref="H114:H116"/>
    <mergeCell ref="I114:I116"/>
    <mergeCell ref="J114:V116"/>
    <mergeCell ref="C114:C116"/>
    <mergeCell ref="C110:C111"/>
    <mergeCell ref="H110:H111"/>
    <mergeCell ref="I110:I111"/>
    <mergeCell ref="B114:B116"/>
    <mergeCell ref="B70:B77"/>
    <mergeCell ref="H70:H77"/>
    <mergeCell ref="I70:I77"/>
    <mergeCell ref="J70:V77"/>
    <mergeCell ref="B107:B109"/>
    <mergeCell ref="B110:B111"/>
    <mergeCell ref="H101:H103"/>
    <mergeCell ref="I101:I103"/>
    <mergeCell ref="J101:V103"/>
    <mergeCell ref="B101:B103"/>
    <mergeCell ref="C101:C103"/>
    <mergeCell ref="H93:H97"/>
    <mergeCell ref="I93:I97"/>
    <mergeCell ref="J93:V97"/>
    <mergeCell ref="B93:B97"/>
    <mergeCell ref="C98:C100"/>
    <mergeCell ref="B98:B100"/>
    <mergeCell ref="H98:H100"/>
    <mergeCell ref="I98:I100"/>
    <mergeCell ref="H104:H106"/>
    <mergeCell ref="I104:I106"/>
    <mergeCell ref="J104:V106"/>
    <mergeCell ref="B104:B106"/>
  </mergeCells>
  <conditionalFormatting sqref="C78:G78 D71:G77 C87:G87 D79:G80 D84 F81:G86 C90:G91 D88:G89 C93:G93 D92:G92 C98:G98 D96:D97 F94:G95 C101:G101 D99:G100 C107:G107 D102:G103 C110:G110 D108:G109 C112:G114 D111:G111 C117:G118 D115:G116 C70:G70 G96:G97">
    <cfRule type="cellIs" dxfId="447" priority="14" operator="notEqual">
      <formula>""</formula>
    </cfRule>
  </conditionalFormatting>
  <conditionalFormatting sqref="C104:G104 D105:G106">
    <cfRule type="cellIs" dxfId="446" priority="3" operator="notEqual">
      <formula>""</formula>
    </cfRule>
  </conditionalFormatting>
  <conditionalFormatting sqref="C62:G62 D63:G69">
    <cfRule type="cellIs" dxfId="445" priority="2" operator="notEqual">
      <formula>""</formula>
    </cfRule>
  </conditionalFormatting>
  <conditionalFormatting sqref="E96:F97">
    <cfRule type="cellIs" dxfId="444" priority="1" operator="notEqual">
      <formula>""</formula>
    </cfRule>
  </conditionalFormatting>
  <hyperlinks>
    <hyperlink ref="J13" location="_ftn1" display="_ftn1" xr:uid="{00000000-0004-0000-3000-000000000000}"/>
    <hyperlink ref="K13" location="_ftn2" display="_ftn2" xr:uid="{00000000-0004-0000-3000-000001000000}"/>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sheetPr>
  <dimension ref="A1:V117"/>
  <sheetViews>
    <sheetView workbookViewId="0"/>
  </sheetViews>
  <sheetFormatPr defaultRowHeight="14.5" x14ac:dyDescent="0.35"/>
  <cols>
    <col min="1" max="1" customWidth="true" width="4.81640625" collapsed="false"/>
    <col min="2" max="2" customWidth="true" width="37.0" collapsed="false"/>
    <col min="3" max="3" customWidth="true" width="15.81640625" collapsed="false"/>
    <col min="4" max="4" customWidth="true" width="18.54296875" collapsed="false"/>
    <col min="5" max="5" customWidth="true" width="17.0" collapsed="false"/>
    <col min="6" max="6" customWidth="true" width="17.81640625" collapsed="false"/>
    <col min="7" max="7" customWidth="true" width="16.453125" collapsed="false"/>
    <col min="8" max="8" customWidth="true" width="18.26953125" collapsed="false"/>
    <col min="9" max="9" customWidth="true" width="17.453125" collapsed="false"/>
    <col min="10" max="10" customWidth="true" width="12.81640625" collapsed="false"/>
    <col min="11" max="12" customWidth="true" width="12.7265625" collapsed="false"/>
    <col min="13" max="13" customWidth="true" width="12.81640625" collapsed="false"/>
    <col min="14" max="14" customWidth="true" width="13.453125" collapsed="false"/>
    <col min="15" max="15" customWidth="true" width="9.26953125" collapsed="false"/>
    <col min="28" max="28" customWidth="true" width="4.54296875" collapsed="false"/>
    <col min="29" max="29" customWidth="true" width="5.26953125" collapsed="false"/>
  </cols>
  <sheetData>
    <row r="1" spans="2:9" ht="23.5" x14ac:dyDescent="0.55000000000000004">
      <c r="B1" s="1" t="s">
        <v>16</v>
      </c>
    </row>
    <row r="2" spans="2:9" x14ac:dyDescent="0.35">
      <c r="B2" t="s">
        <v>141</v>
      </c>
      <c r="C2" s="2" t="s">
        <v>381</v>
      </c>
    </row>
    <row r="4" spans="2:9" x14ac:dyDescent="0.35">
      <c r="B4" s="2" t="s">
        <v>142</v>
      </c>
      <c r="G4" s="2" t="s">
        <v>143</v>
      </c>
    </row>
    <row r="5" spans="2:9" ht="37.5" x14ac:dyDescent="0.35">
      <c r="B5" s="226" t="s">
        <v>144</v>
      </c>
      <c r="C5" s="226" t="s">
        <v>145</v>
      </c>
      <c r="D5" s="44" t="s">
        <v>146</v>
      </c>
      <c r="E5" s="41"/>
      <c r="F5" s="41"/>
      <c r="G5" s="226" t="s">
        <v>144</v>
      </c>
      <c r="H5" s="226" t="s">
        <v>145</v>
      </c>
      <c r="I5" s="44" t="s">
        <v>147</v>
      </c>
    </row>
    <row r="6" spans="2:9" ht="15" customHeight="1" x14ac:dyDescent="0.35">
      <c r="B6" s="25"/>
      <c r="C6" s="25"/>
      <c r="D6" s="18">
        <v>17</v>
      </c>
    </row>
    <row r="7" spans="2:9" x14ac:dyDescent="0.35">
      <c r="D7" s="11"/>
    </row>
    <row r="11" spans="2:9" x14ac:dyDescent="0.35">
      <c r="B11" s="2" t="s">
        <v>148</v>
      </c>
      <c r="C11" s="176"/>
      <c r="D11" s="11"/>
      <c r="G11" s="2" t="s">
        <v>149</v>
      </c>
      <c r="H11" s="173"/>
      <c r="I11" s="173"/>
    </row>
    <row r="12" spans="2:9" ht="45.75" customHeight="1" x14ac:dyDescent="0.35">
      <c r="B12" s="253" t="s">
        <v>150</v>
      </c>
      <c r="C12" s="253" t="s">
        <v>145</v>
      </c>
      <c r="D12" s="21" t="s">
        <v>151</v>
      </c>
      <c r="E12" s="21" t="s">
        <v>152</v>
      </c>
      <c r="G12" s="253" t="s">
        <v>144</v>
      </c>
      <c r="H12" s="253" t="s">
        <v>145</v>
      </c>
      <c r="I12" s="21" t="s">
        <v>153</v>
      </c>
    </row>
    <row r="13" spans="2:9" x14ac:dyDescent="0.35">
      <c r="B13" s="331" t="s">
        <v>209</v>
      </c>
      <c r="C13" s="252" t="s">
        <v>210</v>
      </c>
      <c r="D13" s="22">
        <v>12</v>
      </c>
      <c r="E13" s="252"/>
      <c r="G13" s="173"/>
      <c r="H13" s="173"/>
      <c r="I13" s="16"/>
    </row>
    <row r="14" spans="2:9" x14ac:dyDescent="0.35">
      <c r="B14" s="331"/>
      <c r="C14" s="252" t="s">
        <v>212</v>
      </c>
      <c r="D14" s="22">
        <v>21</v>
      </c>
      <c r="E14" s="252"/>
    </row>
    <row r="15" spans="2:9" x14ac:dyDescent="0.35">
      <c r="B15" s="331"/>
      <c r="C15" s="24" t="s">
        <v>382</v>
      </c>
      <c r="D15" s="22">
        <v>59</v>
      </c>
      <c r="E15" s="25"/>
    </row>
    <row r="16" spans="2:9" x14ac:dyDescent="0.35">
      <c r="B16" s="173"/>
      <c r="C16" s="173"/>
      <c r="D16" s="173"/>
      <c r="E16" s="173"/>
      <c r="F16" s="173"/>
    </row>
    <row r="17" spans="1:17" x14ac:dyDescent="0.35">
      <c r="B17" s="2" t="s">
        <v>154</v>
      </c>
      <c r="E17" s="173"/>
      <c r="F17" s="173"/>
    </row>
    <row r="18" spans="1:17" ht="37.5" x14ac:dyDescent="0.35">
      <c r="B18" s="226" t="s">
        <v>150</v>
      </c>
      <c r="C18" s="226" t="s">
        <v>145</v>
      </c>
      <c r="D18" s="174" t="s">
        <v>277</v>
      </c>
      <c r="E18" s="174" t="s">
        <v>278</v>
      </c>
      <c r="F18" s="173"/>
    </row>
    <row r="19" spans="1:17" x14ac:dyDescent="0.35">
      <c r="B19" s="81"/>
      <c r="C19" s="25"/>
      <c r="D19" s="18"/>
      <c r="E19" s="172"/>
      <c r="F19" s="173"/>
    </row>
    <row r="20" spans="1:17" x14ac:dyDescent="0.35">
      <c r="B20" s="81"/>
      <c r="C20" s="25"/>
      <c r="D20" s="18"/>
      <c r="E20" s="18"/>
    </row>
    <row r="22" spans="1:17" x14ac:dyDescent="0.35">
      <c r="B22" s="9"/>
    </row>
    <row r="23" spans="1:17" x14ac:dyDescent="0.35">
      <c r="B23" s="9"/>
    </row>
    <row r="24" spans="1:17" x14ac:dyDescent="0.35">
      <c r="B24" s="2" t="s">
        <v>155</v>
      </c>
    </row>
    <row r="25" spans="1:17" x14ac:dyDescent="0.35">
      <c r="B25" s="23" t="s">
        <v>156</v>
      </c>
      <c r="C25" s="333" t="s">
        <v>157</v>
      </c>
      <c r="D25" s="333"/>
      <c r="E25" s="333"/>
      <c r="F25" s="333"/>
      <c r="G25" s="333"/>
      <c r="H25" s="333"/>
    </row>
    <row r="26" spans="1:17" x14ac:dyDescent="0.35">
      <c r="A26" s="304" t="s">
        <v>158</v>
      </c>
      <c r="B26" s="178" t="s">
        <v>159</v>
      </c>
      <c r="C26" s="338" t="s">
        <v>383</v>
      </c>
      <c r="D26" s="338"/>
      <c r="E26" s="338"/>
      <c r="F26" s="338"/>
      <c r="G26" s="338"/>
      <c r="H26" s="338"/>
      <c r="P26" s="3"/>
      <c r="Q26" s="3"/>
    </row>
    <row r="27" spans="1:17" x14ac:dyDescent="0.35">
      <c r="A27" s="304"/>
      <c r="B27" s="178" t="s">
        <v>160</v>
      </c>
      <c r="C27" s="338" t="s">
        <v>384</v>
      </c>
      <c r="D27" s="338"/>
      <c r="E27" s="338"/>
      <c r="F27" s="338"/>
      <c r="G27" s="338"/>
      <c r="H27" s="338"/>
      <c r="P27" s="3"/>
      <c r="Q27" s="3"/>
    </row>
    <row r="28" spans="1:17" x14ac:dyDescent="0.35">
      <c r="A28" s="304"/>
      <c r="B28" s="178" t="s">
        <v>161</v>
      </c>
      <c r="C28" s="338" t="s">
        <v>385</v>
      </c>
      <c r="D28" s="338"/>
      <c r="E28" s="338"/>
      <c r="F28" s="338"/>
      <c r="G28" s="338"/>
      <c r="H28" s="338"/>
      <c r="P28" s="3"/>
      <c r="Q28" s="3"/>
    </row>
    <row r="29" spans="1:17" x14ac:dyDescent="0.35">
      <c r="A29" s="304"/>
      <c r="B29" s="178" t="s">
        <v>162</v>
      </c>
      <c r="C29" s="338" t="s">
        <v>386</v>
      </c>
      <c r="D29" s="338"/>
      <c r="E29" s="338"/>
      <c r="F29" s="338"/>
      <c r="G29" s="338"/>
      <c r="H29" s="338"/>
      <c r="P29" s="63"/>
      <c r="Q29" s="63"/>
    </row>
    <row r="30" spans="1:17" x14ac:dyDescent="0.35">
      <c r="A30" s="304"/>
      <c r="B30" s="178" t="s">
        <v>163</v>
      </c>
      <c r="C30" s="338"/>
      <c r="D30" s="338"/>
      <c r="E30" s="338"/>
      <c r="F30" s="338"/>
      <c r="G30" s="338"/>
      <c r="H30" s="338"/>
      <c r="P30" s="3"/>
      <c r="Q30" s="3"/>
    </row>
    <row r="31" spans="1:17" x14ac:dyDescent="0.35">
      <c r="A31" s="304" t="s">
        <v>164</v>
      </c>
      <c r="B31" s="178" t="s">
        <v>165</v>
      </c>
      <c r="C31" s="338"/>
      <c r="D31" s="338"/>
      <c r="E31" s="338"/>
      <c r="F31" s="338"/>
      <c r="G31" s="338"/>
      <c r="H31" s="338"/>
      <c r="P31" s="3"/>
      <c r="Q31" s="3"/>
    </row>
    <row r="32" spans="1:17" x14ac:dyDescent="0.35">
      <c r="A32" s="304"/>
      <c r="B32" s="178" t="s">
        <v>166</v>
      </c>
      <c r="C32" s="338"/>
      <c r="D32" s="338"/>
      <c r="E32" s="338"/>
      <c r="F32" s="338"/>
      <c r="G32" s="338"/>
      <c r="H32" s="338"/>
      <c r="P32" s="3"/>
      <c r="Q32" s="3"/>
    </row>
    <row r="33" spans="1:17" x14ac:dyDescent="0.35">
      <c r="A33" s="304"/>
      <c r="B33" s="178" t="s">
        <v>167</v>
      </c>
      <c r="C33" s="338"/>
      <c r="D33" s="338"/>
      <c r="E33" s="338"/>
      <c r="F33" s="338"/>
      <c r="G33" s="338"/>
      <c r="H33" s="338"/>
      <c r="P33" s="3"/>
      <c r="Q33" s="3"/>
    </row>
    <row r="34" spans="1:17" x14ac:dyDescent="0.35">
      <c r="A34" s="304"/>
      <c r="B34" s="178" t="s">
        <v>168</v>
      </c>
      <c r="C34" s="338"/>
      <c r="D34" s="338"/>
      <c r="E34" s="338"/>
      <c r="F34" s="338"/>
      <c r="G34" s="338"/>
      <c r="H34" s="338"/>
      <c r="P34" s="3"/>
      <c r="Q34" s="3"/>
    </row>
    <row r="35" spans="1:17" x14ac:dyDescent="0.35">
      <c r="A35" s="304"/>
      <c r="B35" s="178" t="s">
        <v>169</v>
      </c>
      <c r="C35" s="338"/>
      <c r="D35" s="338"/>
      <c r="E35" s="338"/>
      <c r="F35" s="338"/>
      <c r="G35" s="338"/>
      <c r="H35" s="338"/>
      <c r="P35" s="3"/>
      <c r="Q35" s="3"/>
    </row>
    <row r="36" spans="1:17" x14ac:dyDescent="0.35">
      <c r="A36" s="304"/>
      <c r="B36" s="178" t="s">
        <v>170</v>
      </c>
      <c r="C36" s="338"/>
      <c r="D36" s="338"/>
      <c r="E36" s="338"/>
      <c r="F36" s="338"/>
      <c r="G36" s="338"/>
      <c r="H36" s="338"/>
      <c r="P36" s="3"/>
      <c r="Q36" s="3"/>
    </row>
    <row r="37" spans="1:17" x14ac:dyDescent="0.35">
      <c r="A37" s="304"/>
      <c r="B37" s="178" t="s">
        <v>171</v>
      </c>
      <c r="C37" s="338"/>
      <c r="D37" s="338"/>
      <c r="E37" s="338"/>
      <c r="F37" s="338"/>
      <c r="G37" s="338"/>
      <c r="H37" s="338"/>
      <c r="P37" s="3"/>
      <c r="Q37" s="3"/>
    </row>
    <row r="38" spans="1:17" x14ac:dyDescent="0.35">
      <c r="A38" s="304"/>
      <c r="B38" s="178" t="s">
        <v>172</v>
      </c>
      <c r="C38" s="338"/>
      <c r="D38" s="338"/>
      <c r="E38" s="338"/>
      <c r="F38" s="338"/>
      <c r="G38" s="338"/>
      <c r="H38" s="338"/>
    </row>
    <row r="39" spans="1:17" x14ac:dyDescent="0.35">
      <c r="A39" s="304"/>
      <c r="B39" s="178" t="s">
        <v>173</v>
      </c>
      <c r="C39" s="338"/>
      <c r="D39" s="338"/>
      <c r="E39" s="338"/>
      <c r="F39" s="338"/>
      <c r="G39" s="338"/>
      <c r="H39" s="338"/>
    </row>
    <row r="40" spans="1:17" x14ac:dyDescent="0.35">
      <c r="A40" s="304"/>
      <c r="B40" s="178" t="s">
        <v>174</v>
      </c>
      <c r="C40" s="338"/>
      <c r="D40" s="338"/>
      <c r="E40" s="338"/>
      <c r="F40" s="338"/>
      <c r="G40" s="338"/>
      <c r="H40" s="338"/>
    </row>
    <row r="41" spans="1:17" x14ac:dyDescent="0.35">
      <c r="L41" s="3"/>
      <c r="M41" s="3"/>
    </row>
    <row r="42" spans="1:17" x14ac:dyDescent="0.35">
      <c r="B42" s="2" t="s">
        <v>175</v>
      </c>
      <c r="L42" s="3"/>
      <c r="M42" s="3"/>
    </row>
    <row r="43" spans="1:17" ht="26" x14ac:dyDescent="0.35">
      <c r="B43" s="23" t="s">
        <v>176</v>
      </c>
      <c r="C43" s="253" t="s">
        <v>144</v>
      </c>
      <c r="D43" s="253" t="s">
        <v>145</v>
      </c>
      <c r="E43" s="333" t="s">
        <v>177</v>
      </c>
      <c r="F43" s="333"/>
      <c r="G43" s="333"/>
      <c r="H43" s="333"/>
      <c r="I43" s="333"/>
      <c r="L43" s="3"/>
      <c r="M43" s="3"/>
    </row>
    <row r="44" spans="1:17" ht="15" customHeight="1" x14ac:dyDescent="0.35">
      <c r="B44" s="24" t="s">
        <v>387</v>
      </c>
      <c r="C44" s="25"/>
      <c r="D44" s="25"/>
      <c r="E44" s="334" t="s">
        <v>388</v>
      </c>
      <c r="F44" s="335"/>
      <c r="G44" s="335"/>
      <c r="H44" s="335"/>
      <c r="I44" s="336"/>
      <c r="L44" s="63"/>
      <c r="M44" s="63"/>
    </row>
    <row r="45" spans="1:17" x14ac:dyDescent="0.35">
      <c r="B45" s="24" t="s">
        <v>389</v>
      </c>
      <c r="C45" s="25"/>
      <c r="D45" s="25"/>
      <c r="E45" s="334" t="s">
        <v>390</v>
      </c>
      <c r="F45" s="335"/>
      <c r="G45" s="335"/>
      <c r="H45" s="335"/>
      <c r="I45" s="336"/>
      <c r="L45" s="63"/>
      <c r="M45" s="63"/>
    </row>
    <row r="46" spans="1:17" x14ac:dyDescent="0.35">
      <c r="B46" s="24" t="s">
        <v>391</v>
      </c>
      <c r="C46" s="25"/>
      <c r="D46" s="25"/>
      <c r="E46" s="334" t="s">
        <v>392</v>
      </c>
      <c r="F46" s="335"/>
      <c r="G46" s="335"/>
      <c r="H46" s="335"/>
      <c r="I46" s="336"/>
      <c r="L46" s="3"/>
      <c r="M46" s="3"/>
    </row>
    <row r="47" spans="1:17" x14ac:dyDescent="0.35">
      <c r="B47" s="24" t="s">
        <v>393</v>
      </c>
      <c r="C47" s="25"/>
      <c r="D47" s="25"/>
      <c r="E47" s="334" t="s">
        <v>394</v>
      </c>
      <c r="F47" s="335"/>
      <c r="G47" s="335"/>
      <c r="H47" s="335"/>
      <c r="I47" s="336"/>
      <c r="L47" s="3"/>
      <c r="M47" s="3"/>
    </row>
    <row r="49" spans="2:22" x14ac:dyDescent="0.35">
      <c r="B49" s="403" t="s">
        <v>178</v>
      </c>
      <c r="C49" s="403"/>
      <c r="D49" s="403"/>
      <c r="E49" s="403"/>
      <c r="F49" s="403"/>
      <c r="G49" s="403"/>
      <c r="H49" s="403"/>
      <c r="I49" s="403"/>
      <c r="J49" s="403"/>
      <c r="K49" s="403"/>
      <c r="L49" s="403"/>
      <c r="M49" s="403"/>
      <c r="N49" s="403"/>
      <c r="O49" s="403"/>
      <c r="P49" s="403"/>
      <c r="Q49" s="403"/>
      <c r="R49" s="403"/>
      <c r="S49" s="403"/>
      <c r="T49" s="403"/>
      <c r="U49" s="403"/>
      <c r="V49" s="403"/>
    </row>
    <row r="50" spans="2:22" ht="33" customHeight="1" x14ac:dyDescent="0.35">
      <c r="B50" s="6" t="s">
        <v>179</v>
      </c>
      <c r="C50" s="7" t="s">
        <v>150</v>
      </c>
      <c r="D50" s="7" t="s">
        <v>145</v>
      </c>
      <c r="E50" s="7" t="s">
        <v>180</v>
      </c>
      <c r="F50" s="7" t="s">
        <v>181</v>
      </c>
      <c r="G50" s="7" t="s">
        <v>182</v>
      </c>
      <c r="H50" s="7" t="s">
        <v>183</v>
      </c>
      <c r="I50" s="267" t="s">
        <v>184</v>
      </c>
      <c r="J50" s="402" t="s">
        <v>185</v>
      </c>
      <c r="K50" s="402"/>
      <c r="L50" s="402"/>
      <c r="M50" s="402"/>
      <c r="N50" s="402"/>
      <c r="O50" s="402"/>
      <c r="P50" s="402"/>
      <c r="Q50" s="402"/>
      <c r="R50" s="402"/>
      <c r="S50" s="402"/>
      <c r="T50" s="402"/>
      <c r="U50" s="402"/>
      <c r="V50" s="402"/>
    </row>
    <row r="51" spans="2:22" ht="15" customHeight="1" x14ac:dyDescent="0.35">
      <c r="B51" s="308" t="s">
        <v>387</v>
      </c>
      <c r="C51" s="390" t="s">
        <v>209</v>
      </c>
      <c r="D51" s="308" t="s">
        <v>210</v>
      </c>
      <c r="E51" s="311" t="s">
        <v>296</v>
      </c>
      <c r="F51" s="26" t="s">
        <v>395</v>
      </c>
      <c r="G51" s="18">
        <v>15.9</v>
      </c>
      <c r="H51" s="311" t="s">
        <v>204</v>
      </c>
      <c r="I51" s="311" t="s">
        <v>234</v>
      </c>
      <c r="J51" s="317" t="s">
        <v>396</v>
      </c>
      <c r="K51" s="318"/>
      <c r="L51" s="318"/>
      <c r="M51" s="318"/>
      <c r="N51" s="318"/>
      <c r="O51" s="318"/>
      <c r="P51" s="318"/>
      <c r="Q51" s="318"/>
      <c r="R51" s="318"/>
      <c r="S51" s="318"/>
      <c r="T51" s="318"/>
      <c r="U51" s="318"/>
      <c r="V51" s="319"/>
    </row>
    <row r="52" spans="2:22" ht="15" customHeight="1" x14ac:dyDescent="0.35">
      <c r="B52" s="309"/>
      <c r="C52" s="391"/>
      <c r="D52" s="309"/>
      <c r="E52" s="312"/>
      <c r="F52" s="26" t="s">
        <v>397</v>
      </c>
      <c r="G52" s="18">
        <v>64.8</v>
      </c>
      <c r="H52" s="312"/>
      <c r="I52" s="312"/>
      <c r="J52" s="320"/>
      <c r="K52" s="362"/>
      <c r="L52" s="362"/>
      <c r="M52" s="362"/>
      <c r="N52" s="362"/>
      <c r="O52" s="362"/>
      <c r="P52" s="362"/>
      <c r="Q52" s="362"/>
      <c r="R52" s="362"/>
      <c r="S52" s="362"/>
      <c r="T52" s="362"/>
      <c r="U52" s="362"/>
      <c r="V52" s="322"/>
    </row>
    <row r="53" spans="2:22" ht="15" customHeight="1" x14ac:dyDescent="0.35">
      <c r="B53" s="309"/>
      <c r="C53" s="391"/>
      <c r="D53" s="309"/>
      <c r="E53" s="312"/>
      <c r="F53" s="26" t="s">
        <v>398</v>
      </c>
      <c r="G53" s="18">
        <v>35.700000000000003</v>
      </c>
      <c r="H53" s="312"/>
      <c r="I53" s="312"/>
      <c r="J53" s="320"/>
      <c r="K53" s="362"/>
      <c r="L53" s="362"/>
      <c r="M53" s="362"/>
      <c r="N53" s="362"/>
      <c r="O53" s="362"/>
      <c r="P53" s="362"/>
      <c r="Q53" s="362"/>
      <c r="R53" s="362"/>
      <c r="S53" s="362"/>
      <c r="T53" s="362"/>
      <c r="U53" s="362"/>
      <c r="V53" s="322"/>
    </row>
    <row r="54" spans="2:22" ht="15" customHeight="1" x14ac:dyDescent="0.35">
      <c r="B54" s="309"/>
      <c r="C54" s="391"/>
      <c r="D54" s="310"/>
      <c r="E54" s="313"/>
      <c r="F54" s="26" t="s">
        <v>399</v>
      </c>
      <c r="G54" s="18">
        <v>39.1</v>
      </c>
      <c r="H54" s="312"/>
      <c r="I54" s="312"/>
      <c r="J54" s="320"/>
      <c r="K54" s="362"/>
      <c r="L54" s="362"/>
      <c r="M54" s="362"/>
      <c r="N54" s="362"/>
      <c r="O54" s="362"/>
      <c r="P54" s="362"/>
      <c r="Q54" s="362"/>
      <c r="R54" s="362"/>
      <c r="S54" s="362"/>
      <c r="T54" s="362"/>
      <c r="U54" s="362"/>
      <c r="V54" s="322"/>
    </row>
    <row r="55" spans="2:22" ht="15" customHeight="1" x14ac:dyDescent="0.35">
      <c r="B55" s="309"/>
      <c r="C55" s="391"/>
      <c r="D55" s="308" t="s">
        <v>212</v>
      </c>
      <c r="E55" s="311" t="s">
        <v>296</v>
      </c>
      <c r="F55" s="26" t="s">
        <v>395</v>
      </c>
      <c r="G55" s="18">
        <v>55.2</v>
      </c>
      <c r="H55" s="312"/>
      <c r="I55" s="312"/>
      <c r="J55" s="320"/>
      <c r="K55" s="362"/>
      <c r="L55" s="362"/>
      <c r="M55" s="362"/>
      <c r="N55" s="362"/>
      <c r="O55" s="362"/>
      <c r="P55" s="362"/>
      <c r="Q55" s="362"/>
      <c r="R55" s="362"/>
      <c r="S55" s="362"/>
      <c r="T55" s="362"/>
      <c r="U55" s="362"/>
      <c r="V55" s="322"/>
    </row>
    <row r="56" spans="2:22" ht="15" customHeight="1" x14ac:dyDescent="0.35">
      <c r="B56" s="309"/>
      <c r="C56" s="391"/>
      <c r="D56" s="309"/>
      <c r="E56" s="312"/>
      <c r="F56" s="26" t="s">
        <v>397</v>
      </c>
      <c r="G56" s="18">
        <v>103.8</v>
      </c>
      <c r="H56" s="312"/>
      <c r="I56" s="312"/>
      <c r="J56" s="320"/>
      <c r="K56" s="362"/>
      <c r="L56" s="362"/>
      <c r="M56" s="362"/>
      <c r="N56" s="362"/>
      <c r="O56" s="362"/>
      <c r="P56" s="362"/>
      <c r="Q56" s="362"/>
      <c r="R56" s="362"/>
      <c r="S56" s="362"/>
      <c r="T56" s="362"/>
      <c r="U56" s="362"/>
      <c r="V56" s="322"/>
    </row>
    <row r="57" spans="2:22" ht="15" customHeight="1" x14ac:dyDescent="0.35">
      <c r="B57" s="309"/>
      <c r="C57" s="391"/>
      <c r="D57" s="309"/>
      <c r="E57" s="312"/>
      <c r="F57" s="26" t="s">
        <v>398</v>
      </c>
      <c r="G57" s="18">
        <v>67.400000000000006</v>
      </c>
      <c r="H57" s="312"/>
      <c r="I57" s="312"/>
      <c r="J57" s="320"/>
      <c r="K57" s="362"/>
      <c r="L57" s="362"/>
      <c r="M57" s="362"/>
      <c r="N57" s="362"/>
      <c r="O57" s="362"/>
      <c r="P57" s="362"/>
      <c r="Q57" s="362"/>
      <c r="R57" s="362"/>
      <c r="S57" s="362"/>
      <c r="T57" s="362"/>
      <c r="U57" s="362"/>
      <c r="V57" s="322"/>
    </row>
    <row r="58" spans="2:22" ht="15" customHeight="1" x14ac:dyDescent="0.35">
      <c r="B58" s="309"/>
      <c r="C58" s="391"/>
      <c r="D58" s="310"/>
      <c r="E58" s="313"/>
      <c r="F58" s="26" t="s">
        <v>399</v>
      </c>
      <c r="G58" s="18">
        <v>81.599999999999994</v>
      </c>
      <c r="H58" s="312"/>
      <c r="I58" s="312"/>
      <c r="J58" s="320"/>
      <c r="K58" s="362"/>
      <c r="L58" s="362"/>
      <c r="M58" s="362"/>
      <c r="N58" s="362"/>
      <c r="O58" s="362"/>
      <c r="P58" s="362"/>
      <c r="Q58" s="362"/>
      <c r="R58" s="362"/>
      <c r="S58" s="362"/>
      <c r="T58" s="362"/>
      <c r="U58" s="362"/>
      <c r="V58" s="322"/>
    </row>
    <row r="59" spans="2:22" ht="15" customHeight="1" x14ac:dyDescent="0.35">
      <c r="B59" s="309"/>
      <c r="C59" s="391"/>
      <c r="D59" s="308" t="s">
        <v>382</v>
      </c>
      <c r="E59" s="311" t="s">
        <v>296</v>
      </c>
      <c r="F59" s="26" t="s">
        <v>395</v>
      </c>
      <c r="G59" s="18">
        <v>93.4</v>
      </c>
      <c r="H59" s="312"/>
      <c r="I59" s="312"/>
      <c r="J59" s="320"/>
      <c r="K59" s="362"/>
      <c r="L59" s="362"/>
      <c r="M59" s="362"/>
      <c r="N59" s="362"/>
      <c r="O59" s="362"/>
      <c r="P59" s="362"/>
      <c r="Q59" s="362"/>
      <c r="R59" s="362"/>
      <c r="S59" s="362"/>
      <c r="T59" s="362"/>
      <c r="U59" s="362"/>
      <c r="V59" s="322"/>
    </row>
    <row r="60" spans="2:22" ht="15" customHeight="1" x14ac:dyDescent="0.35">
      <c r="B60" s="309"/>
      <c r="C60" s="391"/>
      <c r="D60" s="309"/>
      <c r="E60" s="312"/>
      <c r="F60" s="26" t="s">
        <v>397</v>
      </c>
      <c r="G60" s="18">
        <v>149.30000000000001</v>
      </c>
      <c r="H60" s="312"/>
      <c r="I60" s="312"/>
      <c r="J60" s="320"/>
      <c r="K60" s="362"/>
      <c r="L60" s="362"/>
      <c r="M60" s="362"/>
      <c r="N60" s="362"/>
      <c r="O60" s="362"/>
      <c r="P60" s="362"/>
      <c r="Q60" s="362"/>
      <c r="R60" s="362"/>
      <c r="S60" s="362"/>
      <c r="T60" s="362"/>
      <c r="U60" s="362"/>
      <c r="V60" s="322"/>
    </row>
    <row r="61" spans="2:22" ht="15" customHeight="1" x14ac:dyDescent="0.35">
      <c r="B61" s="309"/>
      <c r="C61" s="391"/>
      <c r="D61" s="309"/>
      <c r="E61" s="312"/>
      <c r="F61" s="26" t="s">
        <v>398</v>
      </c>
      <c r="G61" s="18">
        <v>104.5</v>
      </c>
      <c r="H61" s="312"/>
      <c r="I61" s="312"/>
      <c r="J61" s="320"/>
      <c r="K61" s="362"/>
      <c r="L61" s="362"/>
      <c r="M61" s="362"/>
      <c r="N61" s="362"/>
      <c r="O61" s="362"/>
      <c r="P61" s="362"/>
      <c r="Q61" s="362"/>
      <c r="R61" s="362"/>
      <c r="S61" s="362"/>
      <c r="T61" s="362"/>
      <c r="U61" s="362"/>
      <c r="V61" s="322"/>
    </row>
    <row r="62" spans="2:22" ht="15" customHeight="1" x14ac:dyDescent="0.35">
      <c r="B62" s="309"/>
      <c r="C62" s="392"/>
      <c r="D62" s="310"/>
      <c r="E62" s="313"/>
      <c r="F62" s="26" t="s">
        <v>399</v>
      </c>
      <c r="G62" s="18">
        <v>118.8</v>
      </c>
      <c r="H62" s="313"/>
      <c r="I62" s="313"/>
      <c r="J62" s="323"/>
      <c r="K62" s="324"/>
      <c r="L62" s="324"/>
      <c r="M62" s="324"/>
      <c r="N62" s="324"/>
      <c r="O62" s="324"/>
      <c r="P62" s="324"/>
      <c r="Q62" s="324"/>
      <c r="R62" s="324"/>
      <c r="S62" s="324"/>
      <c r="T62" s="324"/>
      <c r="U62" s="324"/>
      <c r="V62" s="325"/>
    </row>
    <row r="63" spans="2:22" ht="15" customHeight="1" x14ac:dyDescent="0.35">
      <c r="B63" s="308" t="s">
        <v>400</v>
      </c>
      <c r="C63" s="390" t="s">
        <v>209</v>
      </c>
      <c r="D63" s="308" t="s">
        <v>210</v>
      </c>
      <c r="E63" s="311" t="s">
        <v>296</v>
      </c>
      <c r="F63" s="26" t="s">
        <v>395</v>
      </c>
      <c r="G63" s="18">
        <v>16.3</v>
      </c>
      <c r="H63" s="311" t="s">
        <v>204</v>
      </c>
      <c r="I63" s="311" t="s">
        <v>234</v>
      </c>
      <c r="J63" s="317" t="s">
        <v>401</v>
      </c>
      <c r="K63" s="318"/>
      <c r="L63" s="318"/>
      <c r="M63" s="318"/>
      <c r="N63" s="318"/>
      <c r="O63" s="318"/>
      <c r="P63" s="318"/>
      <c r="Q63" s="318"/>
      <c r="R63" s="318"/>
      <c r="S63" s="318"/>
      <c r="T63" s="318"/>
      <c r="U63" s="318"/>
      <c r="V63" s="319"/>
    </row>
    <row r="64" spans="2:22" ht="15" customHeight="1" x14ac:dyDescent="0.35">
      <c r="B64" s="309"/>
      <c r="C64" s="391"/>
      <c r="D64" s="309"/>
      <c r="E64" s="312"/>
      <c r="F64" s="26" t="s">
        <v>397</v>
      </c>
      <c r="G64" s="18">
        <v>66.599999999999994</v>
      </c>
      <c r="H64" s="312"/>
      <c r="I64" s="312"/>
      <c r="J64" s="320"/>
      <c r="K64" s="362"/>
      <c r="L64" s="362"/>
      <c r="M64" s="362"/>
      <c r="N64" s="362"/>
      <c r="O64" s="362"/>
      <c r="P64" s="362"/>
      <c r="Q64" s="362"/>
      <c r="R64" s="362"/>
      <c r="S64" s="362"/>
      <c r="T64" s="362"/>
      <c r="U64" s="362"/>
      <c r="V64" s="322"/>
    </row>
    <row r="65" spans="2:22" ht="15" customHeight="1" x14ac:dyDescent="0.35">
      <c r="B65" s="309"/>
      <c r="C65" s="391"/>
      <c r="D65" s="309"/>
      <c r="E65" s="312"/>
      <c r="F65" s="26" t="s">
        <v>398</v>
      </c>
      <c r="G65" s="18">
        <v>36.700000000000003</v>
      </c>
      <c r="H65" s="312"/>
      <c r="I65" s="312"/>
      <c r="J65" s="320"/>
      <c r="K65" s="362"/>
      <c r="L65" s="362"/>
      <c r="M65" s="362"/>
      <c r="N65" s="362"/>
      <c r="O65" s="362"/>
      <c r="P65" s="362"/>
      <c r="Q65" s="362"/>
      <c r="R65" s="362"/>
      <c r="S65" s="362"/>
      <c r="T65" s="362"/>
      <c r="U65" s="362"/>
      <c r="V65" s="322"/>
    </row>
    <row r="66" spans="2:22" ht="15" customHeight="1" x14ac:dyDescent="0.35">
      <c r="B66" s="309"/>
      <c r="C66" s="391"/>
      <c r="D66" s="310"/>
      <c r="E66" s="313"/>
      <c r="F66" s="26" t="s">
        <v>399</v>
      </c>
      <c r="G66" s="18">
        <v>40.200000000000003</v>
      </c>
      <c r="H66" s="312"/>
      <c r="I66" s="312"/>
      <c r="J66" s="320"/>
      <c r="K66" s="362"/>
      <c r="L66" s="362"/>
      <c r="M66" s="362"/>
      <c r="N66" s="362"/>
      <c r="O66" s="362"/>
      <c r="P66" s="362"/>
      <c r="Q66" s="362"/>
      <c r="R66" s="362"/>
      <c r="S66" s="362"/>
      <c r="T66" s="362"/>
      <c r="U66" s="362"/>
      <c r="V66" s="322"/>
    </row>
    <row r="67" spans="2:22" ht="15" customHeight="1" x14ac:dyDescent="0.35">
      <c r="B67" s="309"/>
      <c r="C67" s="391"/>
      <c r="D67" s="308" t="s">
        <v>212</v>
      </c>
      <c r="E67" s="311" t="s">
        <v>296</v>
      </c>
      <c r="F67" s="26" t="s">
        <v>395</v>
      </c>
      <c r="G67" s="18">
        <v>56.7</v>
      </c>
      <c r="H67" s="312"/>
      <c r="I67" s="312"/>
      <c r="J67" s="320"/>
      <c r="K67" s="362"/>
      <c r="L67" s="362"/>
      <c r="M67" s="362"/>
      <c r="N67" s="362"/>
      <c r="O67" s="362"/>
      <c r="P67" s="362"/>
      <c r="Q67" s="362"/>
      <c r="R67" s="362"/>
      <c r="S67" s="362"/>
      <c r="T67" s="362"/>
      <c r="U67" s="362"/>
      <c r="V67" s="322"/>
    </row>
    <row r="68" spans="2:22" ht="15" customHeight="1" x14ac:dyDescent="0.35">
      <c r="B68" s="309"/>
      <c r="C68" s="391"/>
      <c r="D68" s="309"/>
      <c r="E68" s="312"/>
      <c r="F68" s="26" t="s">
        <v>397</v>
      </c>
      <c r="G68" s="18">
        <v>106.7</v>
      </c>
      <c r="H68" s="312"/>
      <c r="I68" s="312"/>
      <c r="J68" s="320"/>
      <c r="K68" s="362"/>
      <c r="L68" s="362"/>
      <c r="M68" s="362"/>
      <c r="N68" s="362"/>
      <c r="O68" s="362"/>
      <c r="P68" s="362"/>
      <c r="Q68" s="362"/>
      <c r="R68" s="362"/>
      <c r="S68" s="362"/>
      <c r="T68" s="362"/>
      <c r="U68" s="362"/>
      <c r="V68" s="322"/>
    </row>
    <row r="69" spans="2:22" ht="15" customHeight="1" x14ac:dyDescent="0.35">
      <c r="B69" s="309"/>
      <c r="C69" s="391"/>
      <c r="D69" s="309"/>
      <c r="E69" s="312"/>
      <c r="F69" s="26" t="s">
        <v>398</v>
      </c>
      <c r="G69" s="18">
        <v>69.3</v>
      </c>
      <c r="H69" s="312"/>
      <c r="I69" s="312"/>
      <c r="J69" s="320"/>
      <c r="K69" s="362"/>
      <c r="L69" s="362"/>
      <c r="M69" s="362"/>
      <c r="N69" s="362"/>
      <c r="O69" s="362"/>
      <c r="P69" s="362"/>
      <c r="Q69" s="362"/>
      <c r="R69" s="362"/>
      <c r="S69" s="362"/>
      <c r="T69" s="362"/>
      <c r="U69" s="362"/>
      <c r="V69" s="322"/>
    </row>
    <row r="70" spans="2:22" ht="15" customHeight="1" x14ac:dyDescent="0.35">
      <c r="B70" s="309"/>
      <c r="C70" s="391"/>
      <c r="D70" s="310"/>
      <c r="E70" s="313"/>
      <c r="F70" s="26" t="s">
        <v>399</v>
      </c>
      <c r="G70" s="18">
        <v>83.9</v>
      </c>
      <c r="H70" s="312"/>
      <c r="I70" s="312"/>
      <c r="J70" s="320"/>
      <c r="K70" s="362"/>
      <c r="L70" s="362"/>
      <c r="M70" s="362"/>
      <c r="N70" s="362"/>
      <c r="O70" s="362"/>
      <c r="P70" s="362"/>
      <c r="Q70" s="362"/>
      <c r="R70" s="362"/>
      <c r="S70" s="362"/>
      <c r="T70" s="362"/>
      <c r="U70" s="362"/>
      <c r="V70" s="322"/>
    </row>
    <row r="71" spans="2:22" ht="15" customHeight="1" x14ac:dyDescent="0.35">
      <c r="B71" s="309"/>
      <c r="C71" s="391"/>
      <c r="D71" s="308" t="s">
        <v>382</v>
      </c>
      <c r="E71" s="311" t="s">
        <v>296</v>
      </c>
      <c r="F71" s="26" t="s">
        <v>395</v>
      </c>
      <c r="G71" s="18">
        <v>96</v>
      </c>
      <c r="H71" s="312"/>
      <c r="I71" s="312"/>
      <c r="J71" s="320"/>
      <c r="K71" s="362"/>
      <c r="L71" s="362"/>
      <c r="M71" s="362"/>
      <c r="N71" s="362"/>
      <c r="O71" s="362"/>
      <c r="P71" s="362"/>
      <c r="Q71" s="362"/>
      <c r="R71" s="362"/>
      <c r="S71" s="362"/>
      <c r="T71" s="362"/>
      <c r="U71" s="362"/>
      <c r="V71" s="322"/>
    </row>
    <row r="72" spans="2:22" ht="15" customHeight="1" x14ac:dyDescent="0.35">
      <c r="B72" s="309"/>
      <c r="C72" s="391"/>
      <c r="D72" s="309"/>
      <c r="E72" s="312"/>
      <c r="F72" s="26" t="s">
        <v>397</v>
      </c>
      <c r="G72" s="18">
        <v>153.4</v>
      </c>
      <c r="H72" s="312"/>
      <c r="I72" s="312"/>
      <c r="J72" s="320"/>
      <c r="K72" s="362"/>
      <c r="L72" s="362"/>
      <c r="M72" s="362"/>
      <c r="N72" s="362"/>
      <c r="O72" s="362"/>
      <c r="P72" s="362"/>
      <c r="Q72" s="362"/>
      <c r="R72" s="362"/>
      <c r="S72" s="362"/>
      <c r="T72" s="362"/>
      <c r="U72" s="362"/>
      <c r="V72" s="322"/>
    </row>
    <row r="73" spans="2:22" ht="15" customHeight="1" x14ac:dyDescent="0.35">
      <c r="B73" s="309"/>
      <c r="C73" s="391"/>
      <c r="D73" s="309"/>
      <c r="E73" s="312"/>
      <c r="F73" s="26" t="s">
        <v>398</v>
      </c>
      <c r="G73" s="18">
        <v>107.4</v>
      </c>
      <c r="H73" s="312"/>
      <c r="I73" s="312"/>
      <c r="J73" s="320"/>
      <c r="K73" s="362"/>
      <c r="L73" s="362"/>
      <c r="M73" s="362"/>
      <c r="N73" s="362"/>
      <c r="O73" s="362"/>
      <c r="P73" s="362"/>
      <c r="Q73" s="362"/>
      <c r="R73" s="362"/>
      <c r="S73" s="362"/>
      <c r="T73" s="362"/>
      <c r="U73" s="362"/>
      <c r="V73" s="322"/>
    </row>
    <row r="74" spans="2:22" ht="15" customHeight="1" x14ac:dyDescent="0.35">
      <c r="B74" s="309"/>
      <c r="C74" s="392"/>
      <c r="D74" s="310"/>
      <c r="E74" s="313"/>
      <c r="F74" s="26" t="s">
        <v>399</v>
      </c>
      <c r="G74" s="18">
        <v>122.1</v>
      </c>
      <c r="H74" s="313"/>
      <c r="I74" s="313"/>
      <c r="J74" s="323"/>
      <c r="K74" s="324"/>
      <c r="L74" s="324"/>
      <c r="M74" s="324"/>
      <c r="N74" s="324"/>
      <c r="O74" s="324"/>
      <c r="P74" s="324"/>
      <c r="Q74" s="324"/>
      <c r="R74" s="324"/>
      <c r="S74" s="324"/>
      <c r="T74" s="324"/>
      <c r="U74" s="324"/>
      <c r="V74" s="325"/>
    </row>
    <row r="75" spans="2:22" ht="15" customHeight="1" x14ac:dyDescent="0.35">
      <c r="B75" s="308" t="s">
        <v>402</v>
      </c>
      <c r="C75" s="311" t="s">
        <v>296</v>
      </c>
      <c r="D75" s="26" t="s">
        <v>395</v>
      </c>
      <c r="E75" s="288"/>
      <c r="F75" s="288"/>
      <c r="G75" s="18">
        <v>472.1</v>
      </c>
      <c r="H75" s="275" t="s">
        <v>198</v>
      </c>
      <c r="I75" s="275" t="s">
        <v>234</v>
      </c>
      <c r="J75" s="317" t="s">
        <v>403</v>
      </c>
      <c r="K75" s="318"/>
      <c r="L75" s="318"/>
      <c r="M75" s="318"/>
      <c r="N75" s="318"/>
      <c r="O75" s="318"/>
      <c r="P75" s="318"/>
      <c r="Q75" s="318"/>
      <c r="R75" s="318"/>
      <c r="S75" s="318"/>
      <c r="T75" s="318"/>
      <c r="U75" s="318"/>
      <c r="V75" s="319"/>
    </row>
    <row r="76" spans="2:22" ht="15" customHeight="1" x14ac:dyDescent="0.35">
      <c r="B76" s="309"/>
      <c r="C76" s="312"/>
      <c r="D76" s="26" t="s">
        <v>397</v>
      </c>
      <c r="E76" s="288"/>
      <c r="F76" s="288"/>
      <c r="G76" s="18">
        <v>707.8</v>
      </c>
      <c r="H76" s="275" t="s">
        <v>198</v>
      </c>
      <c r="I76" s="275" t="s">
        <v>234</v>
      </c>
      <c r="J76" s="320"/>
      <c r="K76" s="362"/>
      <c r="L76" s="362"/>
      <c r="M76" s="362"/>
      <c r="N76" s="362"/>
      <c r="O76" s="362"/>
      <c r="P76" s="362"/>
      <c r="Q76" s="362"/>
      <c r="R76" s="362"/>
      <c r="S76" s="362"/>
      <c r="T76" s="362"/>
      <c r="U76" s="362"/>
      <c r="V76" s="322"/>
    </row>
    <row r="77" spans="2:22" ht="15" customHeight="1" x14ac:dyDescent="0.35">
      <c r="B77" s="309"/>
      <c r="C77" s="312"/>
      <c r="D77" s="26" t="s">
        <v>398</v>
      </c>
      <c r="E77" s="288"/>
      <c r="F77" s="288"/>
      <c r="G77" s="18">
        <v>551.79999999999995</v>
      </c>
      <c r="H77" s="275" t="s">
        <v>198</v>
      </c>
      <c r="I77" s="275" t="s">
        <v>234</v>
      </c>
      <c r="J77" s="320"/>
      <c r="K77" s="362"/>
      <c r="L77" s="362"/>
      <c r="M77" s="362"/>
      <c r="N77" s="362"/>
      <c r="O77" s="362"/>
      <c r="P77" s="362"/>
      <c r="Q77" s="362"/>
      <c r="R77" s="362"/>
      <c r="S77" s="362"/>
      <c r="T77" s="362"/>
      <c r="U77" s="362"/>
      <c r="V77" s="322"/>
    </row>
    <row r="78" spans="2:22" ht="15" customHeight="1" x14ac:dyDescent="0.35">
      <c r="B78" s="310"/>
      <c r="C78" s="313"/>
      <c r="D78" s="26" t="s">
        <v>399</v>
      </c>
      <c r="E78" s="288"/>
      <c r="F78" s="288"/>
      <c r="G78" s="18">
        <v>656.9</v>
      </c>
      <c r="H78" s="275" t="s">
        <v>198</v>
      </c>
      <c r="I78" s="275" t="s">
        <v>234</v>
      </c>
      <c r="J78" s="323"/>
      <c r="K78" s="324"/>
      <c r="L78" s="324"/>
      <c r="M78" s="324"/>
      <c r="N78" s="324"/>
      <c r="O78" s="324"/>
      <c r="P78" s="324"/>
      <c r="Q78" s="324"/>
      <c r="R78" s="324"/>
      <c r="S78" s="324"/>
      <c r="T78" s="324"/>
      <c r="U78" s="324"/>
      <c r="V78" s="325"/>
    </row>
    <row r="79" spans="2:22" ht="15" customHeight="1" x14ac:dyDescent="0.35">
      <c r="B79" s="308" t="s">
        <v>404</v>
      </c>
      <c r="C79" s="390" t="s">
        <v>209</v>
      </c>
      <c r="D79" s="25" t="s">
        <v>210</v>
      </c>
      <c r="E79" s="288"/>
      <c r="F79" s="288"/>
      <c r="G79" s="19">
        <v>0.1</v>
      </c>
      <c r="H79" s="311" t="s">
        <v>204</v>
      </c>
      <c r="I79" s="311" t="s">
        <v>217</v>
      </c>
      <c r="J79" s="393" t="s">
        <v>405</v>
      </c>
      <c r="K79" s="394"/>
      <c r="L79" s="394"/>
      <c r="M79" s="394"/>
      <c r="N79" s="394"/>
      <c r="O79" s="394"/>
      <c r="P79" s="394"/>
      <c r="Q79" s="394"/>
      <c r="R79" s="394"/>
      <c r="S79" s="394"/>
      <c r="T79" s="394"/>
      <c r="U79" s="394"/>
      <c r="V79" s="395"/>
    </row>
    <row r="80" spans="2:22" ht="15" customHeight="1" x14ac:dyDescent="0.35">
      <c r="B80" s="309"/>
      <c r="C80" s="391"/>
      <c r="D80" s="25" t="s">
        <v>212</v>
      </c>
      <c r="E80" s="288"/>
      <c r="F80" s="288"/>
      <c r="G80" s="19">
        <v>0.15</v>
      </c>
      <c r="H80" s="312"/>
      <c r="I80" s="312"/>
      <c r="J80" s="396"/>
      <c r="K80" s="397"/>
      <c r="L80" s="397"/>
      <c r="M80" s="397"/>
      <c r="N80" s="397"/>
      <c r="O80" s="397"/>
      <c r="P80" s="397"/>
      <c r="Q80" s="397"/>
      <c r="R80" s="397"/>
      <c r="S80" s="397"/>
      <c r="T80" s="397"/>
      <c r="U80" s="397"/>
      <c r="V80" s="398"/>
    </row>
    <row r="81" spans="2:22" ht="15" customHeight="1" x14ac:dyDescent="0.35">
      <c r="B81" s="310"/>
      <c r="C81" s="392"/>
      <c r="D81" s="25" t="s">
        <v>382</v>
      </c>
      <c r="E81" s="288"/>
      <c r="F81" s="288"/>
      <c r="G81" s="19">
        <v>0.2</v>
      </c>
      <c r="H81" s="313"/>
      <c r="I81" s="313"/>
      <c r="J81" s="399"/>
      <c r="K81" s="400"/>
      <c r="L81" s="400"/>
      <c r="M81" s="400"/>
      <c r="N81" s="400"/>
      <c r="O81" s="400"/>
      <c r="P81" s="400"/>
      <c r="Q81" s="400"/>
      <c r="R81" s="400"/>
      <c r="S81" s="400"/>
      <c r="T81" s="400"/>
      <c r="U81" s="400"/>
      <c r="V81" s="401"/>
    </row>
    <row r="82" spans="2:22" ht="15" customHeight="1" x14ac:dyDescent="0.35">
      <c r="B82" s="8" t="s">
        <v>389</v>
      </c>
      <c r="C82" s="288"/>
      <c r="D82" s="288"/>
      <c r="E82" s="288"/>
      <c r="F82" s="288"/>
      <c r="G82" s="288"/>
      <c r="H82" s="275" t="s">
        <v>233</v>
      </c>
      <c r="I82" s="275"/>
      <c r="J82" s="314" t="s">
        <v>406</v>
      </c>
      <c r="K82" s="315"/>
      <c r="L82" s="315"/>
      <c r="M82" s="315"/>
      <c r="N82" s="315"/>
      <c r="O82" s="315"/>
      <c r="P82" s="315"/>
      <c r="Q82" s="315"/>
      <c r="R82" s="315"/>
      <c r="S82" s="315"/>
      <c r="T82" s="315"/>
      <c r="U82" s="315"/>
      <c r="V82" s="316"/>
    </row>
    <row r="83" spans="2:22" ht="15" customHeight="1" x14ac:dyDescent="0.35">
      <c r="B83" s="308" t="s">
        <v>323</v>
      </c>
      <c r="C83" s="390" t="s">
        <v>407</v>
      </c>
      <c r="D83" s="25" t="s">
        <v>408</v>
      </c>
      <c r="E83" s="288"/>
      <c r="F83" s="288"/>
      <c r="G83" s="19">
        <v>0.59</v>
      </c>
      <c r="H83" s="311" t="s">
        <v>204</v>
      </c>
      <c r="I83" s="311" t="s">
        <v>217</v>
      </c>
      <c r="J83" s="317" t="s">
        <v>326</v>
      </c>
      <c r="K83" s="318"/>
      <c r="L83" s="318"/>
      <c r="M83" s="318"/>
      <c r="N83" s="318"/>
      <c r="O83" s="318"/>
      <c r="P83" s="318"/>
      <c r="Q83" s="318"/>
      <c r="R83" s="318"/>
      <c r="S83" s="318"/>
      <c r="T83" s="318"/>
      <c r="U83" s="318"/>
      <c r="V83" s="319"/>
    </row>
    <row r="84" spans="2:22" ht="15" customHeight="1" x14ac:dyDescent="0.35">
      <c r="B84" s="309"/>
      <c r="C84" s="391"/>
      <c r="D84" s="25" t="s">
        <v>409</v>
      </c>
      <c r="E84" s="288"/>
      <c r="F84" s="288"/>
      <c r="G84" s="19">
        <v>0</v>
      </c>
      <c r="H84" s="312"/>
      <c r="I84" s="312"/>
      <c r="J84" s="320"/>
      <c r="K84" s="362"/>
      <c r="L84" s="362"/>
      <c r="M84" s="362"/>
      <c r="N84" s="362"/>
      <c r="O84" s="362"/>
      <c r="P84" s="362"/>
      <c r="Q84" s="362"/>
      <c r="R84" s="362"/>
      <c r="S84" s="362"/>
      <c r="T84" s="362"/>
      <c r="U84" s="362"/>
      <c r="V84" s="322"/>
    </row>
    <row r="85" spans="2:22" ht="15" customHeight="1" x14ac:dyDescent="0.35">
      <c r="B85" s="310"/>
      <c r="C85" s="392"/>
      <c r="D85" s="25" t="s">
        <v>228</v>
      </c>
      <c r="E85" s="288"/>
      <c r="F85" s="288"/>
      <c r="G85" s="19">
        <v>0.59</v>
      </c>
      <c r="H85" s="313"/>
      <c r="I85" s="313"/>
      <c r="J85" s="323"/>
      <c r="K85" s="324"/>
      <c r="L85" s="324"/>
      <c r="M85" s="324"/>
      <c r="N85" s="324"/>
      <c r="O85" s="324"/>
      <c r="P85" s="324"/>
      <c r="Q85" s="324"/>
      <c r="R85" s="324"/>
      <c r="S85" s="324"/>
      <c r="T85" s="324"/>
      <c r="U85" s="324"/>
      <c r="V85" s="325"/>
    </row>
    <row r="86" spans="2:22" ht="15" customHeight="1" x14ac:dyDescent="0.35">
      <c r="B86" s="308" t="s">
        <v>410</v>
      </c>
      <c r="C86" s="390" t="s">
        <v>336</v>
      </c>
      <c r="D86" s="25" t="s">
        <v>337</v>
      </c>
      <c r="E86" s="390" t="s">
        <v>411</v>
      </c>
      <c r="F86" s="18" t="s">
        <v>339</v>
      </c>
      <c r="G86" s="18">
        <v>1.7</v>
      </c>
      <c r="H86" s="311" t="s">
        <v>198</v>
      </c>
      <c r="I86" s="311" t="s">
        <v>412</v>
      </c>
      <c r="J86" s="317" t="s">
        <v>413</v>
      </c>
      <c r="K86" s="318"/>
      <c r="L86" s="318"/>
      <c r="M86" s="318"/>
      <c r="N86" s="318"/>
      <c r="O86" s="318"/>
      <c r="P86" s="318"/>
      <c r="Q86" s="318"/>
      <c r="R86" s="318"/>
      <c r="S86" s="318"/>
      <c r="T86" s="318"/>
      <c r="U86" s="318"/>
      <c r="V86" s="319"/>
    </row>
    <row r="87" spans="2:22" ht="15" customHeight="1" x14ac:dyDescent="0.35">
      <c r="B87" s="309"/>
      <c r="C87" s="391"/>
      <c r="D87" s="25" t="s">
        <v>337</v>
      </c>
      <c r="E87" s="391"/>
      <c r="F87" s="18" t="s">
        <v>341</v>
      </c>
      <c r="G87" s="18">
        <v>1.92</v>
      </c>
      <c r="H87" s="312"/>
      <c r="I87" s="312"/>
      <c r="J87" s="320"/>
      <c r="K87" s="362"/>
      <c r="L87" s="362"/>
      <c r="M87" s="362"/>
      <c r="N87" s="362"/>
      <c r="O87" s="362"/>
      <c r="P87" s="362"/>
      <c r="Q87" s="362"/>
      <c r="R87" s="362"/>
      <c r="S87" s="362"/>
      <c r="T87" s="362"/>
      <c r="U87" s="362"/>
      <c r="V87" s="322"/>
    </row>
    <row r="88" spans="2:22" ht="15" customHeight="1" x14ac:dyDescent="0.35">
      <c r="B88" s="309"/>
      <c r="C88" s="391"/>
      <c r="D88" s="25" t="s">
        <v>337</v>
      </c>
      <c r="E88" s="392"/>
      <c r="F88" s="18" t="s">
        <v>342</v>
      </c>
      <c r="G88" s="18">
        <v>2.04</v>
      </c>
      <c r="H88" s="312"/>
      <c r="I88" s="312"/>
      <c r="J88" s="320"/>
      <c r="K88" s="362"/>
      <c r="L88" s="362"/>
      <c r="M88" s="362"/>
      <c r="N88" s="362"/>
      <c r="O88" s="362"/>
      <c r="P88" s="362"/>
      <c r="Q88" s="362"/>
      <c r="R88" s="362"/>
      <c r="S88" s="362"/>
      <c r="T88" s="362"/>
      <c r="U88" s="362"/>
      <c r="V88" s="322"/>
    </row>
    <row r="89" spans="2:22" ht="15" customHeight="1" x14ac:dyDescent="0.35">
      <c r="B89" s="309"/>
      <c r="C89" s="391"/>
      <c r="D89" s="25" t="s">
        <v>343</v>
      </c>
      <c r="E89" s="288"/>
      <c r="F89" s="288"/>
      <c r="G89" s="18">
        <v>1</v>
      </c>
      <c r="H89" s="312"/>
      <c r="I89" s="312"/>
      <c r="J89" s="320"/>
      <c r="K89" s="362"/>
      <c r="L89" s="362"/>
      <c r="M89" s="362"/>
      <c r="N89" s="362"/>
      <c r="O89" s="362"/>
      <c r="P89" s="362"/>
      <c r="Q89" s="362"/>
      <c r="R89" s="362"/>
      <c r="S89" s="362"/>
      <c r="T89" s="362"/>
      <c r="U89" s="362"/>
      <c r="V89" s="322"/>
    </row>
    <row r="90" spans="2:22" ht="15" customHeight="1" x14ac:dyDescent="0.35">
      <c r="B90" s="310"/>
      <c r="C90" s="392"/>
      <c r="D90" s="25" t="s">
        <v>228</v>
      </c>
      <c r="E90" s="288"/>
      <c r="F90" s="288"/>
      <c r="G90" s="18">
        <v>1.27</v>
      </c>
      <c r="H90" s="313"/>
      <c r="I90" s="313"/>
      <c r="J90" s="323"/>
      <c r="K90" s="324"/>
      <c r="L90" s="324"/>
      <c r="M90" s="324"/>
      <c r="N90" s="324"/>
      <c r="O90" s="324"/>
      <c r="P90" s="324"/>
      <c r="Q90" s="324"/>
      <c r="R90" s="324"/>
      <c r="S90" s="324"/>
      <c r="T90" s="324"/>
      <c r="U90" s="324"/>
      <c r="V90" s="325"/>
    </row>
    <row r="91" spans="2:22" ht="15" customHeight="1" x14ac:dyDescent="0.35">
      <c r="B91" s="308" t="s">
        <v>327</v>
      </c>
      <c r="C91" s="390" t="s">
        <v>328</v>
      </c>
      <c r="D91" s="25" t="s">
        <v>225</v>
      </c>
      <c r="E91" s="288"/>
      <c r="F91" s="288"/>
      <c r="G91" s="19">
        <v>1</v>
      </c>
      <c r="H91" s="311" t="s">
        <v>204</v>
      </c>
      <c r="I91" s="311" t="s">
        <v>217</v>
      </c>
      <c r="J91" s="393" t="s">
        <v>329</v>
      </c>
      <c r="K91" s="394"/>
      <c r="L91" s="394"/>
      <c r="M91" s="394"/>
      <c r="N91" s="394"/>
      <c r="O91" s="394"/>
      <c r="P91" s="394"/>
      <c r="Q91" s="394"/>
      <c r="R91" s="394"/>
      <c r="S91" s="394"/>
      <c r="T91" s="394"/>
      <c r="U91" s="394"/>
      <c r="V91" s="395"/>
    </row>
    <row r="92" spans="2:22" ht="15" customHeight="1" x14ac:dyDescent="0.35">
      <c r="B92" s="309"/>
      <c r="C92" s="391"/>
      <c r="D92" s="25" t="s">
        <v>414</v>
      </c>
      <c r="E92" s="288"/>
      <c r="F92" s="288"/>
      <c r="G92" s="19">
        <v>0</v>
      </c>
      <c r="H92" s="312"/>
      <c r="I92" s="312"/>
      <c r="J92" s="396"/>
      <c r="K92" s="397"/>
      <c r="L92" s="397"/>
      <c r="M92" s="397"/>
      <c r="N92" s="397"/>
      <c r="O92" s="397"/>
      <c r="P92" s="397"/>
      <c r="Q92" s="397"/>
      <c r="R92" s="397"/>
      <c r="S92" s="397"/>
      <c r="T92" s="397"/>
      <c r="U92" s="397"/>
      <c r="V92" s="398"/>
    </row>
    <row r="93" spans="2:22" ht="15" customHeight="1" x14ac:dyDescent="0.35">
      <c r="B93" s="310"/>
      <c r="C93" s="392"/>
      <c r="D93" s="25" t="s">
        <v>228</v>
      </c>
      <c r="E93" s="288"/>
      <c r="F93" s="288"/>
      <c r="G93" s="19">
        <v>0.15</v>
      </c>
      <c r="H93" s="313"/>
      <c r="I93" s="313"/>
      <c r="J93" s="399"/>
      <c r="K93" s="400"/>
      <c r="L93" s="400"/>
      <c r="M93" s="400"/>
      <c r="N93" s="400"/>
      <c r="O93" s="400"/>
      <c r="P93" s="400"/>
      <c r="Q93" s="400"/>
      <c r="R93" s="400"/>
      <c r="S93" s="400"/>
      <c r="T93" s="400"/>
      <c r="U93" s="400"/>
      <c r="V93" s="401"/>
    </row>
    <row r="94" spans="2:22" ht="15" customHeight="1" x14ac:dyDescent="0.35">
      <c r="B94" s="225" t="s">
        <v>391</v>
      </c>
      <c r="C94" s="288"/>
      <c r="D94" s="288"/>
      <c r="E94" s="288"/>
      <c r="F94" s="288"/>
      <c r="G94" s="288"/>
      <c r="H94" s="275" t="s">
        <v>233</v>
      </c>
      <c r="I94" s="275"/>
      <c r="J94" s="314" t="s">
        <v>415</v>
      </c>
      <c r="K94" s="315"/>
      <c r="L94" s="315"/>
      <c r="M94" s="315"/>
      <c r="N94" s="315"/>
      <c r="O94" s="315"/>
      <c r="P94" s="315"/>
      <c r="Q94" s="315"/>
      <c r="R94" s="315"/>
      <c r="S94" s="315"/>
      <c r="T94" s="315"/>
      <c r="U94" s="315"/>
      <c r="V94" s="316"/>
    </row>
    <row r="95" spans="2:22" ht="15" customHeight="1" x14ac:dyDescent="0.35">
      <c r="B95" s="308" t="s">
        <v>416</v>
      </c>
      <c r="C95" s="390" t="s">
        <v>417</v>
      </c>
      <c r="D95" s="25" t="s">
        <v>355</v>
      </c>
      <c r="E95" s="288"/>
      <c r="F95" s="288"/>
      <c r="G95" s="19">
        <v>0.34</v>
      </c>
      <c r="H95" s="311" t="s">
        <v>204</v>
      </c>
      <c r="I95" s="311" t="s">
        <v>217</v>
      </c>
      <c r="J95" s="317" t="s">
        <v>418</v>
      </c>
      <c r="K95" s="318"/>
      <c r="L95" s="318"/>
      <c r="M95" s="318"/>
      <c r="N95" s="318"/>
      <c r="O95" s="318"/>
      <c r="P95" s="318"/>
      <c r="Q95" s="318"/>
      <c r="R95" s="318"/>
      <c r="S95" s="318"/>
      <c r="T95" s="318"/>
      <c r="U95" s="318"/>
      <c r="V95" s="319"/>
    </row>
    <row r="96" spans="2:22" ht="15" customHeight="1" x14ac:dyDescent="0.35">
      <c r="B96" s="309"/>
      <c r="C96" s="391"/>
      <c r="D96" s="25" t="s">
        <v>357</v>
      </c>
      <c r="E96" s="288"/>
      <c r="F96" s="288"/>
      <c r="G96" s="19">
        <v>0</v>
      </c>
      <c r="H96" s="312"/>
      <c r="I96" s="312"/>
      <c r="J96" s="320"/>
      <c r="K96" s="362"/>
      <c r="L96" s="362"/>
      <c r="M96" s="362"/>
      <c r="N96" s="362"/>
      <c r="O96" s="362"/>
      <c r="P96" s="362"/>
      <c r="Q96" s="362"/>
      <c r="R96" s="362"/>
      <c r="S96" s="362"/>
      <c r="T96" s="362"/>
      <c r="U96" s="362"/>
      <c r="V96" s="322"/>
    </row>
    <row r="97" spans="2:22" ht="15" customHeight="1" x14ac:dyDescent="0.35">
      <c r="B97" s="310"/>
      <c r="C97" s="392"/>
      <c r="D97" s="25" t="s">
        <v>228</v>
      </c>
      <c r="E97" s="288"/>
      <c r="F97" s="288"/>
      <c r="G97" s="19">
        <v>0.34</v>
      </c>
      <c r="H97" s="313"/>
      <c r="I97" s="313"/>
      <c r="J97" s="323"/>
      <c r="K97" s="324"/>
      <c r="L97" s="324"/>
      <c r="M97" s="324"/>
      <c r="N97" s="324"/>
      <c r="O97" s="324"/>
      <c r="P97" s="324"/>
      <c r="Q97" s="324"/>
      <c r="R97" s="324"/>
      <c r="S97" s="324"/>
      <c r="T97" s="324"/>
      <c r="U97" s="324"/>
      <c r="V97" s="325"/>
    </row>
    <row r="98" spans="2:22" ht="15" customHeight="1" x14ac:dyDescent="0.35">
      <c r="B98" s="8" t="s">
        <v>358</v>
      </c>
      <c r="C98" s="288"/>
      <c r="D98" s="288"/>
      <c r="E98" s="288"/>
      <c r="F98" s="288"/>
      <c r="G98" s="275">
        <v>2.8</v>
      </c>
      <c r="H98" s="275" t="s">
        <v>198</v>
      </c>
      <c r="I98" s="278" t="s">
        <v>412</v>
      </c>
      <c r="J98" s="314" t="s">
        <v>419</v>
      </c>
      <c r="K98" s="315"/>
      <c r="L98" s="315"/>
      <c r="M98" s="315"/>
      <c r="N98" s="315"/>
      <c r="O98" s="315"/>
      <c r="P98" s="315"/>
      <c r="Q98" s="315"/>
      <c r="R98" s="315"/>
      <c r="S98" s="315"/>
      <c r="T98" s="315"/>
      <c r="U98" s="315"/>
      <c r="V98" s="316"/>
    </row>
    <row r="99" spans="2:22" x14ac:dyDescent="0.35">
      <c r="B99" s="308" t="s">
        <v>353</v>
      </c>
      <c r="C99" s="390" t="s">
        <v>417</v>
      </c>
      <c r="D99" s="25" t="s">
        <v>355</v>
      </c>
      <c r="E99" s="288"/>
      <c r="F99" s="288"/>
      <c r="G99" s="19">
        <v>1</v>
      </c>
      <c r="H99" s="311" t="s">
        <v>204</v>
      </c>
      <c r="I99" s="311" t="s">
        <v>217</v>
      </c>
      <c r="J99" s="393" t="s">
        <v>356</v>
      </c>
      <c r="K99" s="394"/>
      <c r="L99" s="394"/>
      <c r="M99" s="394"/>
      <c r="N99" s="394"/>
      <c r="O99" s="394"/>
      <c r="P99" s="394"/>
      <c r="Q99" s="394"/>
      <c r="R99" s="394"/>
      <c r="S99" s="394"/>
      <c r="T99" s="394"/>
      <c r="U99" s="394"/>
      <c r="V99" s="395"/>
    </row>
    <row r="100" spans="2:22" x14ac:dyDescent="0.35">
      <c r="B100" s="309"/>
      <c r="C100" s="391"/>
      <c r="D100" s="25" t="s">
        <v>357</v>
      </c>
      <c r="E100" s="288"/>
      <c r="F100" s="288"/>
      <c r="G100" s="19">
        <v>0</v>
      </c>
      <c r="H100" s="312"/>
      <c r="I100" s="312"/>
      <c r="J100" s="396"/>
      <c r="K100" s="397"/>
      <c r="L100" s="397"/>
      <c r="M100" s="397"/>
      <c r="N100" s="397"/>
      <c r="O100" s="397"/>
      <c r="P100" s="397"/>
      <c r="Q100" s="397"/>
      <c r="R100" s="397"/>
      <c r="S100" s="397"/>
      <c r="T100" s="397"/>
      <c r="U100" s="397"/>
      <c r="V100" s="398"/>
    </row>
    <row r="101" spans="2:22" x14ac:dyDescent="0.35">
      <c r="B101" s="310"/>
      <c r="C101" s="392"/>
      <c r="D101" s="25" t="s">
        <v>228</v>
      </c>
      <c r="E101" s="288"/>
      <c r="F101" s="288"/>
      <c r="G101" s="19">
        <v>0.64</v>
      </c>
      <c r="H101" s="313"/>
      <c r="I101" s="313"/>
      <c r="J101" s="399"/>
      <c r="K101" s="400"/>
      <c r="L101" s="400"/>
      <c r="M101" s="400"/>
      <c r="N101" s="400"/>
      <c r="O101" s="400"/>
      <c r="P101" s="400"/>
      <c r="Q101" s="400"/>
      <c r="R101" s="400"/>
      <c r="S101" s="400"/>
      <c r="T101" s="400"/>
      <c r="U101" s="400"/>
      <c r="V101" s="401"/>
    </row>
    <row r="102" spans="2:22" ht="15" customHeight="1" x14ac:dyDescent="0.35">
      <c r="B102" s="225" t="s">
        <v>420</v>
      </c>
      <c r="C102" s="288"/>
      <c r="D102" s="288"/>
      <c r="E102" s="288"/>
      <c r="F102" s="288"/>
      <c r="G102" s="275">
        <v>5280</v>
      </c>
      <c r="H102" s="275" t="s">
        <v>204</v>
      </c>
      <c r="I102" s="275" t="s">
        <v>421</v>
      </c>
      <c r="J102" s="314" t="s">
        <v>422</v>
      </c>
      <c r="K102" s="315"/>
      <c r="L102" s="315"/>
      <c r="M102" s="315"/>
      <c r="N102" s="315"/>
      <c r="O102" s="315"/>
      <c r="P102" s="315"/>
      <c r="Q102" s="315"/>
      <c r="R102" s="315"/>
      <c r="S102" s="315"/>
      <c r="T102" s="315"/>
      <c r="U102" s="315"/>
      <c r="V102" s="316"/>
    </row>
    <row r="103" spans="2:22" ht="15" customHeight="1" x14ac:dyDescent="0.35">
      <c r="B103" s="308" t="s">
        <v>423</v>
      </c>
      <c r="C103" s="390" t="s">
        <v>417</v>
      </c>
      <c r="D103" s="25" t="s">
        <v>355</v>
      </c>
      <c r="E103" s="288"/>
      <c r="F103" s="288"/>
      <c r="G103" s="20">
        <v>1.22</v>
      </c>
      <c r="H103" s="311" t="s">
        <v>204</v>
      </c>
      <c r="I103" s="311"/>
      <c r="J103" s="393" t="s">
        <v>424</v>
      </c>
      <c r="K103" s="394"/>
      <c r="L103" s="394"/>
      <c r="M103" s="394"/>
      <c r="N103" s="394"/>
      <c r="O103" s="394"/>
      <c r="P103" s="394"/>
      <c r="Q103" s="394"/>
      <c r="R103" s="394"/>
      <c r="S103" s="394"/>
      <c r="T103" s="394"/>
      <c r="U103" s="394"/>
      <c r="V103" s="395"/>
    </row>
    <row r="104" spans="2:22" ht="15" customHeight="1" x14ac:dyDescent="0.35">
      <c r="B104" s="309"/>
      <c r="C104" s="391"/>
      <c r="D104" s="25" t="s">
        <v>357</v>
      </c>
      <c r="E104" s="288"/>
      <c r="F104" s="288"/>
      <c r="G104" s="20">
        <v>1</v>
      </c>
      <c r="H104" s="312"/>
      <c r="I104" s="312"/>
      <c r="J104" s="396"/>
      <c r="K104" s="397"/>
      <c r="L104" s="397"/>
      <c r="M104" s="397"/>
      <c r="N104" s="397"/>
      <c r="O104" s="397"/>
      <c r="P104" s="397"/>
      <c r="Q104" s="397"/>
      <c r="R104" s="397"/>
      <c r="S104" s="397"/>
      <c r="T104" s="397"/>
      <c r="U104" s="397"/>
      <c r="V104" s="398"/>
    </row>
    <row r="105" spans="2:22" ht="15" customHeight="1" x14ac:dyDescent="0.35">
      <c r="B105" s="310"/>
      <c r="C105" s="392"/>
      <c r="D105" s="25" t="s">
        <v>228</v>
      </c>
      <c r="E105" s="288"/>
      <c r="F105" s="288"/>
      <c r="G105" s="20">
        <v>1.19</v>
      </c>
      <c r="H105" s="313"/>
      <c r="I105" s="313"/>
      <c r="J105" s="399"/>
      <c r="K105" s="400"/>
      <c r="L105" s="400"/>
      <c r="M105" s="400"/>
      <c r="N105" s="400"/>
      <c r="O105" s="400"/>
      <c r="P105" s="400"/>
      <c r="Q105" s="400"/>
      <c r="R105" s="400"/>
      <c r="S105" s="400"/>
      <c r="T105" s="400"/>
      <c r="U105" s="400"/>
      <c r="V105" s="401"/>
    </row>
    <row r="106" spans="2:22" x14ac:dyDescent="0.35">
      <c r="B106" s="8" t="s">
        <v>239</v>
      </c>
      <c r="C106" s="288"/>
      <c r="D106" s="288"/>
      <c r="E106" s="288"/>
      <c r="F106" s="288"/>
      <c r="G106" s="287">
        <v>0.70899999999999996</v>
      </c>
      <c r="H106" s="275" t="s">
        <v>204</v>
      </c>
      <c r="I106" s="275"/>
      <c r="J106" s="314" t="s">
        <v>425</v>
      </c>
      <c r="K106" s="315"/>
      <c r="L106" s="315"/>
      <c r="M106" s="315"/>
      <c r="N106" s="315"/>
      <c r="O106" s="315"/>
      <c r="P106" s="315"/>
      <c r="Q106" s="315"/>
      <c r="R106" s="315"/>
      <c r="S106" s="315"/>
      <c r="T106" s="315"/>
      <c r="U106" s="315"/>
      <c r="V106" s="316"/>
    </row>
    <row r="107" spans="2:22" x14ac:dyDescent="0.35">
      <c r="B107" s="8" t="s">
        <v>393</v>
      </c>
      <c r="C107" s="288"/>
      <c r="D107" s="288"/>
      <c r="E107" s="288"/>
      <c r="F107" s="288"/>
      <c r="G107" s="288"/>
      <c r="H107" s="275" t="s">
        <v>233</v>
      </c>
      <c r="I107" s="275"/>
      <c r="J107" s="314" t="s">
        <v>426</v>
      </c>
      <c r="K107" s="315"/>
      <c r="L107" s="315"/>
      <c r="M107" s="315"/>
      <c r="N107" s="315"/>
      <c r="O107" s="315"/>
      <c r="P107" s="315"/>
      <c r="Q107" s="315"/>
      <c r="R107" s="315"/>
      <c r="S107" s="315"/>
      <c r="T107" s="315"/>
      <c r="U107" s="315"/>
      <c r="V107" s="316"/>
    </row>
    <row r="108" spans="2:22" ht="15" customHeight="1" x14ac:dyDescent="0.35">
      <c r="B108" s="225" t="s">
        <v>376</v>
      </c>
      <c r="C108" s="288"/>
      <c r="D108" s="288"/>
      <c r="E108" s="288"/>
      <c r="F108" s="288"/>
      <c r="G108" s="275">
        <v>0.74</v>
      </c>
      <c r="H108" s="275" t="s">
        <v>204</v>
      </c>
      <c r="I108" s="275" t="s">
        <v>427</v>
      </c>
      <c r="J108" s="314" t="s">
        <v>377</v>
      </c>
      <c r="K108" s="315"/>
      <c r="L108" s="315"/>
      <c r="M108" s="315"/>
      <c r="N108" s="315"/>
      <c r="O108" s="315"/>
      <c r="P108" s="315"/>
      <c r="Q108" s="315"/>
      <c r="R108" s="315"/>
      <c r="S108" s="315"/>
      <c r="T108" s="315"/>
      <c r="U108" s="315"/>
      <c r="V108" s="316"/>
    </row>
    <row r="109" spans="2:22" ht="15" customHeight="1" x14ac:dyDescent="0.35">
      <c r="B109" s="308" t="s">
        <v>374</v>
      </c>
      <c r="C109" s="390" t="s">
        <v>328</v>
      </c>
      <c r="D109" s="25" t="s">
        <v>225</v>
      </c>
      <c r="E109" s="288"/>
      <c r="F109" s="288"/>
      <c r="G109" s="19">
        <v>0</v>
      </c>
      <c r="H109" s="311" t="s">
        <v>204</v>
      </c>
      <c r="I109" s="311" t="s">
        <v>217</v>
      </c>
      <c r="J109" s="393" t="s">
        <v>428</v>
      </c>
      <c r="K109" s="394"/>
      <c r="L109" s="394"/>
      <c r="M109" s="394"/>
      <c r="N109" s="394"/>
      <c r="O109" s="394"/>
      <c r="P109" s="394"/>
      <c r="Q109" s="394"/>
      <c r="R109" s="394"/>
      <c r="S109" s="394"/>
      <c r="T109" s="394"/>
      <c r="U109" s="394"/>
      <c r="V109" s="395"/>
    </row>
    <row r="110" spans="2:22" ht="15" customHeight="1" x14ac:dyDescent="0.35">
      <c r="B110" s="309"/>
      <c r="C110" s="391"/>
      <c r="D110" s="25" t="s">
        <v>414</v>
      </c>
      <c r="E110" s="288"/>
      <c r="F110" s="288"/>
      <c r="G110" s="19">
        <v>1</v>
      </c>
      <c r="H110" s="312"/>
      <c r="I110" s="312"/>
      <c r="J110" s="396"/>
      <c r="K110" s="397"/>
      <c r="L110" s="397"/>
      <c r="M110" s="397"/>
      <c r="N110" s="397"/>
      <c r="O110" s="397"/>
      <c r="P110" s="397"/>
      <c r="Q110" s="397"/>
      <c r="R110" s="397"/>
      <c r="S110" s="397"/>
      <c r="T110" s="397"/>
      <c r="U110" s="397"/>
      <c r="V110" s="398"/>
    </row>
    <row r="111" spans="2:22" ht="15" customHeight="1" x14ac:dyDescent="0.35">
      <c r="B111" s="310"/>
      <c r="C111" s="392"/>
      <c r="D111" s="25" t="s">
        <v>228</v>
      </c>
      <c r="E111" s="288"/>
      <c r="F111" s="288"/>
      <c r="G111" s="19">
        <v>0.83</v>
      </c>
      <c r="H111" s="313"/>
      <c r="I111" s="313"/>
      <c r="J111" s="399"/>
      <c r="K111" s="400"/>
      <c r="L111" s="400"/>
      <c r="M111" s="400"/>
      <c r="N111" s="400"/>
      <c r="O111" s="400"/>
      <c r="P111" s="400"/>
      <c r="Q111" s="400"/>
      <c r="R111" s="400"/>
      <c r="S111" s="400"/>
      <c r="T111" s="400"/>
      <c r="U111" s="400"/>
      <c r="V111" s="401"/>
    </row>
    <row r="112" spans="2:22" ht="15" customHeight="1" x14ac:dyDescent="0.35">
      <c r="B112" s="225" t="s">
        <v>429</v>
      </c>
      <c r="C112" s="288"/>
      <c r="D112" s="288"/>
      <c r="E112" s="288"/>
      <c r="F112" s="288"/>
      <c r="G112" s="275">
        <v>3.4119999999999998E-2</v>
      </c>
      <c r="H112" s="275" t="s">
        <v>204</v>
      </c>
      <c r="I112" s="281" t="s">
        <v>430</v>
      </c>
      <c r="J112" s="314" t="s">
        <v>431</v>
      </c>
      <c r="K112" s="315"/>
      <c r="L112" s="315"/>
      <c r="M112" s="315"/>
      <c r="N112" s="315"/>
      <c r="O112" s="315"/>
      <c r="P112" s="315"/>
      <c r="Q112" s="315"/>
      <c r="R112" s="315"/>
      <c r="S112" s="315"/>
      <c r="T112" s="315"/>
      <c r="U112" s="315"/>
      <c r="V112" s="316"/>
    </row>
    <row r="113" spans="2:22" ht="15" customHeight="1" x14ac:dyDescent="0.35">
      <c r="B113" s="225" t="s">
        <v>432</v>
      </c>
      <c r="C113" s="288"/>
      <c r="D113" s="288"/>
      <c r="E113" s="288"/>
      <c r="F113" s="288"/>
      <c r="G113" s="13">
        <v>217</v>
      </c>
      <c r="H113" s="275" t="s">
        <v>204</v>
      </c>
      <c r="I113" s="281" t="s">
        <v>255</v>
      </c>
      <c r="J113" s="314" t="s">
        <v>433</v>
      </c>
      <c r="K113" s="315"/>
      <c r="L113" s="315"/>
      <c r="M113" s="315"/>
      <c r="N113" s="315"/>
      <c r="O113" s="315"/>
      <c r="P113" s="315"/>
      <c r="Q113" s="315"/>
      <c r="R113" s="315"/>
      <c r="S113" s="315"/>
      <c r="T113" s="315"/>
      <c r="U113" s="315"/>
      <c r="V113" s="316"/>
    </row>
    <row r="115" spans="2:22" ht="45" customHeight="1" x14ac:dyDescent="0.35"/>
    <row r="116" spans="2:22" ht="15" customHeight="1" x14ac:dyDescent="0.35"/>
    <row r="117" spans="2:22" ht="15" customHeight="1" x14ac:dyDescent="0.35"/>
  </sheetData>
  <mergeCells count="101">
    <mergeCell ref="B13:B15"/>
    <mergeCell ref="C26:H26"/>
    <mergeCell ref="C27:H27"/>
    <mergeCell ref="C28:H28"/>
    <mergeCell ref="C29:H29"/>
    <mergeCell ref="C30:H30"/>
    <mergeCell ref="C25:H25"/>
    <mergeCell ref="A26:A30"/>
    <mergeCell ref="A31:A40"/>
    <mergeCell ref="C37:H37"/>
    <mergeCell ref="C31:H31"/>
    <mergeCell ref="C32:H32"/>
    <mergeCell ref="C36:H36"/>
    <mergeCell ref="C33:H33"/>
    <mergeCell ref="C34:H34"/>
    <mergeCell ref="C35:H35"/>
    <mergeCell ref="J91:V93"/>
    <mergeCell ref="E43:I43"/>
    <mergeCell ref="C38:H38"/>
    <mergeCell ref="C40:H40"/>
    <mergeCell ref="J112:V112"/>
    <mergeCell ref="J113:V113"/>
    <mergeCell ref="J102:V102"/>
    <mergeCell ref="J108:V108"/>
    <mergeCell ref="J103:V105"/>
    <mergeCell ref="J106:V106"/>
    <mergeCell ref="J107:V107"/>
    <mergeCell ref="E44:I44"/>
    <mergeCell ref="C39:H39"/>
    <mergeCell ref="J98:V98"/>
    <mergeCell ref="J79:V81"/>
    <mergeCell ref="E45:I45"/>
    <mergeCell ref="E46:I46"/>
    <mergeCell ref="E47:I47"/>
    <mergeCell ref="E86:E88"/>
    <mergeCell ref="J50:V50"/>
    <mergeCell ref="J86:V90"/>
    <mergeCell ref="B49:V49"/>
    <mergeCell ref="J94:V94"/>
    <mergeCell ref="J82:V82"/>
    <mergeCell ref="J83:V85"/>
    <mergeCell ref="B86:B90"/>
    <mergeCell ref="C86:C90"/>
    <mergeCell ref="B79:B81"/>
    <mergeCell ref="B91:B93"/>
    <mergeCell ref="B83:B85"/>
    <mergeCell ref="J75:V78"/>
    <mergeCell ref="B75:B78"/>
    <mergeCell ref="B51:B62"/>
    <mergeCell ref="E51:E54"/>
    <mergeCell ref="E55:E58"/>
    <mergeCell ref="E59:E62"/>
    <mergeCell ref="J51:V62"/>
    <mergeCell ref="B63:B74"/>
    <mergeCell ref="J63:V74"/>
    <mergeCell ref="C63:C74"/>
    <mergeCell ref="D63:D66"/>
    <mergeCell ref="E63:E66"/>
    <mergeCell ref="H63:H74"/>
    <mergeCell ref="I63:I74"/>
    <mergeCell ref="E67:E70"/>
    <mergeCell ref="D71:D74"/>
    <mergeCell ref="E71:E74"/>
    <mergeCell ref="D67:D70"/>
    <mergeCell ref="J99:V101"/>
    <mergeCell ref="B109:B111"/>
    <mergeCell ref="C109:C111"/>
    <mergeCell ref="H109:H111"/>
    <mergeCell ref="I109:I111"/>
    <mergeCell ref="J109:V111"/>
    <mergeCell ref="B99:B101"/>
    <mergeCell ref="C103:C105"/>
    <mergeCell ref="H95:H97"/>
    <mergeCell ref="I95:I97"/>
    <mergeCell ref="H103:H105"/>
    <mergeCell ref="I103:I105"/>
    <mergeCell ref="B103:B105"/>
    <mergeCell ref="C99:C101"/>
    <mergeCell ref="B95:B97"/>
    <mergeCell ref="J95:V97"/>
    <mergeCell ref="C95:C97"/>
    <mergeCell ref="C51:C62"/>
    <mergeCell ref="D51:D54"/>
    <mergeCell ref="D55:D58"/>
    <mergeCell ref="D59:D62"/>
    <mergeCell ref="H51:H62"/>
    <mergeCell ref="I51:I62"/>
    <mergeCell ref="H99:H101"/>
    <mergeCell ref="I99:I101"/>
    <mergeCell ref="C91:C93"/>
    <mergeCell ref="C79:C81"/>
    <mergeCell ref="I83:I85"/>
    <mergeCell ref="C75:C78"/>
    <mergeCell ref="H79:H81"/>
    <mergeCell ref="I79:I81"/>
    <mergeCell ref="H91:H93"/>
    <mergeCell ref="I91:I93"/>
    <mergeCell ref="H86:H90"/>
    <mergeCell ref="H83:H85"/>
    <mergeCell ref="I86:I90"/>
    <mergeCell ref="C83:C85"/>
  </mergeCells>
  <hyperlinks>
    <hyperlink ref="H11" location="_ftn1" display="_ftn1" xr:uid="{00000000-0004-0000-0400-000000000000}"/>
    <hyperlink ref="I11" location="_ftn2" display="_ftn2" xr:uid="{00000000-0004-0000-0400-000001000000}"/>
  </hyperlinks>
  <pageMargins left="0.7" right="0.7" top="0.75" bottom="0.75" header="0.3" footer="0.3"/>
  <pageSetup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FFFF00"/>
  </sheetPr>
  <dimension ref="A1:V219"/>
  <sheetViews>
    <sheetView workbookViewId="0">
      <selection activeCell="D8" sqref="D8"/>
    </sheetView>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18.5429687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15" ht="23.5" x14ac:dyDescent="0.35">
      <c r="B1" s="59" t="str">
        <f ca="1">MID(CELL("Filename",I7),SEARCH("]",CELL("Filename",I7),1)+1,100)</f>
        <v>CFL - Specialty</v>
      </c>
    </row>
    <row r="2" spans="2:15" x14ac:dyDescent="0.35">
      <c r="B2" s="41" t="s">
        <v>141</v>
      </c>
      <c r="C2" s="58" t="s">
        <v>1902</v>
      </c>
    </row>
    <row r="3" spans="2:15" x14ac:dyDescent="0.35">
      <c r="C3" s="154" t="s">
        <v>1843</v>
      </c>
    </row>
    <row r="4" spans="2:15" x14ac:dyDescent="0.35">
      <c r="B4" s="58" t="s">
        <v>142</v>
      </c>
      <c r="M4" s="58" t="s">
        <v>143</v>
      </c>
    </row>
    <row r="5" spans="2:15" ht="52" x14ac:dyDescent="0.35">
      <c r="B5" s="226" t="s">
        <v>144</v>
      </c>
      <c r="C5" s="226" t="s">
        <v>145</v>
      </c>
      <c r="D5" s="44" t="s">
        <v>146</v>
      </c>
      <c r="M5" s="226" t="s">
        <v>144</v>
      </c>
      <c r="N5" s="226" t="s">
        <v>145</v>
      </c>
      <c r="O5" s="44" t="s">
        <v>147</v>
      </c>
    </row>
    <row r="6" spans="2:15" ht="43.5" x14ac:dyDescent="0.35">
      <c r="B6" s="390" t="s">
        <v>1893</v>
      </c>
      <c r="C6" s="81" t="s">
        <v>1884</v>
      </c>
      <c r="D6" s="275">
        <v>11.2</v>
      </c>
      <c r="M6" s="8"/>
      <c r="N6" s="8"/>
      <c r="O6" s="275"/>
    </row>
    <row r="7" spans="2:15" x14ac:dyDescent="0.35">
      <c r="B7" s="391"/>
      <c r="C7" s="8" t="s">
        <v>1858</v>
      </c>
      <c r="D7" s="275">
        <v>4</v>
      </c>
    </row>
    <row r="8" spans="2:15" ht="58" x14ac:dyDescent="0.35">
      <c r="B8" s="392"/>
      <c r="C8" s="81" t="s">
        <v>1903</v>
      </c>
      <c r="D8" s="275">
        <v>10.3</v>
      </c>
    </row>
    <row r="11" spans="2:15" x14ac:dyDescent="0.35">
      <c r="B11" s="69" t="s">
        <v>148</v>
      </c>
      <c r="C11" s="61"/>
      <c r="D11" s="60"/>
      <c r="M11" s="58" t="s">
        <v>149</v>
      </c>
      <c r="N11" s="15"/>
      <c r="O11" s="15"/>
    </row>
    <row r="12" spans="2:15" ht="45.75" customHeight="1" x14ac:dyDescent="0.35">
      <c r="B12" s="226" t="s">
        <v>150</v>
      </c>
      <c r="C12" s="226" t="s">
        <v>145</v>
      </c>
      <c r="D12" s="226" t="s">
        <v>180</v>
      </c>
      <c r="E12" s="226" t="s">
        <v>708</v>
      </c>
      <c r="F12" s="44" t="s">
        <v>151</v>
      </c>
      <c r="G12" s="44" t="s">
        <v>1904</v>
      </c>
      <c r="M12" s="226" t="s">
        <v>144</v>
      </c>
      <c r="N12" s="226" t="s">
        <v>145</v>
      </c>
      <c r="O12" s="44" t="s">
        <v>153</v>
      </c>
    </row>
    <row r="13" spans="2:15" x14ac:dyDescent="0.35">
      <c r="B13" s="331" t="s">
        <v>1905</v>
      </c>
      <c r="C13" s="331" t="s">
        <v>1906</v>
      </c>
      <c r="D13" s="331" t="s">
        <v>1907</v>
      </c>
      <c r="E13" s="274" t="s">
        <v>1908</v>
      </c>
      <c r="F13" s="43">
        <v>0.56000000000000005</v>
      </c>
      <c r="G13" s="43">
        <f>10+7.84</f>
        <v>17.84</v>
      </c>
      <c r="M13" s="252"/>
      <c r="N13" s="252"/>
      <c r="O13" s="22"/>
    </row>
    <row r="14" spans="2:15" x14ac:dyDescent="0.35">
      <c r="B14" s="331"/>
      <c r="C14" s="331"/>
      <c r="D14" s="331"/>
      <c r="E14" s="274" t="s">
        <v>1909</v>
      </c>
      <c r="F14" s="284">
        <v>-1.25</v>
      </c>
      <c r="G14" s="284">
        <f>10+9.31</f>
        <v>19.310000000000002</v>
      </c>
    </row>
    <row r="15" spans="2:15" ht="25.5" customHeight="1" x14ac:dyDescent="0.35">
      <c r="B15" s="331"/>
      <c r="C15" s="331" t="s">
        <v>1910</v>
      </c>
      <c r="D15" s="331"/>
      <c r="E15" s="274" t="s">
        <v>1911</v>
      </c>
      <c r="F15" s="284">
        <v>3.08</v>
      </c>
      <c r="G15" s="284">
        <f>10+7.8</f>
        <v>17.8</v>
      </c>
    </row>
    <row r="16" spans="2:15" x14ac:dyDescent="0.35">
      <c r="B16" s="331"/>
      <c r="C16" s="331"/>
      <c r="D16" s="331"/>
      <c r="E16" s="274" t="s">
        <v>1912</v>
      </c>
      <c r="F16" s="284">
        <v>2.61</v>
      </c>
      <c r="G16" s="284">
        <f>10+8.15</f>
        <v>18.149999999999999</v>
      </c>
    </row>
    <row r="17" spans="2:9" x14ac:dyDescent="0.35">
      <c r="B17" s="331"/>
      <c r="C17" s="252" t="s">
        <v>1913</v>
      </c>
      <c r="D17" s="252"/>
      <c r="E17" s="274"/>
      <c r="F17" s="284">
        <v>1.81</v>
      </c>
      <c r="G17" s="284">
        <v>17.82</v>
      </c>
    </row>
    <row r="18" spans="2:9" x14ac:dyDescent="0.35">
      <c r="B18" s="15"/>
      <c r="C18" s="15"/>
      <c r="D18" s="15"/>
      <c r="E18" s="15"/>
      <c r="F18" s="15"/>
    </row>
    <row r="19" spans="2:9" x14ac:dyDescent="0.35">
      <c r="B19" s="69" t="s">
        <v>154</v>
      </c>
      <c r="E19" s="15"/>
      <c r="F19" s="15"/>
    </row>
    <row r="20" spans="2:9" x14ac:dyDescent="0.35">
      <c r="E20" s="15"/>
      <c r="F20" s="15"/>
    </row>
    <row r="21" spans="2:9" ht="26" x14ac:dyDescent="0.35">
      <c r="B21" s="226" t="s">
        <v>150</v>
      </c>
      <c r="C21" s="226" t="s">
        <v>145</v>
      </c>
      <c r="D21" s="226" t="s">
        <v>180</v>
      </c>
      <c r="E21" s="226" t="s">
        <v>708</v>
      </c>
      <c r="F21" s="226" t="s">
        <v>1914</v>
      </c>
      <c r="G21" s="226" t="s">
        <v>1915</v>
      </c>
      <c r="H21" s="44" t="s">
        <v>1916</v>
      </c>
      <c r="I21" s="44" t="s">
        <v>1917</v>
      </c>
    </row>
    <row r="22" spans="2:9" ht="37.5" x14ac:dyDescent="0.35">
      <c r="B22" s="331" t="s">
        <v>1905</v>
      </c>
      <c r="C22" s="429" t="s">
        <v>1906</v>
      </c>
      <c r="D22" s="440" t="s">
        <v>1918</v>
      </c>
      <c r="E22" s="440" t="s">
        <v>1919</v>
      </c>
      <c r="F22" s="406" t="s">
        <v>505</v>
      </c>
      <c r="G22" s="274" t="s">
        <v>1884</v>
      </c>
      <c r="H22" s="111">
        <v>4.8</v>
      </c>
      <c r="I22" s="502">
        <v>7.28</v>
      </c>
    </row>
    <row r="23" spans="2:9" x14ac:dyDescent="0.35">
      <c r="B23" s="331"/>
      <c r="C23" s="508"/>
      <c r="D23" s="440"/>
      <c r="E23" s="440"/>
      <c r="F23" s="445"/>
      <c r="G23" s="274" t="s">
        <v>1858</v>
      </c>
      <c r="H23" s="112">
        <v>1.7</v>
      </c>
      <c r="I23" s="502"/>
    </row>
    <row r="24" spans="2:9" ht="37.5" x14ac:dyDescent="0.35">
      <c r="B24" s="331"/>
      <c r="C24" s="508"/>
      <c r="D24" s="440"/>
      <c r="E24" s="440"/>
      <c r="F24" s="445"/>
      <c r="G24" s="274" t="s">
        <v>1920</v>
      </c>
      <c r="H24" s="112">
        <v>4.4000000000000004</v>
      </c>
      <c r="I24" s="502"/>
    </row>
    <row r="25" spans="2:9" ht="37.5" x14ac:dyDescent="0.35">
      <c r="B25" s="331"/>
      <c r="C25" s="508"/>
      <c r="D25" s="440"/>
      <c r="E25" s="440" t="s">
        <v>1921</v>
      </c>
      <c r="F25" s="445"/>
      <c r="G25" s="274" t="s">
        <v>1884</v>
      </c>
      <c r="H25" s="111">
        <v>4.8</v>
      </c>
      <c r="I25" s="505">
        <v>10.56</v>
      </c>
    </row>
    <row r="26" spans="2:9" x14ac:dyDescent="0.35">
      <c r="B26" s="331"/>
      <c r="C26" s="508"/>
      <c r="D26" s="440"/>
      <c r="E26" s="440"/>
      <c r="F26" s="445"/>
      <c r="G26" s="274" t="s">
        <v>1858</v>
      </c>
      <c r="H26" s="112">
        <v>1.7</v>
      </c>
      <c r="I26" s="506"/>
    </row>
    <row r="27" spans="2:9" ht="37.5" x14ac:dyDescent="0.35">
      <c r="B27" s="331"/>
      <c r="C27" s="430"/>
      <c r="D27" s="440"/>
      <c r="E27" s="440"/>
      <c r="F27" s="445"/>
      <c r="G27" s="274" t="s">
        <v>1920</v>
      </c>
      <c r="H27" s="112">
        <v>4.4000000000000004</v>
      </c>
      <c r="I27" s="507"/>
    </row>
    <row r="28" spans="2:9" ht="37.5" x14ac:dyDescent="0.35">
      <c r="B28" s="331"/>
      <c r="C28" s="311" t="s">
        <v>1922</v>
      </c>
      <c r="D28" s="440"/>
      <c r="E28" s="440" t="s">
        <v>1911</v>
      </c>
      <c r="F28" s="445"/>
      <c r="G28" s="274" t="s">
        <v>1884</v>
      </c>
      <c r="H28" s="111">
        <v>3.7</v>
      </c>
      <c r="I28" s="505">
        <v>4.7300000000000004</v>
      </c>
    </row>
    <row r="29" spans="2:9" x14ac:dyDescent="0.35">
      <c r="B29" s="331"/>
      <c r="C29" s="312"/>
      <c r="D29" s="440"/>
      <c r="E29" s="440"/>
      <c r="F29" s="445"/>
      <c r="G29" s="274" t="s">
        <v>1858</v>
      </c>
      <c r="H29" s="111">
        <v>1.3</v>
      </c>
      <c r="I29" s="506"/>
    </row>
    <row r="30" spans="2:9" ht="37.5" x14ac:dyDescent="0.35">
      <c r="B30" s="331"/>
      <c r="C30" s="312"/>
      <c r="D30" s="440"/>
      <c r="E30" s="440"/>
      <c r="F30" s="445"/>
      <c r="G30" s="274" t="s">
        <v>1920</v>
      </c>
      <c r="H30" s="111">
        <v>3.4</v>
      </c>
      <c r="I30" s="507"/>
    </row>
    <row r="31" spans="2:9" ht="37.5" x14ac:dyDescent="0.35">
      <c r="B31" s="331"/>
      <c r="C31" s="312"/>
      <c r="D31" s="440"/>
      <c r="E31" s="440" t="s">
        <v>1912</v>
      </c>
      <c r="F31" s="445"/>
      <c r="G31" s="274" t="s">
        <v>1884</v>
      </c>
      <c r="H31" s="111">
        <v>3.7</v>
      </c>
      <c r="I31" s="503">
        <v>5.54</v>
      </c>
    </row>
    <row r="32" spans="2:9" x14ac:dyDescent="0.35">
      <c r="B32" s="331"/>
      <c r="C32" s="312"/>
      <c r="D32" s="440"/>
      <c r="E32" s="440"/>
      <c r="F32" s="445"/>
      <c r="G32" s="274" t="s">
        <v>1858</v>
      </c>
      <c r="H32" s="111">
        <v>1.3</v>
      </c>
      <c r="I32" s="503"/>
    </row>
    <row r="33" spans="1:17" ht="37.5" x14ac:dyDescent="0.35">
      <c r="B33" s="331"/>
      <c r="C33" s="313"/>
      <c r="D33" s="440"/>
      <c r="E33" s="440"/>
      <c r="F33" s="445"/>
      <c r="G33" s="274" t="s">
        <v>1920</v>
      </c>
      <c r="H33" s="111">
        <v>3.4</v>
      </c>
      <c r="I33" s="503"/>
    </row>
    <row r="34" spans="1:17" ht="37.5" x14ac:dyDescent="0.35">
      <c r="B34" s="331"/>
      <c r="C34" s="440" t="s">
        <v>228</v>
      </c>
      <c r="D34" s="311" t="s">
        <v>505</v>
      </c>
      <c r="E34" s="274" t="s">
        <v>1884</v>
      </c>
      <c r="F34" s="445"/>
      <c r="G34" s="445"/>
      <c r="H34" s="111">
        <v>3.7</v>
      </c>
      <c r="I34" s="504">
        <v>6.01</v>
      </c>
    </row>
    <row r="35" spans="1:17" x14ac:dyDescent="0.35">
      <c r="B35" s="331"/>
      <c r="C35" s="440"/>
      <c r="D35" s="312"/>
      <c r="E35" s="274" t="s">
        <v>1858</v>
      </c>
      <c r="F35" s="445"/>
      <c r="G35" s="445"/>
      <c r="H35" s="111">
        <v>1.3</v>
      </c>
      <c r="I35" s="504"/>
    </row>
    <row r="36" spans="1:17" ht="37.5" x14ac:dyDescent="0.35">
      <c r="B36" s="331"/>
      <c r="C36" s="440"/>
      <c r="D36" s="313"/>
      <c r="E36" s="274" t="s">
        <v>1920</v>
      </c>
      <c r="F36" s="407"/>
      <c r="G36" s="407"/>
      <c r="H36" s="111">
        <v>3.4</v>
      </c>
      <c r="I36" s="504"/>
    </row>
    <row r="37" spans="1:17" x14ac:dyDescent="0.35">
      <c r="E37" s="15"/>
      <c r="F37" s="15"/>
    </row>
    <row r="38" spans="1:17" x14ac:dyDescent="0.35">
      <c r="B38" s="58" t="s">
        <v>155</v>
      </c>
    </row>
    <row r="39" spans="1:17" x14ac:dyDescent="0.35">
      <c r="B39" s="62" t="s">
        <v>156</v>
      </c>
      <c r="C39" s="298" t="s">
        <v>157</v>
      </c>
      <c r="D39" s="298"/>
      <c r="E39" s="298"/>
      <c r="F39" s="298"/>
      <c r="G39" s="298"/>
      <c r="H39" s="298"/>
    </row>
    <row r="40" spans="1:17" x14ac:dyDescent="0.35">
      <c r="A40" s="304" t="s">
        <v>158</v>
      </c>
      <c r="B40" s="52" t="s">
        <v>159</v>
      </c>
      <c r="C40" s="405" t="s">
        <v>1860</v>
      </c>
      <c r="D40" s="297"/>
      <c r="E40" s="297"/>
      <c r="F40" s="297"/>
      <c r="G40" s="297"/>
      <c r="H40" s="297"/>
      <c r="P40" s="63"/>
      <c r="Q40" s="63"/>
    </row>
    <row r="41" spans="1:17" x14ac:dyDescent="0.35">
      <c r="A41" s="304"/>
      <c r="B41" s="52" t="s">
        <v>160</v>
      </c>
      <c r="C41" s="405" t="s">
        <v>1861</v>
      </c>
      <c r="D41" s="297"/>
      <c r="E41" s="297"/>
      <c r="F41" s="297"/>
      <c r="G41" s="297"/>
      <c r="H41" s="297"/>
      <c r="P41" s="63"/>
      <c r="Q41" s="63"/>
    </row>
    <row r="42" spans="1:17" x14ac:dyDescent="0.35">
      <c r="A42" s="304"/>
      <c r="B42" s="52" t="s">
        <v>161</v>
      </c>
      <c r="C42" s="405" t="s">
        <v>1923</v>
      </c>
      <c r="D42" s="297"/>
      <c r="E42" s="297"/>
      <c r="F42" s="297"/>
      <c r="G42" s="297"/>
      <c r="H42" s="297"/>
      <c r="P42" s="63"/>
      <c r="Q42" s="63"/>
    </row>
    <row r="43" spans="1:17" x14ac:dyDescent="0.35">
      <c r="A43" s="304"/>
      <c r="B43" s="52" t="s">
        <v>162</v>
      </c>
      <c r="C43" s="405" t="s">
        <v>1924</v>
      </c>
      <c r="D43" s="297"/>
      <c r="E43" s="297"/>
      <c r="F43" s="297"/>
      <c r="G43" s="297"/>
      <c r="H43" s="297"/>
      <c r="P43" s="4"/>
      <c r="Q43" s="4"/>
    </row>
    <row r="44" spans="1:17" x14ac:dyDescent="0.35">
      <c r="A44" s="304"/>
      <c r="B44" s="52" t="s">
        <v>163</v>
      </c>
      <c r="C44" s="297"/>
      <c r="D44" s="297"/>
      <c r="E44" s="297"/>
      <c r="F44" s="297"/>
      <c r="G44" s="297"/>
      <c r="H44" s="297"/>
      <c r="P44" s="63"/>
      <c r="Q44" s="63"/>
    </row>
    <row r="45" spans="1:17" x14ac:dyDescent="0.35">
      <c r="A45" s="304" t="s">
        <v>164</v>
      </c>
      <c r="B45" s="52" t="s">
        <v>165</v>
      </c>
      <c r="C45" s="297"/>
      <c r="D45" s="297"/>
      <c r="E45" s="297"/>
      <c r="F45" s="297"/>
      <c r="G45" s="297"/>
      <c r="H45" s="297"/>
      <c r="P45" s="63"/>
      <c r="Q45" s="63"/>
    </row>
    <row r="46" spans="1:17" x14ac:dyDescent="0.35">
      <c r="A46" s="304"/>
      <c r="B46" s="52" t="s">
        <v>166</v>
      </c>
      <c r="C46" s="297"/>
      <c r="D46" s="297"/>
      <c r="E46" s="297"/>
      <c r="F46" s="297"/>
      <c r="G46" s="297"/>
      <c r="H46" s="297"/>
      <c r="P46" s="63"/>
      <c r="Q46" s="63"/>
    </row>
    <row r="47" spans="1:17" x14ac:dyDescent="0.35">
      <c r="A47" s="304"/>
      <c r="B47" s="52" t="s">
        <v>167</v>
      </c>
      <c r="C47" s="297"/>
      <c r="D47" s="297"/>
      <c r="E47" s="297"/>
      <c r="F47" s="297"/>
      <c r="G47" s="297"/>
      <c r="H47" s="297"/>
      <c r="P47" s="63"/>
      <c r="Q47" s="63"/>
    </row>
    <row r="48" spans="1:17" x14ac:dyDescent="0.35">
      <c r="A48" s="304"/>
      <c r="B48" s="52" t="s">
        <v>168</v>
      </c>
      <c r="C48" s="297"/>
      <c r="D48" s="297"/>
      <c r="E48" s="297"/>
      <c r="F48" s="297"/>
      <c r="G48" s="297"/>
      <c r="H48" s="297"/>
      <c r="P48" s="63"/>
      <c r="Q48" s="63"/>
    </row>
    <row r="49" spans="1:17" x14ac:dyDescent="0.35">
      <c r="A49" s="304"/>
      <c r="B49" s="52" t="s">
        <v>169</v>
      </c>
      <c r="C49" s="297"/>
      <c r="D49" s="297"/>
      <c r="E49" s="297"/>
      <c r="F49" s="297"/>
      <c r="G49" s="297"/>
      <c r="H49" s="297"/>
      <c r="P49" s="63"/>
      <c r="Q49" s="63"/>
    </row>
    <row r="50" spans="1:17" x14ac:dyDescent="0.35">
      <c r="A50" s="304"/>
      <c r="B50" s="52" t="s">
        <v>170</v>
      </c>
      <c r="C50" s="297"/>
      <c r="D50" s="297"/>
      <c r="E50" s="297"/>
      <c r="F50" s="297"/>
      <c r="G50" s="297"/>
      <c r="H50" s="297"/>
      <c r="P50" s="63"/>
      <c r="Q50" s="63"/>
    </row>
    <row r="51" spans="1:17" x14ac:dyDescent="0.35">
      <c r="A51" s="304"/>
      <c r="B51" s="52" t="s">
        <v>171</v>
      </c>
      <c r="C51" s="297"/>
      <c r="D51" s="297"/>
      <c r="E51" s="297"/>
      <c r="F51" s="297"/>
      <c r="G51" s="297"/>
      <c r="H51" s="297"/>
      <c r="P51" s="63"/>
      <c r="Q51" s="63"/>
    </row>
    <row r="52" spans="1:17" x14ac:dyDescent="0.35">
      <c r="A52" s="304"/>
      <c r="B52" s="52" t="s">
        <v>172</v>
      </c>
      <c r="C52" s="297"/>
      <c r="D52" s="297"/>
      <c r="E52" s="297"/>
      <c r="F52" s="297"/>
      <c r="G52" s="297"/>
      <c r="H52" s="297"/>
    </row>
    <row r="53" spans="1:17" x14ac:dyDescent="0.35">
      <c r="A53" s="304"/>
      <c r="B53" s="52" t="s">
        <v>173</v>
      </c>
      <c r="C53" s="297"/>
      <c r="D53" s="297"/>
      <c r="E53" s="297"/>
      <c r="F53" s="297"/>
      <c r="G53" s="297"/>
      <c r="H53" s="297"/>
    </row>
    <row r="54" spans="1:17" x14ac:dyDescent="0.35">
      <c r="A54" s="304"/>
      <c r="B54" s="52" t="s">
        <v>174</v>
      </c>
      <c r="C54" s="297"/>
      <c r="D54" s="297"/>
      <c r="E54" s="297"/>
      <c r="F54" s="297"/>
      <c r="G54" s="297"/>
      <c r="H54" s="297"/>
    </row>
    <row r="55" spans="1:17" x14ac:dyDescent="0.35">
      <c r="L55" s="63"/>
      <c r="M55" s="63"/>
    </row>
    <row r="56" spans="1:17" x14ac:dyDescent="0.35">
      <c r="B56" s="58" t="s">
        <v>175</v>
      </c>
      <c r="L56" s="63"/>
      <c r="M56" s="63"/>
    </row>
    <row r="57" spans="1:17" ht="25" x14ac:dyDescent="0.35">
      <c r="B57" s="62" t="s">
        <v>176</v>
      </c>
      <c r="C57" s="226" t="s">
        <v>144</v>
      </c>
      <c r="D57" s="226" t="s">
        <v>145</v>
      </c>
      <c r="E57" s="298" t="s">
        <v>177</v>
      </c>
      <c r="F57" s="298"/>
      <c r="G57" s="298"/>
      <c r="H57" s="298"/>
      <c r="I57" s="298"/>
      <c r="L57" s="63"/>
      <c r="M57" s="63"/>
    </row>
    <row r="58" spans="1:17" ht="15" customHeight="1" x14ac:dyDescent="0.35">
      <c r="B58" s="106" t="s">
        <v>1864</v>
      </c>
      <c r="C58" s="8"/>
      <c r="D58" s="8"/>
      <c r="E58" s="299" t="s">
        <v>1865</v>
      </c>
      <c r="F58" s="300"/>
      <c r="G58" s="300"/>
      <c r="H58" s="300"/>
      <c r="I58" s="301"/>
      <c r="L58" s="4"/>
      <c r="M58" s="4"/>
    </row>
    <row r="59" spans="1:17" x14ac:dyDescent="0.35">
      <c r="L59" s="63"/>
      <c r="M59" s="63"/>
    </row>
    <row r="62" spans="1:17" x14ac:dyDescent="0.35">
      <c r="L62" s="63"/>
      <c r="M62" s="63"/>
    </row>
    <row r="63" spans="1:17" x14ac:dyDescent="0.35">
      <c r="L63" s="4"/>
      <c r="M63" s="4"/>
    </row>
    <row r="64" spans="1:17" x14ac:dyDescent="0.35">
      <c r="L64" s="63"/>
      <c r="M64" s="63"/>
    </row>
    <row r="65" spans="2:22" x14ac:dyDescent="0.35">
      <c r="L65" s="63"/>
      <c r="M65" s="63"/>
    </row>
    <row r="67" spans="2:22" x14ac:dyDescent="0.35">
      <c r="B67" s="302" t="s">
        <v>178</v>
      </c>
      <c r="C67" s="302"/>
      <c r="D67" s="302"/>
      <c r="E67" s="302"/>
      <c r="F67" s="302"/>
      <c r="G67" s="302"/>
      <c r="H67" s="302"/>
      <c r="I67" s="302"/>
      <c r="J67" s="302"/>
      <c r="K67" s="302"/>
      <c r="L67" s="302"/>
      <c r="M67" s="302"/>
      <c r="N67" s="302"/>
      <c r="O67" s="302"/>
      <c r="P67" s="302"/>
      <c r="Q67" s="302"/>
      <c r="R67" s="302"/>
      <c r="S67" s="302"/>
      <c r="T67" s="302"/>
      <c r="U67" s="302"/>
      <c r="V67" s="302"/>
    </row>
    <row r="68" spans="2:22" ht="33" customHeight="1" x14ac:dyDescent="0.35">
      <c r="B68" s="271" t="s">
        <v>179</v>
      </c>
      <c r="C68" s="257" t="s">
        <v>150</v>
      </c>
      <c r="D68" s="257" t="s">
        <v>145</v>
      </c>
      <c r="E68" s="257" t="s">
        <v>180</v>
      </c>
      <c r="F68" s="257" t="s">
        <v>181</v>
      </c>
      <c r="G68" s="257" t="s">
        <v>182</v>
      </c>
      <c r="H68" s="257" t="s">
        <v>183</v>
      </c>
      <c r="I68" s="230" t="s">
        <v>184</v>
      </c>
      <c r="J68" s="303" t="s">
        <v>185</v>
      </c>
      <c r="K68" s="303"/>
      <c r="L68" s="303"/>
      <c r="M68" s="303"/>
      <c r="N68" s="303"/>
      <c r="O68" s="303"/>
      <c r="P68" s="303"/>
      <c r="Q68" s="303"/>
      <c r="R68" s="303"/>
      <c r="S68" s="303"/>
      <c r="T68" s="303"/>
      <c r="U68" s="303"/>
      <c r="V68" s="303"/>
    </row>
    <row r="69" spans="2:22" x14ac:dyDescent="0.35">
      <c r="B69" s="308" t="s">
        <v>1866</v>
      </c>
      <c r="C69" s="305" t="s">
        <v>1925</v>
      </c>
      <c r="D69" s="305" t="s">
        <v>1926</v>
      </c>
      <c r="E69" s="305" t="s">
        <v>1927</v>
      </c>
      <c r="F69" s="276" t="s">
        <v>1928</v>
      </c>
      <c r="G69" s="82">
        <v>21.3</v>
      </c>
      <c r="H69" s="311" t="s">
        <v>204</v>
      </c>
      <c r="I69" s="311" t="s">
        <v>1869</v>
      </c>
      <c r="J69" s="317" t="s">
        <v>1929</v>
      </c>
      <c r="K69" s="318"/>
      <c r="L69" s="318"/>
      <c r="M69" s="318"/>
      <c r="N69" s="318"/>
      <c r="O69" s="318"/>
      <c r="P69" s="318"/>
      <c r="Q69" s="318"/>
      <c r="R69" s="318"/>
      <c r="S69" s="318"/>
      <c r="T69" s="318"/>
      <c r="U69" s="318"/>
      <c r="V69" s="319"/>
    </row>
    <row r="70" spans="2:22" x14ac:dyDescent="0.35">
      <c r="B70" s="309"/>
      <c r="C70" s="306"/>
      <c r="D70" s="306"/>
      <c r="E70" s="306"/>
      <c r="F70" s="276" t="s">
        <v>1930</v>
      </c>
      <c r="G70" s="82">
        <v>34.299999999999997</v>
      </c>
      <c r="H70" s="312"/>
      <c r="I70" s="312"/>
      <c r="J70" s="320"/>
      <c r="K70" s="321"/>
      <c r="L70" s="321"/>
      <c r="M70" s="321"/>
      <c r="N70" s="321"/>
      <c r="O70" s="321"/>
      <c r="P70" s="321"/>
      <c r="Q70" s="321"/>
      <c r="R70" s="321"/>
      <c r="S70" s="321"/>
      <c r="T70" s="321"/>
      <c r="U70" s="321"/>
      <c r="V70" s="322"/>
    </row>
    <row r="71" spans="2:22" x14ac:dyDescent="0.35">
      <c r="B71" s="309"/>
      <c r="C71" s="306"/>
      <c r="D71" s="306"/>
      <c r="E71" s="306"/>
      <c r="F71" s="276" t="s">
        <v>1931</v>
      </c>
      <c r="G71" s="64">
        <v>50.3</v>
      </c>
      <c r="H71" s="312"/>
      <c r="I71" s="312"/>
      <c r="J71" s="320"/>
      <c r="K71" s="321"/>
      <c r="L71" s="321"/>
      <c r="M71" s="321"/>
      <c r="N71" s="321"/>
      <c r="O71" s="321"/>
      <c r="P71" s="321"/>
      <c r="Q71" s="321"/>
      <c r="R71" s="321"/>
      <c r="S71" s="321"/>
      <c r="T71" s="321"/>
      <c r="U71" s="321"/>
      <c r="V71" s="322"/>
    </row>
    <row r="72" spans="2:22" x14ac:dyDescent="0.35">
      <c r="B72" s="309"/>
      <c r="C72" s="306"/>
      <c r="D72" s="306"/>
      <c r="E72" s="306"/>
      <c r="F72" s="276" t="s">
        <v>1932</v>
      </c>
      <c r="G72" s="64">
        <v>63.4</v>
      </c>
      <c r="H72" s="312"/>
      <c r="I72" s="312"/>
      <c r="J72" s="320"/>
      <c r="K72" s="321"/>
      <c r="L72" s="321"/>
      <c r="M72" s="321"/>
      <c r="N72" s="321"/>
      <c r="O72" s="321"/>
      <c r="P72" s="321"/>
      <c r="Q72" s="321"/>
      <c r="R72" s="321"/>
      <c r="S72" s="321"/>
      <c r="T72" s="321"/>
      <c r="U72" s="321"/>
      <c r="V72" s="322"/>
    </row>
    <row r="73" spans="2:22" x14ac:dyDescent="0.35">
      <c r="B73" s="309"/>
      <c r="C73" s="306"/>
      <c r="D73" s="306"/>
      <c r="E73" s="306"/>
      <c r="F73" s="276" t="s">
        <v>1933</v>
      </c>
      <c r="G73" s="64">
        <v>84.5</v>
      </c>
      <c r="H73" s="312"/>
      <c r="I73" s="312"/>
      <c r="J73" s="320"/>
      <c r="K73" s="321"/>
      <c r="L73" s="321"/>
      <c r="M73" s="321"/>
      <c r="N73" s="321"/>
      <c r="O73" s="321"/>
      <c r="P73" s="321"/>
      <c r="Q73" s="321"/>
      <c r="R73" s="321"/>
      <c r="S73" s="321"/>
      <c r="T73" s="321"/>
      <c r="U73" s="321"/>
      <c r="V73" s="322"/>
    </row>
    <row r="74" spans="2:22" x14ac:dyDescent="0.35">
      <c r="B74" s="309"/>
      <c r="C74" s="306"/>
      <c r="D74" s="306"/>
      <c r="E74" s="306"/>
      <c r="F74" s="276" t="s">
        <v>1934</v>
      </c>
      <c r="G74" s="64">
        <v>106.7</v>
      </c>
      <c r="H74" s="312"/>
      <c r="I74" s="312"/>
      <c r="J74" s="320"/>
      <c r="K74" s="321"/>
      <c r="L74" s="321"/>
      <c r="M74" s="321"/>
      <c r="N74" s="321"/>
      <c r="O74" s="321"/>
      <c r="P74" s="321"/>
      <c r="Q74" s="321"/>
      <c r="R74" s="321"/>
      <c r="S74" s="321"/>
      <c r="T74" s="321"/>
      <c r="U74" s="321"/>
      <c r="V74" s="322"/>
    </row>
    <row r="75" spans="2:22" x14ac:dyDescent="0.35">
      <c r="B75" s="309"/>
      <c r="C75" s="306"/>
      <c r="D75" s="307"/>
      <c r="E75" s="306"/>
      <c r="F75" s="276" t="s">
        <v>1935</v>
      </c>
      <c r="G75" s="82">
        <v>128.30000000000001</v>
      </c>
      <c r="H75" s="312"/>
      <c r="I75" s="312"/>
      <c r="J75" s="320"/>
      <c r="K75" s="321"/>
      <c r="L75" s="321"/>
      <c r="M75" s="321"/>
      <c r="N75" s="321"/>
      <c r="O75" s="321"/>
      <c r="P75" s="321"/>
      <c r="Q75" s="321"/>
      <c r="R75" s="321"/>
      <c r="S75" s="321"/>
      <c r="T75" s="321"/>
      <c r="U75" s="321"/>
      <c r="V75" s="322"/>
    </row>
    <row r="76" spans="2:22" x14ac:dyDescent="0.35">
      <c r="B76" s="309"/>
      <c r="C76" s="306"/>
      <c r="D76" s="305" t="s">
        <v>1936</v>
      </c>
      <c r="E76" s="306"/>
      <c r="F76" s="276" t="s">
        <v>1937</v>
      </c>
      <c r="G76" s="64">
        <v>8.6</v>
      </c>
      <c r="H76" s="312"/>
      <c r="I76" s="312"/>
      <c r="J76" s="320"/>
      <c r="K76" s="321"/>
      <c r="L76" s="321"/>
      <c r="M76" s="321"/>
      <c r="N76" s="321"/>
      <c r="O76" s="321"/>
      <c r="P76" s="321"/>
      <c r="Q76" s="321"/>
      <c r="R76" s="321"/>
      <c r="S76" s="321"/>
      <c r="T76" s="321"/>
      <c r="U76" s="321"/>
      <c r="V76" s="322"/>
    </row>
    <row r="77" spans="2:22" x14ac:dyDescent="0.35">
      <c r="B77" s="309"/>
      <c r="C77" s="306"/>
      <c r="D77" s="306"/>
      <c r="E77" s="306"/>
      <c r="F77" s="276" t="s">
        <v>1938</v>
      </c>
      <c r="G77" s="64">
        <v>13</v>
      </c>
      <c r="H77" s="312"/>
      <c r="I77" s="312"/>
      <c r="J77" s="320"/>
      <c r="K77" s="321"/>
      <c r="L77" s="321"/>
      <c r="M77" s="321"/>
      <c r="N77" s="321"/>
      <c r="O77" s="321"/>
      <c r="P77" s="321"/>
      <c r="Q77" s="321"/>
      <c r="R77" s="321"/>
      <c r="S77" s="321"/>
      <c r="T77" s="321"/>
      <c r="U77" s="321"/>
      <c r="V77" s="322"/>
    </row>
    <row r="78" spans="2:22" x14ac:dyDescent="0.35">
      <c r="B78" s="309"/>
      <c r="C78" s="306"/>
      <c r="D78" s="306"/>
      <c r="E78" s="306"/>
      <c r="F78" s="276" t="s">
        <v>1939</v>
      </c>
      <c r="G78" s="64">
        <v>21.1</v>
      </c>
      <c r="H78" s="312"/>
      <c r="I78" s="312"/>
      <c r="J78" s="320"/>
      <c r="K78" s="321"/>
      <c r="L78" s="321"/>
      <c r="M78" s="321"/>
      <c r="N78" s="321"/>
      <c r="O78" s="321"/>
      <c r="P78" s="321"/>
      <c r="Q78" s="321"/>
      <c r="R78" s="321"/>
      <c r="S78" s="321"/>
      <c r="T78" s="321"/>
      <c r="U78" s="321"/>
      <c r="V78" s="322"/>
    </row>
    <row r="79" spans="2:22" x14ac:dyDescent="0.35">
      <c r="B79" s="309"/>
      <c r="C79" s="306"/>
      <c r="D79" s="307"/>
      <c r="E79" s="306"/>
      <c r="F79" s="290" t="s">
        <v>1940</v>
      </c>
      <c r="G79" s="64">
        <v>33.6</v>
      </c>
      <c r="H79" s="312"/>
      <c r="I79" s="312"/>
      <c r="J79" s="320"/>
      <c r="K79" s="321"/>
      <c r="L79" s="321"/>
      <c r="M79" s="321"/>
      <c r="N79" s="321"/>
      <c r="O79" s="321"/>
      <c r="P79" s="321"/>
      <c r="Q79" s="321"/>
      <c r="R79" s="321"/>
      <c r="S79" s="321"/>
      <c r="T79" s="321"/>
      <c r="U79" s="321"/>
      <c r="V79" s="322"/>
    </row>
    <row r="80" spans="2:22" ht="23.25" customHeight="1" x14ac:dyDescent="0.35">
      <c r="B80" s="309"/>
      <c r="C80" s="306"/>
      <c r="D80" s="305" t="s">
        <v>1941</v>
      </c>
      <c r="E80" s="306"/>
      <c r="F80" s="290" t="s">
        <v>1942</v>
      </c>
      <c r="G80" s="64">
        <v>8.4</v>
      </c>
      <c r="H80" s="312"/>
      <c r="I80" s="312"/>
      <c r="J80" s="320"/>
      <c r="K80" s="321"/>
      <c r="L80" s="321"/>
      <c r="M80" s="321"/>
      <c r="N80" s="321"/>
      <c r="O80" s="321"/>
      <c r="P80" s="321"/>
      <c r="Q80" s="321"/>
      <c r="R80" s="321"/>
      <c r="S80" s="321"/>
      <c r="T80" s="321"/>
      <c r="U80" s="321"/>
      <c r="V80" s="322"/>
    </row>
    <row r="81" spans="2:22" ht="23.25" customHeight="1" x14ac:dyDescent="0.35">
      <c r="B81" s="309"/>
      <c r="C81" s="306"/>
      <c r="D81" s="306"/>
      <c r="E81" s="306"/>
      <c r="F81" s="290" t="s">
        <v>1943</v>
      </c>
      <c r="G81" s="64">
        <v>12.5</v>
      </c>
      <c r="H81" s="312"/>
      <c r="I81" s="312"/>
      <c r="J81" s="320"/>
      <c r="K81" s="321"/>
      <c r="L81" s="321"/>
      <c r="M81" s="321"/>
      <c r="N81" s="321"/>
      <c r="O81" s="321"/>
      <c r="P81" s="321"/>
      <c r="Q81" s="321"/>
      <c r="R81" s="321"/>
      <c r="S81" s="321"/>
      <c r="T81" s="321"/>
      <c r="U81" s="321"/>
      <c r="V81" s="322"/>
    </row>
    <row r="82" spans="2:22" ht="23.25" customHeight="1" x14ac:dyDescent="0.35">
      <c r="B82" s="309"/>
      <c r="C82" s="306"/>
      <c r="D82" s="306"/>
      <c r="E82" s="306"/>
      <c r="F82" s="276" t="s">
        <v>1944</v>
      </c>
      <c r="G82" s="64">
        <v>20.9</v>
      </c>
      <c r="H82" s="312"/>
      <c r="I82" s="312"/>
      <c r="J82" s="320"/>
      <c r="K82" s="321"/>
      <c r="L82" s="321"/>
      <c r="M82" s="321"/>
      <c r="N82" s="321"/>
      <c r="O82" s="321"/>
      <c r="P82" s="321"/>
      <c r="Q82" s="321"/>
      <c r="R82" s="321"/>
      <c r="S82" s="321"/>
      <c r="T82" s="321"/>
      <c r="U82" s="321"/>
      <c r="V82" s="322"/>
    </row>
    <row r="83" spans="2:22" ht="23.25" customHeight="1" x14ac:dyDescent="0.35">
      <c r="B83" s="309"/>
      <c r="C83" s="306"/>
      <c r="D83" s="307"/>
      <c r="E83" s="306"/>
      <c r="F83" s="276" t="s">
        <v>1945</v>
      </c>
      <c r="G83" s="82">
        <v>33.299999999999997</v>
      </c>
      <c r="H83" s="312"/>
      <c r="I83" s="312"/>
      <c r="J83" s="320"/>
      <c r="K83" s="321"/>
      <c r="L83" s="321"/>
      <c r="M83" s="321"/>
      <c r="N83" s="321"/>
      <c r="O83" s="321"/>
      <c r="P83" s="321"/>
      <c r="Q83" s="321"/>
      <c r="R83" s="321"/>
      <c r="S83" s="321"/>
      <c r="T83" s="321"/>
      <c r="U83" s="321"/>
      <c r="V83" s="322"/>
    </row>
    <row r="84" spans="2:22" x14ac:dyDescent="0.35">
      <c r="B84" s="309"/>
      <c r="C84" s="306"/>
      <c r="D84" s="305" t="s">
        <v>1946</v>
      </c>
      <c r="E84" s="306"/>
      <c r="F84" s="276" t="s">
        <v>1937</v>
      </c>
      <c r="G84" s="64">
        <v>8.6</v>
      </c>
      <c r="H84" s="312"/>
      <c r="I84" s="312"/>
      <c r="J84" s="320"/>
      <c r="K84" s="321"/>
      <c r="L84" s="321"/>
      <c r="M84" s="321"/>
      <c r="N84" s="321"/>
      <c r="O84" s="321"/>
      <c r="P84" s="321"/>
      <c r="Q84" s="321"/>
      <c r="R84" s="321"/>
      <c r="S84" s="321"/>
      <c r="T84" s="321"/>
      <c r="U84" s="321"/>
      <c r="V84" s="322"/>
    </row>
    <row r="85" spans="2:22" x14ac:dyDescent="0.35">
      <c r="B85" s="309"/>
      <c r="C85" s="306"/>
      <c r="D85" s="306"/>
      <c r="E85" s="306"/>
      <c r="F85" s="276" t="s">
        <v>1938</v>
      </c>
      <c r="G85" s="64">
        <v>13</v>
      </c>
      <c r="H85" s="312"/>
      <c r="I85" s="312"/>
      <c r="J85" s="320"/>
      <c r="K85" s="321"/>
      <c r="L85" s="321"/>
      <c r="M85" s="321"/>
      <c r="N85" s="321"/>
      <c r="O85" s="321"/>
      <c r="P85" s="321"/>
      <c r="Q85" s="321"/>
      <c r="R85" s="321"/>
      <c r="S85" s="321"/>
      <c r="T85" s="321"/>
      <c r="U85" s="321"/>
      <c r="V85" s="322"/>
    </row>
    <row r="86" spans="2:22" x14ac:dyDescent="0.35">
      <c r="B86" s="309"/>
      <c r="C86" s="306"/>
      <c r="D86" s="306"/>
      <c r="E86" s="306"/>
      <c r="F86" s="276" t="s">
        <v>1939</v>
      </c>
      <c r="G86" s="64">
        <v>21.1</v>
      </c>
      <c r="H86" s="312"/>
      <c r="I86" s="312"/>
      <c r="J86" s="320"/>
      <c r="K86" s="321"/>
      <c r="L86" s="321"/>
      <c r="M86" s="321"/>
      <c r="N86" s="321"/>
      <c r="O86" s="321"/>
      <c r="P86" s="321"/>
      <c r="Q86" s="321"/>
      <c r="R86" s="321"/>
      <c r="S86" s="321"/>
      <c r="T86" s="321"/>
      <c r="U86" s="321"/>
      <c r="V86" s="322"/>
    </row>
    <row r="87" spans="2:22" x14ac:dyDescent="0.35">
      <c r="B87" s="309"/>
      <c r="C87" s="306"/>
      <c r="D87" s="306"/>
      <c r="E87" s="306"/>
      <c r="F87" s="290" t="s">
        <v>1947</v>
      </c>
      <c r="G87" s="82">
        <v>33.4</v>
      </c>
      <c r="H87" s="312"/>
      <c r="I87" s="312"/>
      <c r="J87" s="320"/>
      <c r="K87" s="321"/>
      <c r="L87" s="321"/>
      <c r="M87" s="321"/>
      <c r="N87" s="321"/>
      <c r="O87" s="321"/>
      <c r="P87" s="321"/>
      <c r="Q87" s="321"/>
      <c r="R87" s="321"/>
      <c r="S87" s="321"/>
      <c r="T87" s="321"/>
      <c r="U87" s="321"/>
      <c r="V87" s="322"/>
    </row>
    <row r="88" spans="2:22" x14ac:dyDescent="0.35">
      <c r="B88" s="309"/>
      <c r="C88" s="306"/>
      <c r="D88" s="307"/>
      <c r="E88" s="306"/>
      <c r="F88" s="276" t="s">
        <v>1948</v>
      </c>
      <c r="G88" s="64">
        <v>50.2</v>
      </c>
      <c r="H88" s="312"/>
      <c r="I88" s="312"/>
      <c r="J88" s="320"/>
      <c r="K88" s="321"/>
      <c r="L88" s="321"/>
      <c r="M88" s="321"/>
      <c r="N88" s="321"/>
      <c r="O88" s="321"/>
      <c r="P88" s="321"/>
      <c r="Q88" s="321"/>
      <c r="R88" s="321"/>
      <c r="S88" s="321"/>
      <c r="T88" s="321"/>
      <c r="U88" s="321"/>
      <c r="V88" s="322"/>
    </row>
    <row r="89" spans="2:22" x14ac:dyDescent="0.35">
      <c r="B89" s="309"/>
      <c r="C89" s="306"/>
      <c r="D89" s="305" t="s">
        <v>1949</v>
      </c>
      <c r="E89" s="306"/>
      <c r="F89" s="290" t="s">
        <v>1942</v>
      </c>
      <c r="G89" s="64">
        <v>8.4</v>
      </c>
      <c r="H89" s="312"/>
      <c r="I89" s="312"/>
      <c r="J89" s="320"/>
      <c r="K89" s="321"/>
      <c r="L89" s="321"/>
      <c r="M89" s="321"/>
      <c r="N89" s="321"/>
      <c r="O89" s="321"/>
      <c r="P89" s="321"/>
      <c r="Q89" s="321"/>
      <c r="R89" s="321"/>
      <c r="S89" s="321"/>
      <c r="T89" s="321"/>
      <c r="U89" s="321"/>
      <c r="V89" s="322"/>
    </row>
    <row r="90" spans="2:22" x14ac:dyDescent="0.35">
      <c r="B90" s="309"/>
      <c r="C90" s="306"/>
      <c r="D90" s="306"/>
      <c r="E90" s="306"/>
      <c r="F90" s="290" t="s">
        <v>1943</v>
      </c>
      <c r="G90" s="64">
        <v>12.5</v>
      </c>
      <c r="H90" s="312"/>
      <c r="I90" s="312"/>
      <c r="J90" s="320"/>
      <c r="K90" s="321"/>
      <c r="L90" s="321"/>
      <c r="M90" s="321"/>
      <c r="N90" s="321"/>
      <c r="O90" s="321"/>
      <c r="P90" s="321"/>
      <c r="Q90" s="321"/>
      <c r="R90" s="321"/>
      <c r="S90" s="321"/>
      <c r="T90" s="321"/>
      <c r="U90" s="321"/>
      <c r="V90" s="322"/>
    </row>
    <row r="91" spans="2:22" x14ac:dyDescent="0.35">
      <c r="B91" s="309"/>
      <c r="C91" s="306"/>
      <c r="D91" s="306"/>
      <c r="E91" s="306"/>
      <c r="F91" s="276" t="s">
        <v>1944</v>
      </c>
      <c r="G91" s="64">
        <v>20.8</v>
      </c>
      <c r="H91" s="312"/>
      <c r="I91" s="312"/>
      <c r="J91" s="320"/>
      <c r="K91" s="321"/>
      <c r="L91" s="321"/>
      <c r="M91" s="321"/>
      <c r="N91" s="321"/>
      <c r="O91" s="321"/>
      <c r="P91" s="321"/>
      <c r="Q91" s="321"/>
      <c r="R91" s="321"/>
      <c r="S91" s="321"/>
      <c r="T91" s="321"/>
      <c r="U91" s="321"/>
      <c r="V91" s="322"/>
    </row>
    <row r="92" spans="2:22" x14ac:dyDescent="0.35">
      <c r="B92" s="309"/>
      <c r="C92" s="306"/>
      <c r="D92" s="306"/>
      <c r="E92" s="306"/>
      <c r="F92" s="276" t="s">
        <v>1950</v>
      </c>
      <c r="G92" s="64">
        <v>33.200000000000003</v>
      </c>
      <c r="H92" s="312"/>
      <c r="I92" s="312"/>
      <c r="J92" s="320"/>
      <c r="K92" s="321"/>
      <c r="L92" s="321"/>
      <c r="M92" s="321"/>
      <c r="N92" s="321"/>
      <c r="O92" s="321"/>
      <c r="P92" s="321"/>
      <c r="Q92" s="321"/>
      <c r="R92" s="321"/>
      <c r="S92" s="321"/>
      <c r="T92" s="321"/>
      <c r="U92" s="321"/>
      <c r="V92" s="322"/>
    </row>
    <row r="93" spans="2:22" x14ac:dyDescent="0.35">
      <c r="B93" s="309"/>
      <c r="C93" s="307"/>
      <c r="D93" s="307"/>
      <c r="E93" s="306"/>
      <c r="F93" s="276" t="s">
        <v>1948</v>
      </c>
      <c r="G93" s="64">
        <v>50.2</v>
      </c>
      <c r="H93" s="312"/>
      <c r="I93" s="312"/>
      <c r="J93" s="320"/>
      <c r="K93" s="321"/>
      <c r="L93" s="321"/>
      <c r="M93" s="321"/>
      <c r="N93" s="321"/>
      <c r="O93" s="321"/>
      <c r="P93" s="321"/>
      <c r="Q93" s="321"/>
      <c r="R93" s="321"/>
      <c r="S93" s="321"/>
      <c r="T93" s="321"/>
      <c r="U93" s="321"/>
      <c r="V93" s="322"/>
    </row>
    <row r="94" spans="2:22" x14ac:dyDescent="0.35">
      <c r="B94" s="309"/>
      <c r="C94" s="305" t="s">
        <v>1951</v>
      </c>
      <c r="D94" s="414" t="s">
        <v>1952</v>
      </c>
      <c r="E94" s="306"/>
      <c r="F94" s="276" t="s">
        <v>1953</v>
      </c>
      <c r="G94" s="64">
        <v>33.9</v>
      </c>
      <c r="H94" s="312"/>
      <c r="I94" s="312"/>
      <c r="J94" s="320"/>
      <c r="K94" s="321"/>
      <c r="L94" s="321"/>
      <c r="M94" s="321"/>
      <c r="N94" s="321"/>
      <c r="O94" s="321"/>
      <c r="P94" s="321"/>
      <c r="Q94" s="321"/>
      <c r="R94" s="321"/>
      <c r="S94" s="321"/>
      <c r="T94" s="321"/>
      <c r="U94" s="321"/>
      <c r="V94" s="322"/>
    </row>
    <row r="95" spans="2:22" x14ac:dyDescent="0.35">
      <c r="B95" s="309"/>
      <c r="C95" s="306"/>
      <c r="D95" s="415"/>
      <c r="E95" s="306"/>
      <c r="F95" s="276" t="s">
        <v>1954</v>
      </c>
      <c r="G95" s="64">
        <v>38</v>
      </c>
      <c r="H95" s="312"/>
      <c r="I95" s="312"/>
      <c r="J95" s="320"/>
      <c r="K95" s="321"/>
      <c r="L95" s="321"/>
      <c r="M95" s="321"/>
      <c r="N95" s="321"/>
      <c r="O95" s="321"/>
      <c r="P95" s="321"/>
      <c r="Q95" s="321"/>
      <c r="R95" s="321"/>
      <c r="S95" s="321"/>
      <c r="T95" s="321"/>
      <c r="U95" s="321"/>
      <c r="V95" s="322"/>
    </row>
    <row r="96" spans="2:22" x14ac:dyDescent="0.35">
      <c r="B96" s="309"/>
      <c r="C96" s="306"/>
      <c r="D96" s="415"/>
      <c r="E96" s="306"/>
      <c r="F96" s="276" t="s">
        <v>1955</v>
      </c>
      <c r="G96" s="64">
        <v>42.4</v>
      </c>
      <c r="H96" s="312"/>
      <c r="I96" s="312"/>
      <c r="J96" s="320"/>
      <c r="K96" s="321"/>
      <c r="L96" s="321"/>
      <c r="M96" s="321"/>
      <c r="N96" s="321"/>
      <c r="O96" s="321"/>
      <c r="P96" s="321"/>
      <c r="Q96" s="321"/>
      <c r="R96" s="321"/>
      <c r="S96" s="321"/>
      <c r="T96" s="321"/>
      <c r="U96" s="321"/>
      <c r="V96" s="322"/>
    </row>
    <row r="97" spans="2:22" x14ac:dyDescent="0.35">
      <c r="B97" s="309"/>
      <c r="C97" s="306"/>
      <c r="D97" s="415"/>
      <c r="E97" s="306"/>
      <c r="F97" s="276" t="s">
        <v>1956</v>
      </c>
      <c r="G97" s="64">
        <v>54.8</v>
      </c>
      <c r="H97" s="312"/>
      <c r="I97" s="312"/>
      <c r="J97" s="320"/>
      <c r="K97" s="321"/>
      <c r="L97" s="321"/>
      <c r="M97" s="321"/>
      <c r="N97" s="321"/>
      <c r="O97" s="321"/>
      <c r="P97" s="321"/>
      <c r="Q97" s="321"/>
      <c r="R97" s="321"/>
      <c r="S97" s="321"/>
      <c r="T97" s="321"/>
      <c r="U97" s="321"/>
      <c r="V97" s="322"/>
    </row>
    <row r="98" spans="2:22" x14ac:dyDescent="0.35">
      <c r="B98" s="309"/>
      <c r="C98" s="306"/>
      <c r="D98" s="415"/>
      <c r="E98" s="306"/>
      <c r="F98" s="276" t="s">
        <v>1957</v>
      </c>
      <c r="G98" s="64">
        <v>63.7</v>
      </c>
      <c r="H98" s="312"/>
      <c r="I98" s="312"/>
      <c r="J98" s="320"/>
      <c r="K98" s="321"/>
      <c r="L98" s="321"/>
      <c r="M98" s="321"/>
      <c r="N98" s="321"/>
      <c r="O98" s="321"/>
      <c r="P98" s="321"/>
      <c r="Q98" s="321"/>
      <c r="R98" s="321"/>
      <c r="S98" s="321"/>
      <c r="T98" s="321"/>
      <c r="U98" s="321"/>
      <c r="V98" s="322"/>
    </row>
    <row r="99" spans="2:22" x14ac:dyDescent="0.35">
      <c r="B99" s="309"/>
      <c r="C99" s="306"/>
      <c r="D99" s="415"/>
      <c r="E99" s="306"/>
      <c r="F99" s="276" t="s">
        <v>1958</v>
      </c>
      <c r="G99" s="82">
        <v>76.099999999999994</v>
      </c>
      <c r="H99" s="312"/>
      <c r="I99" s="312"/>
      <c r="J99" s="320"/>
      <c r="K99" s="321"/>
      <c r="L99" s="321"/>
      <c r="M99" s="321"/>
      <c r="N99" s="321"/>
      <c r="O99" s="321"/>
      <c r="P99" s="321"/>
      <c r="Q99" s="321"/>
      <c r="R99" s="321"/>
      <c r="S99" s="321"/>
      <c r="T99" s="321"/>
      <c r="U99" s="321"/>
      <c r="V99" s="322"/>
    </row>
    <row r="100" spans="2:22" x14ac:dyDescent="0.35">
      <c r="B100" s="309"/>
      <c r="C100" s="306"/>
      <c r="D100" s="415"/>
      <c r="E100" s="306"/>
      <c r="F100" s="276" t="s">
        <v>1959</v>
      </c>
      <c r="G100" s="82">
        <v>85.1</v>
      </c>
      <c r="H100" s="312"/>
      <c r="I100" s="312"/>
      <c r="J100" s="320"/>
      <c r="K100" s="321"/>
      <c r="L100" s="321"/>
      <c r="M100" s="321"/>
      <c r="N100" s="321"/>
      <c r="O100" s="321"/>
      <c r="P100" s="321"/>
      <c r="Q100" s="321"/>
      <c r="R100" s="321"/>
      <c r="S100" s="321"/>
      <c r="T100" s="321"/>
      <c r="U100" s="321"/>
      <c r="V100" s="322"/>
    </row>
    <row r="101" spans="2:22" x14ac:dyDescent="0.35">
      <c r="B101" s="309"/>
      <c r="C101" s="306"/>
      <c r="D101" s="415"/>
      <c r="E101" s="306"/>
      <c r="F101" s="276" t="s">
        <v>1960</v>
      </c>
      <c r="G101" s="64">
        <v>102.5</v>
      </c>
      <c r="H101" s="312"/>
      <c r="I101" s="312"/>
      <c r="J101" s="320"/>
      <c r="K101" s="321"/>
      <c r="L101" s="321"/>
      <c r="M101" s="321"/>
      <c r="N101" s="321"/>
      <c r="O101" s="321"/>
      <c r="P101" s="321"/>
      <c r="Q101" s="321"/>
      <c r="R101" s="321"/>
      <c r="S101" s="321"/>
      <c r="T101" s="321"/>
      <c r="U101" s="321"/>
      <c r="V101" s="322"/>
    </row>
    <row r="102" spans="2:22" x14ac:dyDescent="0.35">
      <c r="B102" s="309"/>
      <c r="C102" s="306"/>
      <c r="D102" s="415"/>
      <c r="E102" s="306"/>
      <c r="F102" s="276" t="s">
        <v>1961</v>
      </c>
      <c r="G102" s="64">
        <v>127.7</v>
      </c>
      <c r="H102" s="312"/>
      <c r="I102" s="312"/>
      <c r="J102" s="320"/>
      <c r="K102" s="321"/>
      <c r="L102" s="321"/>
      <c r="M102" s="321"/>
      <c r="N102" s="321"/>
      <c r="O102" s="321"/>
      <c r="P102" s="321"/>
      <c r="Q102" s="321"/>
      <c r="R102" s="321"/>
      <c r="S102" s="321"/>
      <c r="T102" s="321"/>
      <c r="U102" s="321"/>
      <c r="V102" s="322"/>
    </row>
    <row r="103" spans="2:22" x14ac:dyDescent="0.35">
      <c r="B103" s="309"/>
      <c r="C103" s="306"/>
      <c r="D103" s="415"/>
      <c r="E103" s="306"/>
      <c r="F103" s="276" t="s">
        <v>1962</v>
      </c>
      <c r="G103" s="64">
        <v>151.19999999999999</v>
      </c>
      <c r="H103" s="312"/>
      <c r="I103" s="312"/>
      <c r="J103" s="320"/>
      <c r="K103" s="321"/>
      <c r="L103" s="321"/>
      <c r="M103" s="321"/>
      <c r="N103" s="321"/>
      <c r="O103" s="321"/>
      <c r="P103" s="321"/>
      <c r="Q103" s="321"/>
      <c r="R103" s="321"/>
      <c r="S103" s="321"/>
      <c r="T103" s="321"/>
      <c r="U103" s="321"/>
      <c r="V103" s="322"/>
    </row>
    <row r="104" spans="2:22" x14ac:dyDescent="0.35">
      <c r="B104" s="309"/>
      <c r="C104" s="306"/>
      <c r="D104" s="501"/>
      <c r="E104" s="306"/>
      <c r="F104" s="276" t="s">
        <v>1963</v>
      </c>
      <c r="G104" s="64">
        <v>175</v>
      </c>
      <c r="H104" s="312"/>
      <c r="I104" s="312"/>
      <c r="J104" s="320"/>
      <c r="K104" s="321"/>
      <c r="L104" s="321"/>
      <c r="M104" s="321"/>
      <c r="N104" s="321"/>
      <c r="O104" s="321"/>
      <c r="P104" s="321"/>
      <c r="Q104" s="321"/>
      <c r="R104" s="321"/>
      <c r="S104" s="321"/>
      <c r="T104" s="321"/>
      <c r="U104" s="321"/>
      <c r="V104" s="322"/>
    </row>
    <row r="105" spans="2:22" x14ac:dyDescent="0.35">
      <c r="B105" s="309"/>
      <c r="C105" s="306"/>
      <c r="D105" s="414" t="s">
        <v>1964</v>
      </c>
      <c r="E105" s="306"/>
      <c r="F105" s="276" t="s">
        <v>1965</v>
      </c>
      <c r="G105" s="64">
        <v>33.700000000000003</v>
      </c>
      <c r="H105" s="312"/>
      <c r="I105" s="312"/>
      <c r="J105" s="320"/>
      <c r="K105" s="321"/>
      <c r="L105" s="321"/>
      <c r="M105" s="321"/>
      <c r="N105" s="321"/>
      <c r="O105" s="321"/>
      <c r="P105" s="321"/>
      <c r="Q105" s="321"/>
      <c r="R105" s="321"/>
      <c r="S105" s="321"/>
      <c r="T105" s="321"/>
      <c r="U105" s="321"/>
      <c r="V105" s="322"/>
    </row>
    <row r="106" spans="2:22" x14ac:dyDescent="0.35">
      <c r="B106" s="309"/>
      <c r="C106" s="306"/>
      <c r="D106" s="415"/>
      <c r="E106" s="306"/>
      <c r="F106" s="276" t="s">
        <v>1966</v>
      </c>
      <c r="G106" s="64">
        <v>37.9</v>
      </c>
      <c r="H106" s="312"/>
      <c r="I106" s="312"/>
      <c r="J106" s="320"/>
      <c r="K106" s="321"/>
      <c r="L106" s="321"/>
      <c r="M106" s="321"/>
      <c r="N106" s="321"/>
      <c r="O106" s="321"/>
      <c r="P106" s="321"/>
      <c r="Q106" s="321"/>
      <c r="R106" s="321"/>
      <c r="S106" s="321"/>
      <c r="T106" s="321"/>
      <c r="U106" s="321"/>
      <c r="V106" s="322"/>
    </row>
    <row r="107" spans="2:22" x14ac:dyDescent="0.35">
      <c r="B107" s="309"/>
      <c r="C107" s="306"/>
      <c r="D107" s="415"/>
      <c r="E107" s="306"/>
      <c r="F107" s="276" t="s">
        <v>1967</v>
      </c>
      <c r="G107" s="64">
        <v>42.2</v>
      </c>
      <c r="H107" s="312"/>
      <c r="I107" s="312"/>
      <c r="J107" s="320"/>
      <c r="K107" s="321"/>
      <c r="L107" s="321"/>
      <c r="M107" s="321"/>
      <c r="N107" s="321"/>
      <c r="O107" s="321"/>
      <c r="P107" s="321"/>
      <c r="Q107" s="321"/>
      <c r="R107" s="321"/>
      <c r="S107" s="321"/>
      <c r="T107" s="321"/>
      <c r="U107" s="321"/>
      <c r="V107" s="322"/>
    </row>
    <row r="108" spans="2:22" x14ac:dyDescent="0.35">
      <c r="B108" s="309"/>
      <c r="C108" s="306"/>
      <c r="D108" s="501"/>
      <c r="E108" s="306"/>
      <c r="F108" s="276" t="s">
        <v>1968</v>
      </c>
      <c r="G108" s="64">
        <v>55.2</v>
      </c>
      <c r="H108" s="312"/>
      <c r="I108" s="312"/>
      <c r="J108" s="320"/>
      <c r="K108" s="321"/>
      <c r="L108" s="321"/>
      <c r="M108" s="321"/>
      <c r="N108" s="321"/>
      <c r="O108" s="321"/>
      <c r="P108" s="321"/>
      <c r="Q108" s="321"/>
      <c r="R108" s="321"/>
      <c r="S108" s="321"/>
      <c r="T108" s="321"/>
      <c r="U108" s="321"/>
      <c r="V108" s="322"/>
    </row>
    <row r="109" spans="2:22" x14ac:dyDescent="0.35">
      <c r="B109" s="309"/>
      <c r="C109" s="306"/>
      <c r="D109" s="414" t="s">
        <v>1969</v>
      </c>
      <c r="E109" s="306"/>
      <c r="F109" s="276" t="s">
        <v>1965</v>
      </c>
      <c r="G109" s="64">
        <v>34.1</v>
      </c>
      <c r="H109" s="312"/>
      <c r="I109" s="312"/>
      <c r="J109" s="320"/>
      <c r="K109" s="321"/>
      <c r="L109" s="321"/>
      <c r="M109" s="321"/>
      <c r="N109" s="321"/>
      <c r="O109" s="321"/>
      <c r="P109" s="321"/>
      <c r="Q109" s="321"/>
      <c r="R109" s="321"/>
      <c r="S109" s="321"/>
      <c r="T109" s="321"/>
      <c r="U109" s="321"/>
      <c r="V109" s="322"/>
    </row>
    <row r="110" spans="2:22" x14ac:dyDescent="0.35">
      <c r="B110" s="309"/>
      <c r="C110" s="306"/>
      <c r="D110" s="415"/>
      <c r="E110" s="306"/>
      <c r="F110" s="276" t="s">
        <v>1966</v>
      </c>
      <c r="G110" s="64">
        <v>38.4</v>
      </c>
      <c r="H110" s="312"/>
      <c r="I110" s="312"/>
      <c r="J110" s="320"/>
      <c r="K110" s="321"/>
      <c r="L110" s="321"/>
      <c r="M110" s="321"/>
      <c r="N110" s="321"/>
      <c r="O110" s="321"/>
      <c r="P110" s="321"/>
      <c r="Q110" s="321"/>
      <c r="R110" s="321"/>
      <c r="S110" s="321"/>
      <c r="T110" s="321"/>
      <c r="U110" s="321"/>
      <c r="V110" s="322"/>
    </row>
    <row r="111" spans="2:22" x14ac:dyDescent="0.35">
      <c r="B111" s="309"/>
      <c r="C111" s="306"/>
      <c r="D111" s="501"/>
      <c r="E111" s="306"/>
      <c r="F111" s="276" t="s">
        <v>1967</v>
      </c>
      <c r="G111" s="64">
        <v>42.6</v>
      </c>
      <c r="H111" s="312"/>
      <c r="I111" s="312"/>
      <c r="J111" s="320"/>
      <c r="K111" s="321"/>
      <c r="L111" s="321"/>
      <c r="M111" s="321"/>
      <c r="N111" s="321"/>
      <c r="O111" s="321"/>
      <c r="P111" s="321"/>
      <c r="Q111" s="321"/>
      <c r="R111" s="321"/>
      <c r="S111" s="321"/>
      <c r="T111" s="321"/>
      <c r="U111" s="321"/>
      <c r="V111" s="322"/>
    </row>
    <row r="112" spans="2:22" x14ac:dyDescent="0.35">
      <c r="B112" s="309"/>
      <c r="C112" s="306"/>
      <c r="D112" s="276" t="s">
        <v>1970</v>
      </c>
      <c r="E112" s="306"/>
      <c r="F112" s="276" t="s">
        <v>1971</v>
      </c>
      <c r="G112" s="64">
        <v>55</v>
      </c>
      <c r="H112" s="312"/>
      <c r="I112" s="312"/>
      <c r="J112" s="320"/>
      <c r="K112" s="321"/>
      <c r="L112" s="321"/>
      <c r="M112" s="321"/>
      <c r="N112" s="321"/>
      <c r="O112" s="321"/>
      <c r="P112" s="321"/>
      <c r="Q112" s="321"/>
      <c r="R112" s="321"/>
      <c r="S112" s="321"/>
      <c r="T112" s="321"/>
      <c r="U112" s="321"/>
      <c r="V112" s="322"/>
    </row>
    <row r="113" spans="2:22" x14ac:dyDescent="0.35">
      <c r="B113" s="309"/>
      <c r="C113" s="306"/>
      <c r="D113" s="305" t="s">
        <v>1972</v>
      </c>
      <c r="E113" s="306"/>
      <c r="F113" s="276" t="s">
        <v>1965</v>
      </c>
      <c r="G113" s="64">
        <v>34.1</v>
      </c>
      <c r="H113" s="312"/>
      <c r="I113" s="312"/>
      <c r="J113" s="320"/>
      <c r="K113" s="321"/>
      <c r="L113" s="321"/>
      <c r="M113" s="321"/>
      <c r="N113" s="321"/>
      <c r="O113" s="321"/>
      <c r="P113" s="321"/>
      <c r="Q113" s="321"/>
      <c r="R113" s="321"/>
      <c r="S113" s="321"/>
      <c r="T113" s="321"/>
      <c r="U113" s="321"/>
      <c r="V113" s="322"/>
    </row>
    <row r="114" spans="2:22" x14ac:dyDescent="0.35">
      <c r="B114" s="309"/>
      <c r="C114" s="306"/>
      <c r="D114" s="307"/>
      <c r="E114" s="306"/>
      <c r="F114" s="276" t="s">
        <v>1973</v>
      </c>
      <c r="G114" s="64">
        <v>38</v>
      </c>
      <c r="H114" s="312"/>
      <c r="I114" s="312"/>
      <c r="J114" s="320"/>
      <c r="K114" s="321"/>
      <c r="L114" s="321"/>
      <c r="M114" s="321"/>
      <c r="N114" s="321"/>
      <c r="O114" s="321"/>
      <c r="P114" s="321"/>
      <c r="Q114" s="321"/>
      <c r="R114" s="321"/>
      <c r="S114" s="321"/>
      <c r="T114" s="321"/>
      <c r="U114" s="321"/>
      <c r="V114" s="322"/>
    </row>
    <row r="115" spans="2:22" x14ac:dyDescent="0.35">
      <c r="B115" s="309"/>
      <c r="C115" s="306"/>
      <c r="D115" s="414" t="s">
        <v>1974</v>
      </c>
      <c r="E115" s="306"/>
      <c r="F115" s="276" t="s">
        <v>1975</v>
      </c>
      <c r="G115" s="64">
        <v>17</v>
      </c>
      <c r="H115" s="312"/>
      <c r="I115" s="312"/>
      <c r="J115" s="320"/>
      <c r="K115" s="321"/>
      <c r="L115" s="321"/>
      <c r="M115" s="321"/>
      <c r="N115" s="321"/>
      <c r="O115" s="321"/>
      <c r="P115" s="321"/>
      <c r="Q115" s="321"/>
      <c r="R115" s="321"/>
      <c r="S115" s="321"/>
      <c r="T115" s="321"/>
      <c r="U115" s="321"/>
      <c r="V115" s="322"/>
    </row>
    <row r="116" spans="2:22" x14ac:dyDescent="0.35">
      <c r="B116" s="309"/>
      <c r="C116" s="307"/>
      <c r="D116" s="501"/>
      <c r="E116" s="306"/>
      <c r="F116" s="276" t="s">
        <v>1976</v>
      </c>
      <c r="G116" s="64">
        <v>25.5</v>
      </c>
      <c r="H116" s="312"/>
      <c r="I116" s="312"/>
      <c r="J116" s="320"/>
      <c r="K116" s="321"/>
      <c r="L116" s="321"/>
      <c r="M116" s="321"/>
      <c r="N116" s="321"/>
      <c r="O116" s="321"/>
      <c r="P116" s="321"/>
      <c r="Q116" s="321"/>
      <c r="R116" s="321"/>
      <c r="S116" s="321"/>
      <c r="T116" s="321"/>
      <c r="U116" s="321"/>
      <c r="V116" s="322"/>
    </row>
    <row r="117" spans="2:22" x14ac:dyDescent="0.35">
      <c r="B117" s="309"/>
      <c r="C117" s="305" t="s">
        <v>1977</v>
      </c>
      <c r="D117" s="414" t="s">
        <v>1978</v>
      </c>
      <c r="E117" s="306"/>
      <c r="F117" s="276" t="s">
        <v>1868</v>
      </c>
      <c r="G117" s="82">
        <v>20.9</v>
      </c>
      <c r="H117" s="312"/>
      <c r="I117" s="312"/>
      <c r="J117" s="320"/>
      <c r="K117" s="321"/>
      <c r="L117" s="321"/>
      <c r="M117" s="321"/>
      <c r="N117" s="321"/>
      <c r="O117" s="321"/>
      <c r="P117" s="321"/>
      <c r="Q117" s="321"/>
      <c r="R117" s="321"/>
      <c r="S117" s="321"/>
      <c r="T117" s="321"/>
      <c r="U117" s="321"/>
      <c r="V117" s="322"/>
    </row>
    <row r="118" spans="2:22" x14ac:dyDescent="0.35">
      <c r="B118" s="309"/>
      <c r="C118" s="306"/>
      <c r="D118" s="415"/>
      <c r="E118" s="306"/>
      <c r="F118" s="276" t="s">
        <v>1871</v>
      </c>
      <c r="G118" s="64">
        <v>24.8</v>
      </c>
      <c r="H118" s="312"/>
      <c r="I118" s="312"/>
      <c r="J118" s="320"/>
      <c r="K118" s="321"/>
      <c r="L118" s="321"/>
      <c r="M118" s="321"/>
      <c r="N118" s="321"/>
      <c r="O118" s="321"/>
      <c r="P118" s="321"/>
      <c r="Q118" s="321"/>
      <c r="R118" s="321"/>
      <c r="S118" s="321"/>
      <c r="T118" s="321"/>
      <c r="U118" s="321"/>
      <c r="V118" s="322"/>
    </row>
    <row r="119" spans="2:22" x14ac:dyDescent="0.35">
      <c r="B119" s="309"/>
      <c r="C119" s="306"/>
      <c r="D119" s="415"/>
      <c r="E119" s="306"/>
      <c r="F119" s="276" t="s">
        <v>1872</v>
      </c>
      <c r="G119" s="64">
        <v>36.799999999999997</v>
      </c>
      <c r="H119" s="312"/>
      <c r="I119" s="312"/>
      <c r="J119" s="320"/>
      <c r="K119" s="321"/>
      <c r="L119" s="321"/>
      <c r="M119" s="321"/>
      <c r="N119" s="321"/>
      <c r="O119" s="321"/>
      <c r="P119" s="321"/>
      <c r="Q119" s="321"/>
      <c r="R119" s="321"/>
      <c r="S119" s="321"/>
      <c r="T119" s="321"/>
      <c r="U119" s="321"/>
      <c r="V119" s="322"/>
    </row>
    <row r="120" spans="2:22" x14ac:dyDescent="0.35">
      <c r="B120" s="309"/>
      <c r="C120" s="306"/>
      <c r="D120" s="415"/>
      <c r="E120" s="306"/>
      <c r="F120" s="276" t="s">
        <v>1873</v>
      </c>
      <c r="G120" s="64">
        <v>45.6</v>
      </c>
      <c r="H120" s="312"/>
      <c r="I120" s="312"/>
      <c r="J120" s="320"/>
      <c r="K120" s="321"/>
      <c r="L120" s="321"/>
      <c r="M120" s="321"/>
      <c r="N120" s="321"/>
      <c r="O120" s="321"/>
      <c r="P120" s="321"/>
      <c r="Q120" s="321"/>
      <c r="R120" s="321"/>
      <c r="S120" s="321"/>
      <c r="T120" s="321"/>
      <c r="U120" s="321"/>
      <c r="V120" s="322"/>
    </row>
    <row r="121" spans="2:22" x14ac:dyDescent="0.35">
      <c r="B121" s="310"/>
      <c r="C121" s="307"/>
      <c r="D121" s="501"/>
      <c r="E121" s="307"/>
      <c r="F121" s="276" t="s">
        <v>1874</v>
      </c>
      <c r="G121" s="64">
        <v>61.8</v>
      </c>
      <c r="H121" s="313"/>
      <c r="I121" s="313"/>
      <c r="J121" s="323"/>
      <c r="K121" s="324"/>
      <c r="L121" s="324"/>
      <c r="M121" s="324"/>
      <c r="N121" s="324"/>
      <c r="O121" s="324"/>
      <c r="P121" s="324"/>
      <c r="Q121" s="324"/>
      <c r="R121" s="324"/>
      <c r="S121" s="324"/>
      <c r="T121" s="324"/>
      <c r="U121" s="324"/>
      <c r="V121" s="325"/>
    </row>
    <row r="122" spans="2:22" x14ac:dyDescent="0.35">
      <c r="B122" s="308" t="s">
        <v>1878</v>
      </c>
      <c r="C122" s="305" t="s">
        <v>1925</v>
      </c>
      <c r="D122" s="305" t="s">
        <v>1926</v>
      </c>
      <c r="E122" s="305" t="s">
        <v>1927</v>
      </c>
      <c r="F122" s="276" t="s">
        <v>1928</v>
      </c>
      <c r="G122" s="82">
        <v>6.4</v>
      </c>
      <c r="H122" s="311" t="s">
        <v>198</v>
      </c>
      <c r="I122" s="311" t="s">
        <v>1869</v>
      </c>
      <c r="J122" s="317" t="s">
        <v>1979</v>
      </c>
      <c r="K122" s="318"/>
      <c r="L122" s="318"/>
      <c r="M122" s="318"/>
      <c r="N122" s="318"/>
      <c r="O122" s="318"/>
      <c r="P122" s="318"/>
      <c r="Q122" s="318"/>
      <c r="R122" s="318"/>
      <c r="S122" s="318"/>
      <c r="T122" s="318"/>
      <c r="U122" s="318"/>
      <c r="V122" s="319"/>
    </row>
    <row r="123" spans="2:22" x14ac:dyDescent="0.35">
      <c r="B123" s="309"/>
      <c r="C123" s="306"/>
      <c r="D123" s="306"/>
      <c r="E123" s="306"/>
      <c r="F123" s="276" t="s">
        <v>1930</v>
      </c>
      <c r="G123" s="82">
        <v>11.4</v>
      </c>
      <c r="H123" s="312"/>
      <c r="I123" s="312"/>
      <c r="J123" s="320"/>
      <c r="K123" s="321"/>
      <c r="L123" s="321"/>
      <c r="M123" s="321"/>
      <c r="N123" s="321"/>
      <c r="O123" s="321"/>
      <c r="P123" s="321"/>
      <c r="Q123" s="321"/>
      <c r="R123" s="321"/>
      <c r="S123" s="321"/>
      <c r="T123" s="321"/>
      <c r="U123" s="321"/>
      <c r="V123" s="322"/>
    </row>
    <row r="124" spans="2:22" x14ac:dyDescent="0.35">
      <c r="B124" s="309"/>
      <c r="C124" s="306"/>
      <c r="D124" s="306"/>
      <c r="E124" s="306"/>
      <c r="F124" s="276" t="s">
        <v>1931</v>
      </c>
      <c r="G124" s="64">
        <v>13</v>
      </c>
      <c r="H124" s="312"/>
      <c r="I124" s="312"/>
      <c r="J124" s="320"/>
      <c r="K124" s="321"/>
      <c r="L124" s="321"/>
      <c r="M124" s="321"/>
      <c r="N124" s="321"/>
      <c r="O124" s="321"/>
      <c r="P124" s="321"/>
      <c r="Q124" s="321"/>
      <c r="R124" s="321"/>
      <c r="S124" s="321"/>
      <c r="T124" s="321"/>
      <c r="U124" s="321"/>
      <c r="V124" s="322"/>
    </row>
    <row r="125" spans="2:22" x14ac:dyDescent="0.35">
      <c r="B125" s="309"/>
      <c r="C125" s="306"/>
      <c r="D125" s="306"/>
      <c r="E125" s="306"/>
      <c r="F125" s="276" t="s">
        <v>1932</v>
      </c>
      <c r="G125" s="64">
        <v>20.8</v>
      </c>
      <c r="H125" s="312"/>
      <c r="I125" s="312"/>
      <c r="J125" s="320"/>
      <c r="K125" s="321"/>
      <c r="L125" s="321"/>
      <c r="M125" s="321"/>
      <c r="N125" s="321"/>
      <c r="O125" s="321"/>
      <c r="P125" s="321"/>
      <c r="Q125" s="321"/>
      <c r="R125" s="321"/>
      <c r="S125" s="321"/>
      <c r="T125" s="321"/>
      <c r="U125" s="321"/>
      <c r="V125" s="322"/>
    </row>
    <row r="126" spans="2:22" x14ac:dyDescent="0.35">
      <c r="B126" s="309"/>
      <c r="C126" s="306"/>
      <c r="D126" s="306"/>
      <c r="E126" s="306"/>
      <c r="F126" s="276" t="s">
        <v>1933</v>
      </c>
      <c r="G126" s="64">
        <v>26</v>
      </c>
      <c r="H126" s="312"/>
      <c r="I126" s="312"/>
      <c r="J126" s="320"/>
      <c r="K126" s="321"/>
      <c r="L126" s="321"/>
      <c r="M126" s="321"/>
      <c r="N126" s="321"/>
      <c r="O126" s="321"/>
      <c r="P126" s="321"/>
      <c r="Q126" s="321"/>
      <c r="R126" s="321"/>
      <c r="S126" s="321"/>
      <c r="T126" s="321"/>
      <c r="U126" s="321"/>
      <c r="V126" s="322"/>
    </row>
    <row r="127" spans="2:22" x14ac:dyDescent="0.35">
      <c r="B127" s="309"/>
      <c r="C127" s="306"/>
      <c r="D127" s="306"/>
      <c r="E127" s="306"/>
      <c r="F127" s="276" t="s">
        <v>1934</v>
      </c>
      <c r="G127" s="64">
        <v>32.200000000000003</v>
      </c>
      <c r="H127" s="312"/>
      <c r="I127" s="312"/>
      <c r="J127" s="320"/>
      <c r="K127" s="321"/>
      <c r="L127" s="321"/>
      <c r="M127" s="321"/>
      <c r="N127" s="321"/>
      <c r="O127" s="321"/>
      <c r="P127" s="321"/>
      <c r="Q127" s="321"/>
      <c r="R127" s="321"/>
      <c r="S127" s="321"/>
      <c r="T127" s="321"/>
      <c r="U127" s="321"/>
      <c r="V127" s="322"/>
    </row>
    <row r="128" spans="2:22" x14ac:dyDescent="0.35">
      <c r="B128" s="309"/>
      <c r="C128" s="306"/>
      <c r="D128" s="307"/>
      <c r="E128" s="306"/>
      <c r="F128" s="276" t="s">
        <v>1935</v>
      </c>
      <c r="G128" s="82">
        <v>40</v>
      </c>
      <c r="H128" s="312"/>
      <c r="I128" s="312"/>
      <c r="J128" s="320"/>
      <c r="K128" s="321"/>
      <c r="L128" s="321"/>
      <c r="M128" s="321"/>
      <c r="N128" s="321"/>
      <c r="O128" s="321"/>
      <c r="P128" s="321"/>
      <c r="Q128" s="321"/>
      <c r="R128" s="321"/>
      <c r="S128" s="321"/>
      <c r="T128" s="321"/>
      <c r="U128" s="321"/>
      <c r="V128" s="322"/>
    </row>
    <row r="129" spans="2:22" x14ac:dyDescent="0.35">
      <c r="B129" s="309"/>
      <c r="C129" s="306"/>
      <c r="D129" s="305" t="s">
        <v>1936</v>
      </c>
      <c r="E129" s="306"/>
      <c r="F129" s="276" t="s">
        <v>1937</v>
      </c>
      <c r="G129" s="64">
        <v>3</v>
      </c>
      <c r="H129" s="312"/>
      <c r="I129" s="312"/>
      <c r="J129" s="320"/>
      <c r="K129" s="321"/>
      <c r="L129" s="321"/>
      <c r="M129" s="321"/>
      <c r="N129" s="321"/>
      <c r="O129" s="321"/>
      <c r="P129" s="321"/>
      <c r="Q129" s="321"/>
      <c r="R129" s="321"/>
      <c r="S129" s="321"/>
      <c r="T129" s="321"/>
      <c r="U129" s="321"/>
      <c r="V129" s="322"/>
    </row>
    <row r="130" spans="2:22" x14ac:dyDescent="0.35">
      <c r="B130" s="309"/>
      <c r="C130" s="306"/>
      <c r="D130" s="306"/>
      <c r="E130" s="306"/>
      <c r="F130" s="276" t="s">
        <v>1938</v>
      </c>
      <c r="G130" s="64">
        <v>4.8</v>
      </c>
      <c r="H130" s="312"/>
      <c r="I130" s="312"/>
      <c r="J130" s="320"/>
      <c r="K130" s="321"/>
      <c r="L130" s="321"/>
      <c r="M130" s="321"/>
      <c r="N130" s="321"/>
      <c r="O130" s="321"/>
      <c r="P130" s="321"/>
      <c r="Q130" s="321"/>
      <c r="R130" s="321"/>
      <c r="S130" s="321"/>
      <c r="T130" s="321"/>
      <c r="U130" s="321"/>
      <c r="V130" s="322"/>
    </row>
    <row r="131" spans="2:22" x14ac:dyDescent="0.35">
      <c r="B131" s="309"/>
      <c r="C131" s="306"/>
      <c r="D131" s="306"/>
      <c r="E131" s="306"/>
      <c r="F131" s="276" t="s">
        <v>1939</v>
      </c>
      <c r="G131" s="64">
        <v>6.7</v>
      </c>
      <c r="H131" s="312"/>
      <c r="I131" s="312"/>
      <c r="J131" s="320"/>
      <c r="K131" s="321"/>
      <c r="L131" s="321"/>
      <c r="M131" s="321"/>
      <c r="N131" s="321"/>
      <c r="O131" s="321"/>
      <c r="P131" s="321"/>
      <c r="Q131" s="321"/>
      <c r="R131" s="321"/>
      <c r="S131" s="321"/>
      <c r="T131" s="321"/>
      <c r="U131" s="321"/>
      <c r="V131" s="322"/>
    </row>
    <row r="132" spans="2:22" x14ac:dyDescent="0.35">
      <c r="B132" s="309"/>
      <c r="C132" s="306"/>
      <c r="D132" s="307"/>
      <c r="E132" s="306"/>
      <c r="F132" s="290" t="s">
        <v>1940</v>
      </c>
      <c r="G132" s="64">
        <v>9.9</v>
      </c>
      <c r="H132" s="312"/>
      <c r="I132" s="312"/>
      <c r="J132" s="320"/>
      <c r="K132" s="321"/>
      <c r="L132" s="321"/>
      <c r="M132" s="321"/>
      <c r="N132" s="321"/>
      <c r="O132" s="321"/>
      <c r="P132" s="321"/>
      <c r="Q132" s="321"/>
      <c r="R132" s="321"/>
      <c r="S132" s="321"/>
      <c r="T132" s="321"/>
      <c r="U132" s="321"/>
      <c r="V132" s="322"/>
    </row>
    <row r="133" spans="2:22" x14ac:dyDescent="0.35">
      <c r="B133" s="309"/>
      <c r="C133" s="306"/>
      <c r="D133" s="305" t="s">
        <v>1941</v>
      </c>
      <c r="E133" s="306"/>
      <c r="F133" s="290" t="s">
        <v>1942</v>
      </c>
      <c r="G133" s="64">
        <v>1.8</v>
      </c>
      <c r="H133" s="312"/>
      <c r="I133" s="312"/>
      <c r="J133" s="320"/>
      <c r="K133" s="321"/>
      <c r="L133" s="321"/>
      <c r="M133" s="321"/>
      <c r="N133" s="321"/>
      <c r="O133" s="321"/>
      <c r="P133" s="321"/>
      <c r="Q133" s="321"/>
      <c r="R133" s="321"/>
      <c r="S133" s="321"/>
      <c r="T133" s="321"/>
      <c r="U133" s="321"/>
      <c r="V133" s="322"/>
    </row>
    <row r="134" spans="2:22" x14ac:dyDescent="0.35">
      <c r="B134" s="309"/>
      <c r="C134" s="306"/>
      <c r="D134" s="306"/>
      <c r="E134" s="306"/>
      <c r="F134" s="290" t="s">
        <v>1943</v>
      </c>
      <c r="G134" s="64">
        <v>2.7</v>
      </c>
      <c r="H134" s="312"/>
      <c r="I134" s="312"/>
      <c r="J134" s="320"/>
      <c r="K134" s="321"/>
      <c r="L134" s="321"/>
      <c r="M134" s="321"/>
      <c r="N134" s="321"/>
      <c r="O134" s="321"/>
      <c r="P134" s="321"/>
      <c r="Q134" s="321"/>
      <c r="R134" s="321"/>
      <c r="S134" s="321"/>
      <c r="T134" s="321"/>
      <c r="U134" s="321"/>
      <c r="V134" s="322"/>
    </row>
    <row r="135" spans="2:22" x14ac:dyDescent="0.35">
      <c r="B135" s="309"/>
      <c r="C135" s="306"/>
      <c r="D135" s="306"/>
      <c r="E135" s="306"/>
      <c r="F135" s="276" t="s">
        <v>1944</v>
      </c>
      <c r="G135" s="64">
        <v>5</v>
      </c>
      <c r="H135" s="312"/>
      <c r="I135" s="312"/>
      <c r="J135" s="320"/>
      <c r="K135" s="321"/>
      <c r="L135" s="321"/>
      <c r="M135" s="321"/>
      <c r="N135" s="321"/>
      <c r="O135" s="321"/>
      <c r="P135" s="321"/>
      <c r="Q135" s="321"/>
      <c r="R135" s="321"/>
      <c r="S135" s="321"/>
      <c r="T135" s="321"/>
      <c r="U135" s="321"/>
      <c r="V135" s="322"/>
    </row>
    <row r="136" spans="2:22" x14ac:dyDescent="0.35">
      <c r="B136" s="309"/>
      <c r="C136" s="306"/>
      <c r="D136" s="307"/>
      <c r="E136" s="306"/>
      <c r="F136" s="276" t="s">
        <v>1945</v>
      </c>
      <c r="G136" s="82">
        <v>7.5</v>
      </c>
      <c r="H136" s="312"/>
      <c r="I136" s="312"/>
      <c r="J136" s="320"/>
      <c r="K136" s="321"/>
      <c r="L136" s="321"/>
      <c r="M136" s="321"/>
      <c r="N136" s="321"/>
      <c r="O136" s="321"/>
      <c r="P136" s="321"/>
      <c r="Q136" s="321"/>
      <c r="R136" s="321"/>
      <c r="S136" s="321"/>
      <c r="T136" s="321"/>
      <c r="U136" s="321"/>
      <c r="V136" s="322"/>
    </row>
    <row r="137" spans="2:22" x14ac:dyDescent="0.35">
      <c r="B137" s="309"/>
      <c r="C137" s="306"/>
      <c r="D137" s="305" t="s">
        <v>1946</v>
      </c>
      <c r="E137" s="306"/>
      <c r="F137" s="276" t="s">
        <v>1937</v>
      </c>
      <c r="G137" s="64">
        <v>3</v>
      </c>
      <c r="H137" s="312"/>
      <c r="I137" s="312"/>
      <c r="J137" s="320"/>
      <c r="K137" s="321"/>
      <c r="L137" s="321"/>
      <c r="M137" s="321"/>
      <c r="N137" s="321"/>
      <c r="O137" s="321"/>
      <c r="P137" s="321"/>
      <c r="Q137" s="321"/>
      <c r="R137" s="321"/>
      <c r="S137" s="321"/>
      <c r="T137" s="321"/>
      <c r="U137" s="321"/>
      <c r="V137" s="322"/>
    </row>
    <row r="138" spans="2:22" x14ac:dyDescent="0.35">
      <c r="B138" s="309"/>
      <c r="C138" s="306"/>
      <c r="D138" s="306"/>
      <c r="E138" s="306"/>
      <c r="F138" s="276" t="s">
        <v>1938</v>
      </c>
      <c r="G138" s="64">
        <v>4.8</v>
      </c>
      <c r="H138" s="312"/>
      <c r="I138" s="312"/>
      <c r="J138" s="320"/>
      <c r="K138" s="321"/>
      <c r="L138" s="321"/>
      <c r="M138" s="321"/>
      <c r="N138" s="321"/>
      <c r="O138" s="321"/>
      <c r="P138" s="321"/>
      <c r="Q138" s="321"/>
      <c r="R138" s="321"/>
      <c r="S138" s="321"/>
      <c r="T138" s="321"/>
      <c r="U138" s="321"/>
      <c r="V138" s="322"/>
    </row>
    <row r="139" spans="2:22" x14ac:dyDescent="0.35">
      <c r="B139" s="309"/>
      <c r="C139" s="306"/>
      <c r="D139" s="306"/>
      <c r="E139" s="306"/>
      <c r="F139" s="276" t="s">
        <v>1939</v>
      </c>
      <c r="G139" s="64">
        <v>6.7</v>
      </c>
      <c r="H139" s="312"/>
      <c r="I139" s="312"/>
      <c r="J139" s="320"/>
      <c r="K139" s="321"/>
      <c r="L139" s="321"/>
      <c r="M139" s="321"/>
      <c r="N139" s="321"/>
      <c r="O139" s="321"/>
      <c r="P139" s="321"/>
      <c r="Q139" s="321"/>
      <c r="R139" s="321"/>
      <c r="S139" s="321"/>
      <c r="T139" s="321"/>
      <c r="U139" s="321"/>
      <c r="V139" s="322"/>
    </row>
    <row r="140" spans="2:22" x14ac:dyDescent="0.35">
      <c r="B140" s="309"/>
      <c r="C140" s="306"/>
      <c r="D140" s="306"/>
      <c r="E140" s="306"/>
      <c r="F140" s="290" t="s">
        <v>1947</v>
      </c>
      <c r="G140" s="82">
        <v>9.4</v>
      </c>
      <c r="H140" s="312"/>
      <c r="I140" s="312"/>
      <c r="J140" s="320"/>
      <c r="K140" s="321"/>
      <c r="L140" s="321"/>
      <c r="M140" s="321"/>
      <c r="N140" s="321"/>
      <c r="O140" s="321"/>
      <c r="P140" s="321"/>
      <c r="Q140" s="321"/>
      <c r="R140" s="321"/>
      <c r="S140" s="321"/>
      <c r="T140" s="321"/>
      <c r="U140" s="321"/>
      <c r="V140" s="322"/>
    </row>
    <row r="141" spans="2:22" x14ac:dyDescent="0.35">
      <c r="B141" s="309"/>
      <c r="C141" s="306"/>
      <c r="D141" s="307"/>
      <c r="E141" s="306"/>
      <c r="F141" s="276" t="s">
        <v>1948</v>
      </c>
      <c r="G141" s="64">
        <v>15.5</v>
      </c>
      <c r="H141" s="312"/>
      <c r="I141" s="312"/>
      <c r="J141" s="320"/>
      <c r="K141" s="321"/>
      <c r="L141" s="321"/>
      <c r="M141" s="321"/>
      <c r="N141" s="321"/>
      <c r="O141" s="321"/>
      <c r="P141" s="321"/>
      <c r="Q141" s="321"/>
      <c r="R141" s="321"/>
      <c r="S141" s="321"/>
      <c r="T141" s="321"/>
      <c r="U141" s="321"/>
      <c r="V141" s="322"/>
    </row>
    <row r="142" spans="2:22" x14ac:dyDescent="0.35">
      <c r="B142" s="309"/>
      <c r="C142" s="306"/>
      <c r="D142" s="305" t="s">
        <v>1949</v>
      </c>
      <c r="E142" s="306"/>
      <c r="F142" s="290" t="s">
        <v>1942</v>
      </c>
      <c r="G142" s="64">
        <v>1.8</v>
      </c>
      <c r="H142" s="312"/>
      <c r="I142" s="312"/>
      <c r="J142" s="320"/>
      <c r="K142" s="321"/>
      <c r="L142" s="321"/>
      <c r="M142" s="321"/>
      <c r="N142" s="321"/>
      <c r="O142" s="321"/>
      <c r="P142" s="321"/>
      <c r="Q142" s="321"/>
      <c r="R142" s="321"/>
      <c r="S142" s="321"/>
      <c r="T142" s="321"/>
      <c r="U142" s="321"/>
      <c r="V142" s="322"/>
    </row>
    <row r="143" spans="2:22" x14ac:dyDescent="0.35">
      <c r="B143" s="309"/>
      <c r="C143" s="306"/>
      <c r="D143" s="306"/>
      <c r="E143" s="306"/>
      <c r="F143" s="290" t="s">
        <v>1943</v>
      </c>
      <c r="G143" s="64">
        <v>2.7</v>
      </c>
      <c r="H143" s="312"/>
      <c r="I143" s="312"/>
      <c r="J143" s="320"/>
      <c r="K143" s="321"/>
      <c r="L143" s="321"/>
      <c r="M143" s="321"/>
      <c r="N143" s="321"/>
      <c r="O143" s="321"/>
      <c r="P143" s="321"/>
      <c r="Q143" s="321"/>
      <c r="R143" s="321"/>
      <c r="S143" s="321"/>
      <c r="T143" s="321"/>
      <c r="U143" s="321"/>
      <c r="V143" s="322"/>
    </row>
    <row r="144" spans="2:22" x14ac:dyDescent="0.35">
      <c r="B144" s="309"/>
      <c r="C144" s="306"/>
      <c r="D144" s="306"/>
      <c r="E144" s="306"/>
      <c r="F144" s="276" t="s">
        <v>1944</v>
      </c>
      <c r="G144" s="64">
        <v>5</v>
      </c>
      <c r="H144" s="312"/>
      <c r="I144" s="312"/>
      <c r="J144" s="320"/>
      <c r="K144" s="321"/>
      <c r="L144" s="321"/>
      <c r="M144" s="321"/>
      <c r="N144" s="321"/>
      <c r="O144" s="321"/>
      <c r="P144" s="321"/>
      <c r="Q144" s="321"/>
      <c r="R144" s="321"/>
      <c r="S144" s="321"/>
      <c r="T144" s="321"/>
      <c r="U144" s="321"/>
      <c r="V144" s="322"/>
    </row>
    <row r="145" spans="2:22" x14ac:dyDescent="0.35">
      <c r="B145" s="309"/>
      <c r="C145" s="306"/>
      <c r="D145" s="306"/>
      <c r="E145" s="306"/>
      <c r="F145" s="276" t="s">
        <v>1950</v>
      </c>
      <c r="G145" s="64">
        <v>7.7</v>
      </c>
      <c r="H145" s="312"/>
      <c r="I145" s="312"/>
      <c r="J145" s="320"/>
      <c r="K145" s="321"/>
      <c r="L145" s="321"/>
      <c r="M145" s="321"/>
      <c r="N145" s="321"/>
      <c r="O145" s="321"/>
      <c r="P145" s="321"/>
      <c r="Q145" s="321"/>
      <c r="R145" s="321"/>
      <c r="S145" s="321"/>
      <c r="T145" s="321"/>
      <c r="U145" s="321"/>
      <c r="V145" s="322"/>
    </row>
    <row r="146" spans="2:22" x14ac:dyDescent="0.35">
      <c r="B146" s="309"/>
      <c r="C146" s="307"/>
      <c r="D146" s="307"/>
      <c r="E146" s="306"/>
      <c r="F146" s="276" t="s">
        <v>1948</v>
      </c>
      <c r="G146" s="64">
        <v>15.5</v>
      </c>
      <c r="H146" s="312"/>
      <c r="I146" s="312"/>
      <c r="J146" s="320"/>
      <c r="K146" s="321"/>
      <c r="L146" s="321"/>
      <c r="M146" s="321"/>
      <c r="N146" s="321"/>
      <c r="O146" s="321"/>
      <c r="P146" s="321"/>
      <c r="Q146" s="321"/>
      <c r="R146" s="321"/>
      <c r="S146" s="321"/>
      <c r="T146" s="321"/>
      <c r="U146" s="321"/>
      <c r="V146" s="322"/>
    </row>
    <row r="147" spans="2:22" x14ac:dyDescent="0.35">
      <c r="B147" s="309"/>
      <c r="C147" s="305" t="s">
        <v>1951</v>
      </c>
      <c r="D147" s="414" t="s">
        <v>1952</v>
      </c>
      <c r="E147" s="306"/>
      <c r="F147" s="276" t="s">
        <v>1953</v>
      </c>
      <c r="G147" s="64">
        <v>11</v>
      </c>
      <c r="H147" s="312"/>
      <c r="I147" s="312"/>
      <c r="J147" s="320"/>
      <c r="K147" s="321"/>
      <c r="L147" s="321"/>
      <c r="M147" s="321"/>
      <c r="N147" s="321"/>
      <c r="O147" s="321"/>
      <c r="P147" s="321"/>
      <c r="Q147" s="321"/>
      <c r="R147" s="321"/>
      <c r="S147" s="321"/>
      <c r="T147" s="321"/>
      <c r="U147" s="321"/>
      <c r="V147" s="322"/>
    </row>
    <row r="148" spans="2:22" x14ac:dyDescent="0.35">
      <c r="B148" s="309"/>
      <c r="C148" s="306"/>
      <c r="D148" s="415"/>
      <c r="E148" s="306"/>
      <c r="F148" s="276" t="s">
        <v>1954</v>
      </c>
      <c r="G148" s="64">
        <v>12.5</v>
      </c>
      <c r="H148" s="312"/>
      <c r="I148" s="312"/>
      <c r="J148" s="320"/>
      <c r="K148" s="321"/>
      <c r="L148" s="321"/>
      <c r="M148" s="321"/>
      <c r="N148" s="321"/>
      <c r="O148" s="321"/>
      <c r="P148" s="321"/>
      <c r="Q148" s="321"/>
      <c r="R148" s="321"/>
      <c r="S148" s="321"/>
      <c r="T148" s="321"/>
      <c r="U148" s="321"/>
      <c r="V148" s="322"/>
    </row>
    <row r="149" spans="2:22" x14ac:dyDescent="0.35">
      <c r="B149" s="309"/>
      <c r="C149" s="306"/>
      <c r="D149" s="415"/>
      <c r="E149" s="306"/>
      <c r="F149" s="276" t="s">
        <v>1955</v>
      </c>
      <c r="G149" s="64">
        <v>14.9</v>
      </c>
      <c r="H149" s="312"/>
      <c r="I149" s="312"/>
      <c r="J149" s="320"/>
      <c r="K149" s="321"/>
      <c r="L149" s="321"/>
      <c r="M149" s="321"/>
      <c r="N149" s="321"/>
      <c r="O149" s="321"/>
      <c r="P149" s="321"/>
      <c r="Q149" s="321"/>
      <c r="R149" s="321"/>
      <c r="S149" s="321"/>
      <c r="T149" s="321"/>
      <c r="U149" s="321"/>
      <c r="V149" s="322"/>
    </row>
    <row r="150" spans="2:22" x14ac:dyDescent="0.35">
      <c r="B150" s="309"/>
      <c r="C150" s="306"/>
      <c r="D150" s="415"/>
      <c r="E150" s="306"/>
      <c r="F150" s="276" t="s">
        <v>1956</v>
      </c>
      <c r="G150" s="64">
        <v>15.6</v>
      </c>
      <c r="H150" s="312"/>
      <c r="I150" s="312"/>
      <c r="J150" s="320"/>
      <c r="K150" s="321"/>
      <c r="L150" s="321"/>
      <c r="M150" s="321"/>
      <c r="N150" s="321"/>
      <c r="O150" s="321"/>
      <c r="P150" s="321"/>
      <c r="Q150" s="321"/>
      <c r="R150" s="321"/>
      <c r="S150" s="321"/>
      <c r="T150" s="321"/>
      <c r="U150" s="321"/>
      <c r="V150" s="322"/>
    </row>
    <row r="151" spans="2:22" x14ac:dyDescent="0.35">
      <c r="B151" s="309"/>
      <c r="C151" s="306"/>
      <c r="D151" s="415"/>
      <c r="E151" s="306"/>
      <c r="F151" s="276" t="s">
        <v>1957</v>
      </c>
      <c r="G151" s="64">
        <v>21.1</v>
      </c>
      <c r="H151" s="312"/>
      <c r="I151" s="312"/>
      <c r="J151" s="320"/>
      <c r="K151" s="321"/>
      <c r="L151" s="321"/>
      <c r="M151" s="321"/>
      <c r="N151" s="321"/>
      <c r="O151" s="321"/>
      <c r="P151" s="321"/>
      <c r="Q151" s="321"/>
      <c r="R151" s="321"/>
      <c r="S151" s="321"/>
      <c r="T151" s="321"/>
      <c r="U151" s="321"/>
      <c r="V151" s="322"/>
    </row>
    <row r="152" spans="2:22" x14ac:dyDescent="0.35">
      <c r="B152" s="309"/>
      <c r="C152" s="306"/>
      <c r="D152" s="415"/>
      <c r="E152" s="306"/>
      <c r="F152" s="276" t="s">
        <v>1958</v>
      </c>
      <c r="G152" s="82">
        <v>23</v>
      </c>
      <c r="H152" s="312"/>
      <c r="I152" s="312"/>
      <c r="J152" s="320"/>
      <c r="K152" s="321"/>
      <c r="L152" s="321"/>
      <c r="M152" s="321"/>
      <c r="N152" s="321"/>
      <c r="O152" s="321"/>
      <c r="P152" s="321"/>
      <c r="Q152" s="321"/>
      <c r="R152" s="321"/>
      <c r="S152" s="321"/>
      <c r="T152" s="321"/>
      <c r="U152" s="321"/>
      <c r="V152" s="322"/>
    </row>
    <row r="153" spans="2:22" x14ac:dyDescent="0.35">
      <c r="B153" s="309"/>
      <c r="C153" s="306"/>
      <c r="D153" s="415"/>
      <c r="E153" s="306"/>
      <c r="F153" s="276" t="s">
        <v>1959</v>
      </c>
      <c r="G153" s="82">
        <v>31.4</v>
      </c>
      <c r="H153" s="312"/>
      <c r="I153" s="312"/>
      <c r="J153" s="320"/>
      <c r="K153" s="321"/>
      <c r="L153" s="321"/>
      <c r="M153" s="321"/>
      <c r="N153" s="321"/>
      <c r="O153" s="321"/>
      <c r="P153" s="321"/>
      <c r="Q153" s="321"/>
      <c r="R153" s="321"/>
      <c r="S153" s="321"/>
      <c r="T153" s="321"/>
      <c r="U153" s="321"/>
      <c r="V153" s="322"/>
    </row>
    <row r="154" spans="2:22" x14ac:dyDescent="0.35">
      <c r="B154" s="309"/>
      <c r="C154" s="306"/>
      <c r="D154" s="415"/>
      <c r="E154" s="306"/>
      <c r="F154" s="276" t="s">
        <v>1960</v>
      </c>
      <c r="G154" s="64">
        <v>39.1</v>
      </c>
      <c r="H154" s="312"/>
      <c r="I154" s="312"/>
      <c r="J154" s="320"/>
      <c r="K154" s="321"/>
      <c r="L154" s="321"/>
      <c r="M154" s="321"/>
      <c r="N154" s="321"/>
      <c r="O154" s="321"/>
      <c r="P154" s="321"/>
      <c r="Q154" s="321"/>
      <c r="R154" s="321"/>
      <c r="S154" s="321"/>
      <c r="T154" s="321"/>
      <c r="U154" s="321"/>
      <c r="V154" s="322"/>
    </row>
    <row r="155" spans="2:22" x14ac:dyDescent="0.35">
      <c r="B155" s="309"/>
      <c r="C155" s="306"/>
      <c r="D155" s="415"/>
      <c r="E155" s="306"/>
      <c r="F155" s="276" t="s">
        <v>1961</v>
      </c>
      <c r="G155" s="64">
        <v>48</v>
      </c>
      <c r="H155" s="312"/>
      <c r="I155" s="312"/>
      <c r="J155" s="320"/>
      <c r="K155" s="321"/>
      <c r="L155" s="321"/>
      <c r="M155" s="321"/>
      <c r="N155" s="321"/>
      <c r="O155" s="321"/>
      <c r="P155" s="321"/>
      <c r="Q155" s="321"/>
      <c r="R155" s="321"/>
      <c r="S155" s="321"/>
      <c r="T155" s="321"/>
      <c r="U155" s="321"/>
      <c r="V155" s="322"/>
    </row>
    <row r="156" spans="2:22" x14ac:dyDescent="0.35">
      <c r="B156" s="309"/>
      <c r="C156" s="306"/>
      <c r="D156" s="415"/>
      <c r="E156" s="306"/>
      <c r="F156" s="276" t="s">
        <v>1962</v>
      </c>
      <c r="G156" s="64">
        <v>56.2</v>
      </c>
      <c r="H156" s="312"/>
      <c r="I156" s="312"/>
      <c r="J156" s="320"/>
      <c r="K156" s="321"/>
      <c r="L156" s="321"/>
      <c r="M156" s="321"/>
      <c r="N156" s="321"/>
      <c r="O156" s="321"/>
      <c r="P156" s="321"/>
      <c r="Q156" s="321"/>
      <c r="R156" s="321"/>
      <c r="S156" s="321"/>
      <c r="T156" s="321"/>
      <c r="U156" s="321"/>
      <c r="V156" s="322"/>
    </row>
    <row r="157" spans="2:22" x14ac:dyDescent="0.35">
      <c r="B157" s="309"/>
      <c r="C157" s="306"/>
      <c r="D157" s="501"/>
      <c r="E157" s="306"/>
      <c r="F157" s="276" t="s">
        <v>1963</v>
      </c>
      <c r="G157" s="64">
        <v>75</v>
      </c>
      <c r="H157" s="312"/>
      <c r="I157" s="312"/>
      <c r="J157" s="320"/>
      <c r="K157" s="321"/>
      <c r="L157" s="321"/>
      <c r="M157" s="321"/>
      <c r="N157" s="321"/>
      <c r="O157" s="321"/>
      <c r="P157" s="321"/>
      <c r="Q157" s="321"/>
      <c r="R157" s="321"/>
      <c r="S157" s="321"/>
      <c r="T157" s="321"/>
      <c r="U157" s="321"/>
      <c r="V157" s="322"/>
    </row>
    <row r="158" spans="2:22" x14ac:dyDescent="0.35">
      <c r="B158" s="309"/>
      <c r="C158" s="306"/>
      <c r="D158" s="414" t="s">
        <v>1964</v>
      </c>
      <c r="E158" s="306"/>
      <c r="F158" s="276" t="s">
        <v>1965</v>
      </c>
      <c r="G158" s="64">
        <v>10.6</v>
      </c>
      <c r="H158" s="312"/>
      <c r="I158" s="312"/>
      <c r="J158" s="320"/>
      <c r="K158" s="321"/>
      <c r="L158" s="321"/>
      <c r="M158" s="321"/>
      <c r="N158" s="321"/>
      <c r="O158" s="321"/>
      <c r="P158" s="321"/>
      <c r="Q158" s="321"/>
      <c r="R158" s="321"/>
      <c r="S158" s="321"/>
      <c r="T158" s="321"/>
      <c r="U158" s="321"/>
      <c r="V158" s="322"/>
    </row>
    <row r="159" spans="2:22" x14ac:dyDescent="0.35">
      <c r="B159" s="309"/>
      <c r="C159" s="306"/>
      <c r="D159" s="415"/>
      <c r="E159" s="306"/>
      <c r="F159" s="276" t="s">
        <v>1966</v>
      </c>
      <c r="G159" s="64">
        <v>11.9</v>
      </c>
      <c r="H159" s="312"/>
      <c r="I159" s="312"/>
      <c r="J159" s="320"/>
      <c r="K159" s="321"/>
      <c r="L159" s="321"/>
      <c r="M159" s="321"/>
      <c r="N159" s="321"/>
      <c r="O159" s="321"/>
      <c r="P159" s="321"/>
      <c r="Q159" s="321"/>
      <c r="R159" s="321"/>
      <c r="S159" s="321"/>
      <c r="T159" s="321"/>
      <c r="U159" s="321"/>
      <c r="V159" s="322"/>
    </row>
    <row r="160" spans="2:22" x14ac:dyDescent="0.35">
      <c r="B160" s="309"/>
      <c r="C160" s="306"/>
      <c r="D160" s="415"/>
      <c r="E160" s="306"/>
      <c r="F160" s="276" t="s">
        <v>1967</v>
      </c>
      <c r="G160" s="64">
        <v>14.4</v>
      </c>
      <c r="H160" s="312"/>
      <c r="I160" s="312"/>
      <c r="J160" s="320"/>
      <c r="K160" s="321"/>
      <c r="L160" s="321"/>
      <c r="M160" s="321"/>
      <c r="N160" s="321"/>
      <c r="O160" s="321"/>
      <c r="P160" s="321"/>
      <c r="Q160" s="321"/>
      <c r="R160" s="321"/>
      <c r="S160" s="321"/>
      <c r="T160" s="321"/>
      <c r="U160" s="321"/>
      <c r="V160" s="322"/>
    </row>
    <row r="161" spans="2:22" x14ac:dyDescent="0.35">
      <c r="B161" s="309"/>
      <c r="C161" s="306"/>
      <c r="D161" s="501"/>
      <c r="E161" s="306"/>
      <c r="F161" s="276" t="s">
        <v>1968</v>
      </c>
      <c r="G161" s="64">
        <v>18.5</v>
      </c>
      <c r="H161" s="312"/>
      <c r="I161" s="312"/>
      <c r="J161" s="320"/>
      <c r="K161" s="321"/>
      <c r="L161" s="321"/>
      <c r="M161" s="321"/>
      <c r="N161" s="321"/>
      <c r="O161" s="321"/>
      <c r="P161" s="321"/>
      <c r="Q161" s="321"/>
      <c r="R161" s="321"/>
      <c r="S161" s="321"/>
      <c r="T161" s="321"/>
      <c r="U161" s="321"/>
      <c r="V161" s="322"/>
    </row>
    <row r="162" spans="2:22" x14ac:dyDescent="0.35">
      <c r="B162" s="309"/>
      <c r="C162" s="306"/>
      <c r="D162" s="414" t="s">
        <v>1969</v>
      </c>
      <c r="E162" s="306"/>
      <c r="F162" s="276" t="s">
        <v>1965</v>
      </c>
      <c r="G162" s="64">
        <v>10.6</v>
      </c>
      <c r="H162" s="312"/>
      <c r="I162" s="312"/>
      <c r="J162" s="320"/>
      <c r="K162" s="321"/>
      <c r="L162" s="321"/>
      <c r="M162" s="321"/>
      <c r="N162" s="321"/>
      <c r="O162" s="321"/>
      <c r="P162" s="321"/>
      <c r="Q162" s="321"/>
      <c r="R162" s="321"/>
      <c r="S162" s="321"/>
      <c r="T162" s="321"/>
      <c r="U162" s="321"/>
      <c r="V162" s="322"/>
    </row>
    <row r="163" spans="2:22" x14ac:dyDescent="0.35">
      <c r="B163" s="309"/>
      <c r="C163" s="306"/>
      <c r="D163" s="415"/>
      <c r="E163" s="306"/>
      <c r="F163" s="276" t="s">
        <v>1966</v>
      </c>
      <c r="G163" s="64">
        <v>11.9</v>
      </c>
      <c r="H163" s="312"/>
      <c r="I163" s="312"/>
      <c r="J163" s="320"/>
      <c r="K163" s="321"/>
      <c r="L163" s="321"/>
      <c r="M163" s="321"/>
      <c r="N163" s="321"/>
      <c r="O163" s="321"/>
      <c r="P163" s="321"/>
      <c r="Q163" s="321"/>
      <c r="R163" s="321"/>
      <c r="S163" s="321"/>
      <c r="T163" s="321"/>
      <c r="U163" s="321"/>
      <c r="V163" s="322"/>
    </row>
    <row r="164" spans="2:22" x14ac:dyDescent="0.35">
      <c r="B164" s="309"/>
      <c r="C164" s="306"/>
      <c r="D164" s="501"/>
      <c r="E164" s="306"/>
      <c r="F164" s="276" t="s">
        <v>1967</v>
      </c>
      <c r="G164" s="64">
        <v>14.4</v>
      </c>
      <c r="H164" s="312"/>
      <c r="I164" s="312"/>
      <c r="J164" s="320"/>
      <c r="K164" s="321"/>
      <c r="L164" s="321"/>
      <c r="M164" s="321"/>
      <c r="N164" s="321"/>
      <c r="O164" s="321"/>
      <c r="P164" s="321"/>
      <c r="Q164" s="321"/>
      <c r="R164" s="321"/>
      <c r="S164" s="321"/>
      <c r="T164" s="321"/>
      <c r="U164" s="321"/>
      <c r="V164" s="322"/>
    </row>
    <row r="165" spans="2:22" x14ac:dyDescent="0.35">
      <c r="B165" s="309"/>
      <c r="C165" s="306"/>
      <c r="D165" s="290" t="s">
        <v>1970</v>
      </c>
      <c r="E165" s="306"/>
      <c r="F165" s="276" t="s">
        <v>1971</v>
      </c>
      <c r="G165" s="64">
        <v>18</v>
      </c>
      <c r="H165" s="312"/>
      <c r="I165" s="312"/>
      <c r="J165" s="320"/>
      <c r="K165" s="321"/>
      <c r="L165" s="321"/>
      <c r="M165" s="321"/>
      <c r="N165" s="321"/>
      <c r="O165" s="321"/>
      <c r="P165" s="321"/>
      <c r="Q165" s="321"/>
      <c r="R165" s="321"/>
      <c r="S165" s="321"/>
      <c r="T165" s="321"/>
      <c r="U165" s="321"/>
      <c r="V165" s="322"/>
    </row>
    <row r="166" spans="2:22" x14ac:dyDescent="0.35">
      <c r="B166" s="309"/>
      <c r="C166" s="306"/>
      <c r="D166" s="326" t="s">
        <v>1972</v>
      </c>
      <c r="E166" s="306"/>
      <c r="F166" s="276" t="s">
        <v>1965</v>
      </c>
      <c r="G166" s="64">
        <v>10.6</v>
      </c>
      <c r="H166" s="312"/>
      <c r="I166" s="312"/>
      <c r="J166" s="320"/>
      <c r="K166" s="321"/>
      <c r="L166" s="321"/>
      <c r="M166" s="321"/>
      <c r="N166" s="321"/>
      <c r="O166" s="321"/>
      <c r="P166" s="321"/>
      <c r="Q166" s="321"/>
      <c r="R166" s="321"/>
      <c r="S166" s="321"/>
      <c r="T166" s="321"/>
      <c r="U166" s="321"/>
      <c r="V166" s="322"/>
    </row>
    <row r="167" spans="2:22" x14ac:dyDescent="0.35">
      <c r="B167" s="309"/>
      <c r="C167" s="306"/>
      <c r="D167" s="328"/>
      <c r="E167" s="306"/>
      <c r="F167" s="276" t="s">
        <v>1973</v>
      </c>
      <c r="G167" s="64">
        <v>12.5</v>
      </c>
      <c r="H167" s="312"/>
      <c r="I167" s="312"/>
      <c r="J167" s="320"/>
      <c r="K167" s="321"/>
      <c r="L167" s="321"/>
      <c r="M167" s="321"/>
      <c r="N167" s="321"/>
      <c r="O167" s="321"/>
      <c r="P167" s="321"/>
      <c r="Q167" s="321"/>
      <c r="R167" s="321"/>
      <c r="S167" s="321"/>
      <c r="T167" s="321"/>
      <c r="U167" s="321"/>
      <c r="V167" s="322"/>
    </row>
    <row r="168" spans="2:22" x14ac:dyDescent="0.35">
      <c r="B168" s="309"/>
      <c r="C168" s="306"/>
      <c r="D168" s="414" t="s">
        <v>1974</v>
      </c>
      <c r="E168" s="306"/>
      <c r="F168" s="276" t="s">
        <v>1975</v>
      </c>
      <c r="G168" s="64">
        <v>6.2</v>
      </c>
      <c r="H168" s="312"/>
      <c r="I168" s="312"/>
      <c r="J168" s="320"/>
      <c r="K168" s="321"/>
      <c r="L168" s="321"/>
      <c r="M168" s="321"/>
      <c r="N168" s="321"/>
      <c r="O168" s="321"/>
      <c r="P168" s="321"/>
      <c r="Q168" s="321"/>
      <c r="R168" s="321"/>
      <c r="S168" s="321"/>
      <c r="T168" s="321"/>
      <c r="U168" s="321"/>
      <c r="V168" s="322"/>
    </row>
    <row r="169" spans="2:22" x14ac:dyDescent="0.35">
      <c r="B169" s="309"/>
      <c r="C169" s="307"/>
      <c r="D169" s="501"/>
      <c r="E169" s="306"/>
      <c r="F169" s="276" t="s">
        <v>1976</v>
      </c>
      <c r="G169" s="64">
        <v>8.6999999999999993</v>
      </c>
      <c r="H169" s="312"/>
      <c r="I169" s="312"/>
      <c r="J169" s="320"/>
      <c r="K169" s="321"/>
      <c r="L169" s="321"/>
      <c r="M169" s="321"/>
      <c r="N169" s="321"/>
      <c r="O169" s="321"/>
      <c r="P169" s="321"/>
      <c r="Q169" s="321"/>
      <c r="R169" s="321"/>
      <c r="S169" s="321"/>
      <c r="T169" s="321"/>
      <c r="U169" s="321"/>
      <c r="V169" s="322"/>
    </row>
    <row r="170" spans="2:22" ht="15" customHeight="1" x14ac:dyDescent="0.35">
      <c r="B170" s="309"/>
      <c r="C170" s="305" t="s">
        <v>1977</v>
      </c>
      <c r="D170" s="414" t="s">
        <v>1978</v>
      </c>
      <c r="E170" s="306"/>
      <c r="F170" s="276" t="s">
        <v>1868</v>
      </c>
      <c r="G170" s="82">
        <v>5.0999999999999996</v>
      </c>
      <c r="H170" s="312"/>
      <c r="I170" s="312"/>
      <c r="J170" s="320"/>
      <c r="K170" s="321"/>
      <c r="L170" s="321"/>
      <c r="M170" s="321"/>
      <c r="N170" s="321"/>
      <c r="O170" s="321"/>
      <c r="P170" s="321"/>
      <c r="Q170" s="321"/>
      <c r="R170" s="321"/>
      <c r="S170" s="321"/>
      <c r="T170" s="321"/>
      <c r="U170" s="321"/>
      <c r="V170" s="322"/>
    </row>
    <row r="171" spans="2:22" x14ac:dyDescent="0.35">
      <c r="B171" s="309"/>
      <c r="C171" s="306"/>
      <c r="D171" s="415"/>
      <c r="E171" s="306"/>
      <c r="F171" s="276" t="s">
        <v>1871</v>
      </c>
      <c r="G171" s="64">
        <v>9.5</v>
      </c>
      <c r="H171" s="312"/>
      <c r="I171" s="312"/>
      <c r="J171" s="320"/>
      <c r="K171" s="321"/>
      <c r="L171" s="321"/>
      <c r="M171" s="321"/>
      <c r="N171" s="321"/>
      <c r="O171" s="321"/>
      <c r="P171" s="321"/>
      <c r="Q171" s="321"/>
      <c r="R171" s="321"/>
      <c r="S171" s="321"/>
      <c r="T171" s="321"/>
      <c r="U171" s="321"/>
      <c r="V171" s="322"/>
    </row>
    <row r="172" spans="2:22" x14ac:dyDescent="0.35">
      <c r="B172" s="309"/>
      <c r="C172" s="306"/>
      <c r="D172" s="415"/>
      <c r="E172" s="306"/>
      <c r="F172" s="276" t="s">
        <v>1872</v>
      </c>
      <c r="G172" s="64">
        <v>13.5</v>
      </c>
      <c r="H172" s="312"/>
      <c r="I172" s="312"/>
      <c r="J172" s="320"/>
      <c r="K172" s="321"/>
      <c r="L172" s="321"/>
      <c r="M172" s="321"/>
      <c r="N172" s="321"/>
      <c r="O172" s="321"/>
      <c r="P172" s="321"/>
      <c r="Q172" s="321"/>
      <c r="R172" s="321"/>
      <c r="S172" s="321"/>
      <c r="T172" s="321"/>
      <c r="U172" s="321"/>
      <c r="V172" s="322"/>
    </row>
    <row r="173" spans="2:22" x14ac:dyDescent="0.35">
      <c r="B173" s="309"/>
      <c r="C173" s="306"/>
      <c r="D173" s="415"/>
      <c r="E173" s="306"/>
      <c r="F173" s="276" t="s">
        <v>1873</v>
      </c>
      <c r="G173" s="64">
        <v>18.899999999999999</v>
      </c>
      <c r="H173" s="312"/>
      <c r="I173" s="312"/>
      <c r="J173" s="320"/>
      <c r="K173" s="321"/>
      <c r="L173" s="321"/>
      <c r="M173" s="321"/>
      <c r="N173" s="321"/>
      <c r="O173" s="321"/>
      <c r="P173" s="321"/>
      <c r="Q173" s="321"/>
      <c r="R173" s="321"/>
      <c r="S173" s="321"/>
      <c r="T173" s="321"/>
      <c r="U173" s="321"/>
      <c r="V173" s="322"/>
    </row>
    <row r="174" spans="2:22" x14ac:dyDescent="0.35">
      <c r="B174" s="310"/>
      <c r="C174" s="307"/>
      <c r="D174" s="501"/>
      <c r="E174" s="307"/>
      <c r="F174" s="276" t="s">
        <v>1874</v>
      </c>
      <c r="G174" s="64">
        <v>24.8</v>
      </c>
      <c r="H174" s="313"/>
      <c r="I174" s="313"/>
      <c r="J174" s="323"/>
      <c r="K174" s="324"/>
      <c r="L174" s="324"/>
      <c r="M174" s="324"/>
      <c r="N174" s="324"/>
      <c r="O174" s="324"/>
      <c r="P174" s="324"/>
      <c r="Q174" s="324"/>
      <c r="R174" s="324"/>
      <c r="S174" s="324"/>
      <c r="T174" s="324"/>
      <c r="U174" s="324"/>
      <c r="V174" s="325"/>
    </row>
    <row r="175" spans="2:22" ht="15" customHeight="1" x14ac:dyDescent="0.35">
      <c r="B175" s="308" t="s">
        <v>643</v>
      </c>
      <c r="C175" s="305" t="s">
        <v>1278</v>
      </c>
      <c r="D175" s="290" t="s">
        <v>1879</v>
      </c>
      <c r="E175" s="276"/>
      <c r="F175" s="276"/>
      <c r="G175" s="50">
        <v>0.92</v>
      </c>
      <c r="H175" s="311" t="s">
        <v>204</v>
      </c>
      <c r="I175" s="311"/>
      <c r="J175" s="317" t="s">
        <v>1880</v>
      </c>
      <c r="K175" s="318"/>
      <c r="L175" s="318"/>
      <c r="M175" s="318"/>
      <c r="N175" s="318"/>
      <c r="O175" s="318"/>
      <c r="P175" s="318"/>
      <c r="Q175" s="318"/>
      <c r="R175" s="318"/>
      <c r="S175" s="318"/>
      <c r="T175" s="318"/>
      <c r="U175" s="318"/>
      <c r="V175" s="319"/>
    </row>
    <row r="176" spans="2:22" ht="15" customHeight="1" x14ac:dyDescent="0.35">
      <c r="B176" s="309"/>
      <c r="C176" s="306"/>
      <c r="D176" s="290" t="s">
        <v>898</v>
      </c>
      <c r="E176" s="276"/>
      <c r="F176" s="276"/>
      <c r="G176" s="50">
        <v>0.97</v>
      </c>
      <c r="H176" s="312"/>
      <c r="I176" s="312"/>
      <c r="J176" s="320"/>
      <c r="K176" s="321"/>
      <c r="L176" s="321"/>
      <c r="M176" s="321"/>
      <c r="N176" s="321"/>
      <c r="O176" s="321"/>
      <c r="P176" s="321"/>
      <c r="Q176" s="321"/>
      <c r="R176" s="321"/>
      <c r="S176" s="321"/>
      <c r="T176" s="321"/>
      <c r="U176" s="321"/>
      <c r="V176" s="322"/>
    </row>
    <row r="177" spans="2:22" ht="15" customHeight="1" x14ac:dyDescent="0.35">
      <c r="B177" s="309"/>
      <c r="C177" s="306"/>
      <c r="D177" s="305" t="s">
        <v>1881</v>
      </c>
      <c r="E177" s="305" t="s">
        <v>1882</v>
      </c>
      <c r="F177" s="276">
        <v>1</v>
      </c>
      <c r="G177" s="50">
        <v>0.56999999999999995</v>
      </c>
      <c r="H177" s="312"/>
      <c r="I177" s="312"/>
      <c r="J177" s="320"/>
      <c r="K177" s="321"/>
      <c r="L177" s="321"/>
      <c r="M177" s="321"/>
      <c r="N177" s="321"/>
      <c r="O177" s="321"/>
      <c r="P177" s="321"/>
      <c r="Q177" s="321"/>
      <c r="R177" s="321"/>
      <c r="S177" s="321"/>
      <c r="T177" s="321"/>
      <c r="U177" s="321"/>
      <c r="V177" s="322"/>
    </row>
    <row r="178" spans="2:22" ht="15" customHeight="1" x14ac:dyDescent="0.35">
      <c r="B178" s="309"/>
      <c r="C178" s="306"/>
      <c r="D178" s="306"/>
      <c r="E178" s="306"/>
      <c r="F178" s="276">
        <v>2</v>
      </c>
      <c r="G178" s="50">
        <v>0.48</v>
      </c>
      <c r="H178" s="312"/>
      <c r="I178" s="312"/>
      <c r="J178" s="320"/>
      <c r="K178" s="321"/>
      <c r="L178" s="321"/>
      <c r="M178" s="321"/>
      <c r="N178" s="321"/>
      <c r="O178" s="321"/>
      <c r="P178" s="321"/>
      <c r="Q178" s="321"/>
      <c r="R178" s="321"/>
      <c r="S178" s="321"/>
      <c r="T178" s="321"/>
      <c r="U178" s="321"/>
      <c r="V178" s="322"/>
    </row>
    <row r="179" spans="2:22" ht="15" customHeight="1" x14ac:dyDescent="0.35">
      <c r="B179" s="309"/>
      <c r="C179" s="306"/>
      <c r="D179" s="306"/>
      <c r="E179" s="306"/>
      <c r="F179" s="276">
        <v>3</v>
      </c>
      <c r="G179" s="50">
        <v>0.42</v>
      </c>
      <c r="H179" s="312"/>
      <c r="I179" s="312"/>
      <c r="J179" s="320"/>
      <c r="K179" s="321"/>
      <c r="L179" s="321"/>
      <c r="M179" s="321"/>
      <c r="N179" s="321"/>
      <c r="O179" s="321"/>
      <c r="P179" s="321"/>
      <c r="Q179" s="321"/>
      <c r="R179" s="321"/>
      <c r="S179" s="321"/>
      <c r="T179" s="321"/>
      <c r="U179" s="321"/>
      <c r="V179" s="322"/>
    </row>
    <row r="180" spans="2:22" ht="15" customHeight="1" x14ac:dyDescent="0.35">
      <c r="B180" s="309"/>
      <c r="C180" s="306"/>
      <c r="D180" s="307"/>
      <c r="E180" s="306"/>
      <c r="F180" s="276" t="s">
        <v>228</v>
      </c>
      <c r="G180" s="50">
        <v>0.49</v>
      </c>
      <c r="H180" s="312"/>
      <c r="I180" s="312"/>
      <c r="J180" s="320"/>
      <c r="K180" s="321"/>
      <c r="L180" s="321"/>
      <c r="M180" s="321"/>
      <c r="N180" s="321"/>
      <c r="O180" s="321"/>
      <c r="P180" s="321"/>
      <c r="Q180" s="321"/>
      <c r="R180" s="321"/>
      <c r="S180" s="321"/>
      <c r="T180" s="321"/>
      <c r="U180" s="321"/>
      <c r="V180" s="322"/>
    </row>
    <row r="181" spans="2:22" ht="15" customHeight="1" x14ac:dyDescent="0.35">
      <c r="B181" s="309"/>
      <c r="C181" s="306"/>
      <c r="D181" s="305" t="s">
        <v>1883</v>
      </c>
      <c r="E181" s="306"/>
      <c r="F181" s="276">
        <v>1</v>
      </c>
      <c r="G181" s="50">
        <v>0.79</v>
      </c>
      <c r="H181" s="312"/>
      <c r="I181" s="312"/>
      <c r="J181" s="320"/>
      <c r="K181" s="321"/>
      <c r="L181" s="321"/>
      <c r="M181" s="321"/>
      <c r="N181" s="321"/>
      <c r="O181" s="321"/>
      <c r="P181" s="321"/>
      <c r="Q181" s="321"/>
      <c r="R181" s="321"/>
      <c r="S181" s="321"/>
      <c r="T181" s="321"/>
      <c r="U181" s="321"/>
      <c r="V181" s="322"/>
    </row>
    <row r="182" spans="2:22" ht="15" customHeight="1" x14ac:dyDescent="0.35">
      <c r="B182" s="309"/>
      <c r="C182" s="306"/>
      <c r="D182" s="306"/>
      <c r="E182" s="306"/>
      <c r="F182" s="276">
        <v>2</v>
      </c>
      <c r="G182" s="50">
        <v>0.74</v>
      </c>
      <c r="H182" s="312"/>
      <c r="I182" s="312"/>
      <c r="J182" s="320"/>
      <c r="K182" s="321"/>
      <c r="L182" s="321"/>
      <c r="M182" s="321"/>
      <c r="N182" s="321"/>
      <c r="O182" s="321"/>
      <c r="P182" s="321"/>
      <c r="Q182" s="321"/>
      <c r="R182" s="321"/>
      <c r="S182" s="321"/>
      <c r="T182" s="321"/>
      <c r="U182" s="321"/>
      <c r="V182" s="322"/>
    </row>
    <row r="183" spans="2:22" ht="15" customHeight="1" x14ac:dyDescent="0.35">
      <c r="B183" s="310"/>
      <c r="C183" s="307"/>
      <c r="D183" s="307"/>
      <c r="E183" s="307"/>
      <c r="F183" s="276" t="s">
        <v>228</v>
      </c>
      <c r="G183" s="71">
        <v>0.76500000000000001</v>
      </c>
      <c r="H183" s="313"/>
      <c r="I183" s="313"/>
      <c r="J183" s="323"/>
      <c r="K183" s="324"/>
      <c r="L183" s="324"/>
      <c r="M183" s="324"/>
      <c r="N183" s="324"/>
      <c r="O183" s="324"/>
      <c r="P183" s="324"/>
      <c r="Q183" s="324"/>
      <c r="R183" s="324"/>
      <c r="S183" s="324"/>
      <c r="T183" s="324"/>
      <c r="U183" s="324"/>
      <c r="V183" s="325"/>
    </row>
    <row r="184" spans="2:22" ht="15" customHeight="1" x14ac:dyDescent="0.35">
      <c r="B184" s="308" t="s">
        <v>236</v>
      </c>
      <c r="C184" s="305" t="s">
        <v>1854</v>
      </c>
      <c r="D184" s="276" t="s">
        <v>1884</v>
      </c>
      <c r="E184" s="276"/>
      <c r="F184" s="276"/>
      <c r="G184" s="65">
        <v>894</v>
      </c>
      <c r="H184" s="311" t="s">
        <v>204</v>
      </c>
      <c r="I184" s="311" t="s">
        <v>421</v>
      </c>
      <c r="J184" s="317" t="s">
        <v>625</v>
      </c>
      <c r="K184" s="318"/>
      <c r="L184" s="318"/>
      <c r="M184" s="318"/>
      <c r="N184" s="318"/>
      <c r="O184" s="318"/>
      <c r="P184" s="318"/>
      <c r="Q184" s="318"/>
      <c r="R184" s="318"/>
      <c r="S184" s="318"/>
      <c r="T184" s="318"/>
      <c r="U184" s="318"/>
      <c r="V184" s="319"/>
    </row>
    <row r="185" spans="2:22" ht="15" customHeight="1" x14ac:dyDescent="0.35">
      <c r="B185" s="309"/>
      <c r="C185" s="306"/>
      <c r="D185" s="290" t="s">
        <v>1858</v>
      </c>
      <c r="E185" s="276"/>
      <c r="F185" s="276"/>
      <c r="G185" s="65">
        <v>2475</v>
      </c>
      <c r="H185" s="312"/>
      <c r="I185" s="312"/>
      <c r="J185" s="320"/>
      <c r="K185" s="321"/>
      <c r="L185" s="321"/>
      <c r="M185" s="321"/>
      <c r="N185" s="321"/>
      <c r="O185" s="321"/>
      <c r="P185" s="321"/>
      <c r="Q185" s="321"/>
      <c r="R185" s="321"/>
      <c r="S185" s="321"/>
      <c r="T185" s="321"/>
      <c r="U185" s="321"/>
      <c r="V185" s="322"/>
    </row>
    <row r="186" spans="2:22" ht="43.5" x14ac:dyDescent="0.35">
      <c r="B186" s="310"/>
      <c r="C186" s="307"/>
      <c r="D186" s="276" t="s">
        <v>1885</v>
      </c>
      <c r="E186" s="276"/>
      <c r="F186" s="276"/>
      <c r="G186" s="65">
        <v>973</v>
      </c>
      <c r="H186" s="313"/>
      <c r="I186" s="313"/>
      <c r="J186" s="323"/>
      <c r="K186" s="324"/>
      <c r="L186" s="324"/>
      <c r="M186" s="324"/>
      <c r="N186" s="324"/>
      <c r="O186" s="324"/>
      <c r="P186" s="324"/>
      <c r="Q186" s="324"/>
      <c r="R186" s="324"/>
      <c r="S186" s="324"/>
      <c r="T186" s="324"/>
      <c r="U186" s="324"/>
      <c r="V186" s="325"/>
    </row>
    <row r="187" spans="2:22" ht="31.5" customHeight="1" x14ac:dyDescent="0.35">
      <c r="B187" s="106" t="s">
        <v>1864</v>
      </c>
      <c r="C187" s="290"/>
      <c r="D187" s="276"/>
      <c r="E187" s="290"/>
      <c r="F187" s="290"/>
      <c r="G187" s="49">
        <v>0.94</v>
      </c>
      <c r="H187" s="278" t="s">
        <v>233</v>
      </c>
      <c r="I187" s="278"/>
      <c r="J187" s="314" t="s">
        <v>1886</v>
      </c>
      <c r="K187" s="315"/>
      <c r="L187" s="315"/>
      <c r="M187" s="315"/>
      <c r="N187" s="315"/>
      <c r="O187" s="315"/>
      <c r="P187" s="315"/>
      <c r="Q187" s="315"/>
      <c r="R187" s="315"/>
      <c r="S187" s="315"/>
      <c r="T187" s="315"/>
      <c r="U187" s="315"/>
      <c r="V187" s="316"/>
    </row>
    <row r="188" spans="2:22" ht="15" customHeight="1" x14ac:dyDescent="0.35">
      <c r="B188" s="308" t="s">
        <v>323</v>
      </c>
      <c r="C188" s="305" t="s">
        <v>505</v>
      </c>
      <c r="D188" s="276" t="s">
        <v>1887</v>
      </c>
      <c r="E188" s="276"/>
      <c r="F188" s="276"/>
      <c r="G188" s="50">
        <v>0.53</v>
      </c>
      <c r="H188" s="311" t="s">
        <v>204</v>
      </c>
      <c r="I188" s="311"/>
      <c r="J188" s="317" t="s">
        <v>1888</v>
      </c>
      <c r="K188" s="318"/>
      <c r="L188" s="318"/>
      <c r="M188" s="318"/>
      <c r="N188" s="318"/>
      <c r="O188" s="318"/>
      <c r="P188" s="318"/>
      <c r="Q188" s="318"/>
      <c r="R188" s="318"/>
      <c r="S188" s="318"/>
      <c r="T188" s="318"/>
      <c r="U188" s="318"/>
      <c r="V188" s="319"/>
    </row>
    <row r="189" spans="2:22" x14ac:dyDescent="0.35">
      <c r="B189" s="310"/>
      <c r="C189" s="307"/>
      <c r="D189" s="276" t="s">
        <v>1889</v>
      </c>
      <c r="E189" s="276"/>
      <c r="F189" s="276"/>
      <c r="G189" s="50">
        <v>0</v>
      </c>
      <c r="H189" s="313"/>
      <c r="I189" s="313"/>
      <c r="J189" s="323"/>
      <c r="K189" s="324"/>
      <c r="L189" s="324"/>
      <c r="M189" s="324"/>
      <c r="N189" s="324"/>
      <c r="O189" s="324"/>
      <c r="P189" s="324"/>
      <c r="Q189" s="324"/>
      <c r="R189" s="324"/>
      <c r="S189" s="324"/>
      <c r="T189" s="324"/>
      <c r="U189" s="324"/>
      <c r="V189" s="325"/>
    </row>
    <row r="190" spans="2:22" ht="15" customHeight="1" x14ac:dyDescent="0.35">
      <c r="B190" s="308" t="s">
        <v>335</v>
      </c>
      <c r="C190" s="326" t="s">
        <v>336</v>
      </c>
      <c r="D190" s="326" t="s">
        <v>337</v>
      </c>
      <c r="E190" s="305" t="s">
        <v>411</v>
      </c>
      <c r="F190" s="276" t="s">
        <v>339</v>
      </c>
      <c r="G190" s="290">
        <v>2</v>
      </c>
      <c r="H190" s="311" t="s">
        <v>198</v>
      </c>
      <c r="I190" s="311"/>
      <c r="J190" s="461" t="s">
        <v>1890</v>
      </c>
      <c r="K190" s="462"/>
      <c r="L190" s="462"/>
      <c r="M190" s="462"/>
      <c r="N190" s="462"/>
      <c r="O190" s="462"/>
      <c r="P190" s="462"/>
      <c r="Q190" s="462"/>
      <c r="R190" s="462"/>
      <c r="S190" s="462"/>
      <c r="T190" s="462"/>
      <c r="U190" s="462"/>
      <c r="V190" s="463"/>
    </row>
    <row r="191" spans="2:22" ht="15" customHeight="1" x14ac:dyDescent="0.35">
      <c r="B191" s="309"/>
      <c r="C191" s="327"/>
      <c r="D191" s="327"/>
      <c r="E191" s="306"/>
      <c r="F191" s="276" t="s">
        <v>341</v>
      </c>
      <c r="G191" s="290">
        <v>2.2559999999999998</v>
      </c>
      <c r="H191" s="312"/>
      <c r="I191" s="312"/>
      <c r="J191" s="464"/>
      <c r="K191" s="465"/>
      <c r="L191" s="465"/>
      <c r="M191" s="465"/>
      <c r="N191" s="465"/>
      <c r="O191" s="465"/>
      <c r="P191" s="465"/>
      <c r="Q191" s="465"/>
      <c r="R191" s="465"/>
      <c r="S191" s="465"/>
      <c r="T191" s="465"/>
      <c r="U191" s="465"/>
      <c r="V191" s="466"/>
    </row>
    <row r="192" spans="2:22" ht="15" customHeight="1" x14ac:dyDescent="0.35">
      <c r="B192" s="309"/>
      <c r="C192" s="327"/>
      <c r="D192" s="328"/>
      <c r="E192" s="306"/>
      <c r="F192" s="276" t="s">
        <v>765</v>
      </c>
      <c r="G192" s="290">
        <v>2.4</v>
      </c>
      <c r="H192" s="312"/>
      <c r="I192" s="312"/>
      <c r="J192" s="464"/>
      <c r="K192" s="465"/>
      <c r="L192" s="465"/>
      <c r="M192" s="465"/>
      <c r="N192" s="465"/>
      <c r="O192" s="465"/>
      <c r="P192" s="465"/>
      <c r="Q192" s="465"/>
      <c r="R192" s="465"/>
      <c r="S192" s="465"/>
      <c r="T192" s="465"/>
      <c r="U192" s="465"/>
      <c r="V192" s="466"/>
    </row>
    <row r="193" spans="2:22" ht="15" customHeight="1" x14ac:dyDescent="0.35">
      <c r="B193" s="309"/>
      <c r="C193" s="327"/>
      <c r="D193" s="290" t="s">
        <v>343</v>
      </c>
      <c r="E193" s="306"/>
      <c r="F193" s="276" t="s">
        <v>344</v>
      </c>
      <c r="G193" s="290">
        <v>1</v>
      </c>
      <c r="H193" s="312"/>
      <c r="I193" s="312"/>
      <c r="J193" s="464"/>
      <c r="K193" s="465"/>
      <c r="L193" s="465"/>
      <c r="M193" s="465"/>
      <c r="N193" s="465"/>
      <c r="O193" s="465"/>
      <c r="P193" s="465"/>
      <c r="Q193" s="465"/>
      <c r="R193" s="465"/>
      <c r="S193" s="465"/>
      <c r="T193" s="465"/>
      <c r="U193" s="465"/>
      <c r="V193" s="466"/>
    </row>
    <row r="194" spans="2:22" x14ac:dyDescent="0.35">
      <c r="B194" s="310"/>
      <c r="C194" s="328"/>
      <c r="D194" s="290" t="s">
        <v>228</v>
      </c>
      <c r="E194" s="307"/>
      <c r="F194" s="276" t="s">
        <v>344</v>
      </c>
      <c r="G194" s="290">
        <v>1.38</v>
      </c>
      <c r="H194" s="313"/>
      <c r="I194" s="313"/>
      <c r="J194" s="467"/>
      <c r="K194" s="468"/>
      <c r="L194" s="468"/>
      <c r="M194" s="468"/>
      <c r="N194" s="468"/>
      <c r="O194" s="468"/>
      <c r="P194" s="468"/>
      <c r="Q194" s="468"/>
      <c r="R194" s="468"/>
      <c r="S194" s="468"/>
      <c r="T194" s="468"/>
      <c r="U194" s="468"/>
      <c r="V194" s="469"/>
    </row>
    <row r="195" spans="2:22" x14ac:dyDescent="0.35">
      <c r="B195" s="308" t="s">
        <v>1891</v>
      </c>
      <c r="C195" s="305" t="s">
        <v>328</v>
      </c>
      <c r="D195" s="290" t="s">
        <v>225</v>
      </c>
      <c r="E195" s="276"/>
      <c r="F195" s="276"/>
      <c r="G195" s="50">
        <v>1</v>
      </c>
      <c r="H195" s="311" t="s">
        <v>204</v>
      </c>
      <c r="I195" s="311"/>
      <c r="J195" s="317" t="s">
        <v>1892</v>
      </c>
      <c r="K195" s="318"/>
      <c r="L195" s="318"/>
      <c r="M195" s="318"/>
      <c r="N195" s="318"/>
      <c r="O195" s="318"/>
      <c r="P195" s="318"/>
      <c r="Q195" s="318"/>
      <c r="R195" s="318"/>
      <c r="S195" s="318"/>
      <c r="T195" s="318"/>
      <c r="U195" s="318"/>
      <c r="V195" s="319"/>
    </row>
    <row r="196" spans="2:22" x14ac:dyDescent="0.35">
      <c r="B196" s="309"/>
      <c r="C196" s="306"/>
      <c r="D196" s="290" t="s">
        <v>330</v>
      </c>
      <c r="E196" s="276"/>
      <c r="F196" s="276"/>
      <c r="G196" s="50">
        <v>0</v>
      </c>
      <c r="H196" s="312"/>
      <c r="I196" s="312"/>
      <c r="J196" s="320"/>
      <c r="K196" s="321"/>
      <c r="L196" s="321"/>
      <c r="M196" s="321"/>
      <c r="N196" s="321"/>
      <c r="O196" s="321"/>
      <c r="P196" s="321"/>
      <c r="Q196" s="321"/>
      <c r="R196" s="321"/>
      <c r="S196" s="321"/>
      <c r="T196" s="321"/>
      <c r="U196" s="321"/>
      <c r="V196" s="322"/>
    </row>
    <row r="197" spans="2:22" ht="15" customHeight="1" x14ac:dyDescent="0.35">
      <c r="B197" s="310"/>
      <c r="C197" s="307"/>
      <c r="D197" s="290" t="s">
        <v>228</v>
      </c>
      <c r="E197" s="276"/>
      <c r="F197" s="276"/>
      <c r="G197" s="50">
        <v>0.15</v>
      </c>
      <c r="H197" s="313"/>
      <c r="I197" s="313"/>
      <c r="J197" s="323"/>
      <c r="K197" s="324"/>
      <c r="L197" s="324"/>
      <c r="M197" s="324"/>
      <c r="N197" s="324"/>
      <c r="O197" s="324"/>
      <c r="P197" s="324"/>
      <c r="Q197" s="324"/>
      <c r="R197" s="324"/>
      <c r="S197" s="324"/>
      <c r="T197" s="324"/>
      <c r="U197" s="324"/>
      <c r="V197" s="325"/>
    </row>
    <row r="198" spans="2:22" x14ac:dyDescent="0.35">
      <c r="B198" s="308" t="s">
        <v>391</v>
      </c>
      <c r="C198" s="305" t="s">
        <v>1893</v>
      </c>
      <c r="D198" s="276" t="s">
        <v>1894</v>
      </c>
      <c r="E198" s="276"/>
      <c r="F198" s="276"/>
      <c r="G198" s="290">
        <v>1.1200000000000001</v>
      </c>
      <c r="H198" s="311" t="s">
        <v>204</v>
      </c>
      <c r="I198" s="311"/>
      <c r="J198" s="317" t="s">
        <v>1895</v>
      </c>
      <c r="K198" s="318"/>
      <c r="L198" s="318"/>
      <c r="M198" s="318"/>
      <c r="N198" s="318"/>
      <c r="O198" s="318"/>
      <c r="P198" s="318"/>
      <c r="Q198" s="318"/>
      <c r="R198" s="318"/>
      <c r="S198" s="318"/>
      <c r="T198" s="318"/>
      <c r="U198" s="318"/>
      <c r="V198" s="319"/>
    </row>
    <row r="199" spans="2:22" ht="29" x14ac:dyDescent="0.35">
      <c r="B199" s="309"/>
      <c r="C199" s="306"/>
      <c r="D199" s="276" t="s">
        <v>1896</v>
      </c>
      <c r="E199" s="276"/>
      <c r="F199" s="276"/>
      <c r="G199" s="64">
        <v>1</v>
      </c>
      <c r="H199" s="312"/>
      <c r="I199" s="312"/>
      <c r="J199" s="320"/>
      <c r="K199" s="321"/>
      <c r="L199" s="321"/>
      <c r="M199" s="321"/>
      <c r="N199" s="321"/>
      <c r="O199" s="321"/>
      <c r="P199" s="321"/>
      <c r="Q199" s="321"/>
      <c r="R199" s="321"/>
      <c r="S199" s="321"/>
      <c r="T199" s="321"/>
      <c r="U199" s="321"/>
      <c r="V199" s="322"/>
    </row>
    <row r="200" spans="2:22" ht="15" customHeight="1" x14ac:dyDescent="0.35">
      <c r="B200" s="310"/>
      <c r="C200" s="307"/>
      <c r="D200" s="290" t="s">
        <v>228</v>
      </c>
      <c r="E200" s="276"/>
      <c r="F200" s="276"/>
      <c r="G200" s="290">
        <v>1.08</v>
      </c>
      <c r="H200" s="313"/>
      <c r="I200" s="313"/>
      <c r="J200" s="323"/>
      <c r="K200" s="324"/>
      <c r="L200" s="324"/>
      <c r="M200" s="324"/>
      <c r="N200" s="324"/>
      <c r="O200" s="324"/>
      <c r="P200" s="324"/>
      <c r="Q200" s="324"/>
      <c r="R200" s="324"/>
      <c r="S200" s="324"/>
      <c r="T200" s="324"/>
      <c r="U200" s="324"/>
      <c r="V200" s="325"/>
    </row>
    <row r="201" spans="2:22" x14ac:dyDescent="0.35">
      <c r="B201" s="308" t="s">
        <v>1897</v>
      </c>
      <c r="C201" s="305" t="s">
        <v>1893</v>
      </c>
      <c r="D201" s="276" t="s">
        <v>1894</v>
      </c>
      <c r="E201" s="276"/>
      <c r="F201" s="276"/>
      <c r="G201" s="290">
        <v>1.22</v>
      </c>
      <c r="H201" s="311" t="s">
        <v>204</v>
      </c>
      <c r="I201" s="311"/>
      <c r="J201" s="317" t="s">
        <v>1898</v>
      </c>
      <c r="K201" s="318"/>
      <c r="L201" s="318"/>
      <c r="M201" s="318"/>
      <c r="N201" s="318"/>
      <c r="O201" s="318"/>
      <c r="P201" s="318"/>
      <c r="Q201" s="318"/>
      <c r="R201" s="318"/>
      <c r="S201" s="318"/>
      <c r="T201" s="318"/>
      <c r="U201" s="318"/>
      <c r="V201" s="319"/>
    </row>
    <row r="202" spans="2:22" ht="29" x14ac:dyDescent="0.35">
      <c r="B202" s="309"/>
      <c r="C202" s="306"/>
      <c r="D202" s="276" t="s">
        <v>1896</v>
      </c>
      <c r="E202" s="276"/>
      <c r="F202" s="276"/>
      <c r="G202" s="64">
        <v>1</v>
      </c>
      <c r="H202" s="312"/>
      <c r="I202" s="312"/>
      <c r="J202" s="320"/>
      <c r="K202" s="321"/>
      <c r="L202" s="321"/>
      <c r="M202" s="321"/>
      <c r="N202" s="321"/>
      <c r="O202" s="321"/>
      <c r="P202" s="321"/>
      <c r="Q202" s="321"/>
      <c r="R202" s="321"/>
      <c r="S202" s="321"/>
      <c r="T202" s="321"/>
      <c r="U202" s="321"/>
      <c r="V202" s="322"/>
    </row>
    <row r="203" spans="2:22" ht="43.5" x14ac:dyDescent="0.35">
      <c r="B203" s="310"/>
      <c r="C203" s="307"/>
      <c r="D203" s="276" t="s">
        <v>1899</v>
      </c>
      <c r="E203" s="276"/>
      <c r="F203" s="276"/>
      <c r="G203" s="290">
        <v>1.1399999999999999</v>
      </c>
      <c r="H203" s="313"/>
      <c r="I203" s="313"/>
      <c r="J203" s="323"/>
      <c r="K203" s="324"/>
      <c r="L203" s="324"/>
      <c r="M203" s="324"/>
      <c r="N203" s="324"/>
      <c r="O203" s="324"/>
      <c r="P203" s="324"/>
      <c r="Q203" s="324"/>
      <c r="R203" s="324"/>
      <c r="S203" s="324"/>
      <c r="T203" s="324"/>
      <c r="U203" s="324"/>
      <c r="V203" s="325"/>
    </row>
    <row r="204" spans="2:22" ht="43.5" x14ac:dyDescent="0.35">
      <c r="B204" s="308" t="s">
        <v>239</v>
      </c>
      <c r="C204" s="305" t="s">
        <v>1893</v>
      </c>
      <c r="D204" s="276" t="s">
        <v>1884</v>
      </c>
      <c r="E204" s="276"/>
      <c r="F204" s="276"/>
      <c r="G204" s="71">
        <v>0.13100000000000001</v>
      </c>
      <c r="H204" s="311" t="s">
        <v>204</v>
      </c>
      <c r="I204" s="311"/>
      <c r="J204" s="317" t="s">
        <v>1900</v>
      </c>
      <c r="K204" s="318"/>
      <c r="L204" s="318"/>
      <c r="M204" s="318"/>
      <c r="N204" s="318"/>
      <c r="O204" s="318"/>
      <c r="P204" s="318"/>
      <c r="Q204" s="318"/>
      <c r="R204" s="318"/>
      <c r="S204" s="318"/>
      <c r="T204" s="318"/>
      <c r="U204" s="318"/>
      <c r="V204" s="319"/>
    </row>
    <row r="205" spans="2:22" ht="15" customHeight="1" x14ac:dyDescent="0.35">
      <c r="B205" s="309"/>
      <c r="C205" s="306"/>
      <c r="D205" s="290" t="s">
        <v>1858</v>
      </c>
      <c r="E205" s="276"/>
      <c r="F205" s="276"/>
      <c r="G205" s="71">
        <v>1.7999999999999999E-2</v>
      </c>
      <c r="H205" s="312"/>
      <c r="I205" s="312"/>
      <c r="J205" s="320"/>
      <c r="K205" s="321"/>
      <c r="L205" s="321"/>
      <c r="M205" s="321"/>
      <c r="N205" s="321"/>
      <c r="O205" s="321"/>
      <c r="P205" s="321"/>
      <c r="Q205" s="321"/>
      <c r="R205" s="321"/>
      <c r="S205" s="321"/>
      <c r="T205" s="321"/>
      <c r="U205" s="321"/>
      <c r="V205" s="322"/>
    </row>
    <row r="206" spans="2:22" ht="43.5" x14ac:dyDescent="0.35">
      <c r="B206" s="310"/>
      <c r="C206" s="307"/>
      <c r="D206" s="276" t="s">
        <v>1899</v>
      </c>
      <c r="E206" s="276"/>
      <c r="F206" s="276"/>
      <c r="G206" s="71">
        <v>0.125</v>
      </c>
      <c r="H206" s="313"/>
      <c r="I206" s="313"/>
      <c r="J206" s="323"/>
      <c r="K206" s="324"/>
      <c r="L206" s="324"/>
      <c r="M206" s="324"/>
      <c r="N206" s="324"/>
      <c r="O206" s="324"/>
      <c r="P206" s="324"/>
      <c r="Q206" s="324"/>
      <c r="R206" s="324"/>
      <c r="S206" s="324"/>
      <c r="T206" s="324"/>
      <c r="U206" s="324"/>
      <c r="V206" s="325"/>
    </row>
    <row r="207" spans="2:22" ht="15" customHeight="1" x14ac:dyDescent="0.35">
      <c r="B207" s="308" t="s">
        <v>323</v>
      </c>
      <c r="C207" s="305" t="s">
        <v>505</v>
      </c>
      <c r="D207" s="290" t="s">
        <v>1887</v>
      </c>
      <c r="E207" s="276"/>
      <c r="F207" s="276"/>
      <c r="G207" s="50">
        <v>0.53</v>
      </c>
      <c r="H207" s="311" t="s">
        <v>204</v>
      </c>
      <c r="I207" s="311"/>
      <c r="J207" s="317" t="s">
        <v>1901</v>
      </c>
      <c r="K207" s="318"/>
      <c r="L207" s="318"/>
      <c r="M207" s="318"/>
      <c r="N207" s="318"/>
      <c r="O207" s="318"/>
      <c r="P207" s="318"/>
      <c r="Q207" s="318"/>
      <c r="R207" s="318"/>
      <c r="S207" s="318"/>
      <c r="T207" s="318"/>
      <c r="U207" s="318"/>
      <c r="V207" s="319"/>
    </row>
    <row r="208" spans="2:22" ht="15" customHeight="1" x14ac:dyDescent="0.35">
      <c r="B208" s="310"/>
      <c r="C208" s="307"/>
      <c r="D208" s="290" t="s">
        <v>1889</v>
      </c>
      <c r="E208" s="276"/>
      <c r="F208" s="276"/>
      <c r="G208" s="50">
        <v>0</v>
      </c>
      <c r="H208" s="313"/>
      <c r="I208" s="313"/>
      <c r="J208" s="323"/>
      <c r="K208" s="324"/>
      <c r="L208" s="324"/>
      <c r="M208" s="324"/>
      <c r="N208" s="324"/>
      <c r="O208" s="324"/>
      <c r="P208" s="324"/>
      <c r="Q208" s="324"/>
      <c r="R208" s="324"/>
      <c r="S208" s="324"/>
      <c r="T208" s="324"/>
      <c r="U208" s="324"/>
      <c r="V208" s="325"/>
    </row>
    <row r="209" spans="2:22" ht="15" customHeight="1" x14ac:dyDescent="0.35">
      <c r="B209" s="8" t="s">
        <v>429</v>
      </c>
      <c r="C209" s="276"/>
      <c r="D209" s="290"/>
      <c r="E209" s="276"/>
      <c r="F209" s="276"/>
      <c r="G209" s="107">
        <v>3.4119999999999998E-2</v>
      </c>
      <c r="H209" s="275" t="s">
        <v>204</v>
      </c>
      <c r="I209" s="275" t="s">
        <v>527</v>
      </c>
      <c r="J209" s="314" t="s">
        <v>431</v>
      </c>
      <c r="K209" s="315"/>
      <c r="L209" s="315"/>
      <c r="M209" s="315"/>
      <c r="N209" s="315"/>
      <c r="O209" s="315"/>
      <c r="P209" s="315"/>
      <c r="Q209" s="315"/>
      <c r="R209" s="315"/>
      <c r="S209" s="315"/>
      <c r="T209" s="315"/>
      <c r="U209" s="315"/>
      <c r="V209" s="316"/>
    </row>
    <row r="210" spans="2:22" ht="15" customHeight="1" x14ac:dyDescent="0.35">
      <c r="B210" s="8" t="s">
        <v>376</v>
      </c>
      <c r="C210" s="276"/>
      <c r="D210" s="290"/>
      <c r="E210" s="276"/>
      <c r="F210" s="276"/>
      <c r="G210" s="50">
        <v>0.74</v>
      </c>
      <c r="H210" s="275" t="s">
        <v>204</v>
      </c>
      <c r="I210" s="275"/>
      <c r="J210" s="314" t="s">
        <v>377</v>
      </c>
      <c r="K210" s="315"/>
      <c r="L210" s="315"/>
      <c r="M210" s="315"/>
      <c r="N210" s="315"/>
      <c r="O210" s="315"/>
      <c r="P210" s="315"/>
      <c r="Q210" s="315"/>
      <c r="R210" s="315"/>
      <c r="S210" s="315"/>
      <c r="T210" s="315"/>
      <c r="U210" s="315"/>
      <c r="V210" s="316"/>
    </row>
    <row r="211" spans="2:22" ht="15" customHeight="1" x14ac:dyDescent="0.35">
      <c r="B211" s="308" t="s">
        <v>374</v>
      </c>
      <c r="C211" s="305" t="s">
        <v>328</v>
      </c>
      <c r="D211" s="290" t="s">
        <v>225</v>
      </c>
      <c r="E211" s="276"/>
      <c r="F211" s="276"/>
      <c r="G211" s="50">
        <v>0</v>
      </c>
      <c r="H211" s="311" t="s">
        <v>204</v>
      </c>
      <c r="I211" s="311"/>
      <c r="J211" s="317" t="s">
        <v>375</v>
      </c>
      <c r="K211" s="318"/>
      <c r="L211" s="318"/>
      <c r="M211" s="318"/>
      <c r="N211" s="318"/>
      <c r="O211" s="318"/>
      <c r="P211" s="318"/>
      <c r="Q211" s="318"/>
      <c r="R211" s="318"/>
      <c r="S211" s="318"/>
      <c r="T211" s="318"/>
      <c r="U211" s="318"/>
      <c r="V211" s="319"/>
    </row>
    <row r="212" spans="2:22" ht="15" customHeight="1" x14ac:dyDescent="0.35">
      <c r="B212" s="309"/>
      <c r="C212" s="306"/>
      <c r="D212" s="290" t="s">
        <v>311</v>
      </c>
      <c r="E212" s="276"/>
      <c r="F212" s="276"/>
      <c r="G212" s="50">
        <v>1</v>
      </c>
      <c r="H212" s="312"/>
      <c r="I212" s="312"/>
      <c r="J212" s="320"/>
      <c r="K212" s="321"/>
      <c r="L212" s="321"/>
      <c r="M212" s="321"/>
      <c r="N212" s="321"/>
      <c r="O212" s="321"/>
      <c r="P212" s="321"/>
      <c r="Q212" s="321"/>
      <c r="R212" s="321"/>
      <c r="S212" s="321"/>
      <c r="T212" s="321"/>
      <c r="U212" s="321"/>
      <c r="V212" s="322"/>
    </row>
    <row r="213" spans="2:22" ht="15" customHeight="1" x14ac:dyDescent="0.35">
      <c r="B213" s="310"/>
      <c r="C213" s="307"/>
      <c r="D213" s="290" t="s">
        <v>228</v>
      </c>
      <c r="E213" s="276"/>
      <c r="F213" s="276"/>
      <c r="G213" s="50">
        <v>0.85</v>
      </c>
      <c r="H213" s="313"/>
      <c r="I213" s="313"/>
      <c r="J213" s="323"/>
      <c r="K213" s="324"/>
      <c r="L213" s="324"/>
      <c r="M213" s="324"/>
      <c r="N213" s="324"/>
      <c r="O213" s="324"/>
      <c r="P213" s="324"/>
      <c r="Q213" s="324"/>
      <c r="R213" s="324"/>
      <c r="S213" s="324"/>
      <c r="T213" s="324"/>
      <c r="U213" s="324"/>
      <c r="V213" s="325"/>
    </row>
    <row r="214" spans="2:22" ht="15" customHeight="1" x14ac:dyDescent="0.35">
      <c r="B214" s="8" t="s">
        <v>528</v>
      </c>
      <c r="C214" s="276"/>
      <c r="D214" s="290"/>
      <c r="E214" s="276"/>
      <c r="F214" s="276"/>
      <c r="G214" s="290"/>
      <c r="H214" s="275" t="s">
        <v>233</v>
      </c>
      <c r="I214" s="275" t="s">
        <v>529</v>
      </c>
      <c r="J214" s="314" t="s">
        <v>253</v>
      </c>
      <c r="K214" s="315"/>
      <c r="L214" s="315"/>
      <c r="M214" s="315"/>
      <c r="N214" s="315"/>
      <c r="O214" s="315"/>
      <c r="P214" s="315"/>
      <c r="Q214" s="315"/>
      <c r="R214" s="315"/>
      <c r="S214" s="315"/>
      <c r="T214" s="315"/>
      <c r="U214" s="315"/>
      <c r="V214" s="316"/>
    </row>
    <row r="215" spans="2:22" ht="15" customHeight="1" x14ac:dyDescent="0.35">
      <c r="B215" s="8" t="s">
        <v>432</v>
      </c>
      <c r="C215" s="276"/>
      <c r="D215" s="290"/>
      <c r="E215" s="276"/>
      <c r="F215" s="276"/>
      <c r="G215" s="65">
        <v>217</v>
      </c>
      <c r="H215" s="275" t="s">
        <v>204</v>
      </c>
      <c r="I215" s="275" t="s">
        <v>255</v>
      </c>
      <c r="J215" s="314" t="s">
        <v>433</v>
      </c>
      <c r="K215" s="315"/>
      <c r="L215" s="315"/>
      <c r="M215" s="315"/>
      <c r="N215" s="315"/>
      <c r="O215" s="315"/>
      <c r="P215" s="315"/>
      <c r="Q215" s="315"/>
      <c r="R215" s="315"/>
      <c r="S215" s="315"/>
      <c r="T215" s="315"/>
      <c r="U215" s="315"/>
      <c r="V215" s="316"/>
    </row>
    <row r="217" spans="2:22" ht="45" customHeight="1" x14ac:dyDescent="0.35"/>
    <row r="218" spans="2:22" ht="15" customHeight="1" x14ac:dyDescent="0.35"/>
    <row r="219" spans="2:22" ht="15" customHeight="1" x14ac:dyDescent="0.35"/>
  </sheetData>
  <mergeCells count="143">
    <mergeCell ref="B6:B8"/>
    <mergeCell ref="B13:B17"/>
    <mergeCell ref="D22:D33"/>
    <mergeCell ref="E22:E24"/>
    <mergeCell ref="I25:I27"/>
    <mergeCell ref="E25:E27"/>
    <mergeCell ref="C22:C27"/>
    <mergeCell ref="C28:C33"/>
    <mergeCell ref="E28:E30"/>
    <mergeCell ref="E31:E33"/>
    <mergeCell ref="I28:I30"/>
    <mergeCell ref="F22:F33"/>
    <mergeCell ref="C34:C36"/>
    <mergeCell ref="B22:B36"/>
    <mergeCell ref="I22:I24"/>
    <mergeCell ref="I31:I33"/>
    <mergeCell ref="I34:I36"/>
    <mergeCell ref="C13:C14"/>
    <mergeCell ref="C15:C16"/>
    <mergeCell ref="D13:D16"/>
    <mergeCell ref="D34:D36"/>
    <mergeCell ref="F34:F36"/>
    <mergeCell ref="G34:G36"/>
    <mergeCell ref="E57:I57"/>
    <mergeCell ref="E58:I58"/>
    <mergeCell ref="B67:V67"/>
    <mergeCell ref="J68:V68"/>
    <mergeCell ref="C39:H39"/>
    <mergeCell ref="A40:A44"/>
    <mergeCell ref="C40:H40"/>
    <mergeCell ref="C41:H41"/>
    <mergeCell ref="C42:H42"/>
    <mergeCell ref="C43:H43"/>
    <mergeCell ref="C44:H44"/>
    <mergeCell ref="A45:A54"/>
    <mergeCell ref="C45:H45"/>
    <mergeCell ref="C46:H46"/>
    <mergeCell ref="C47:H47"/>
    <mergeCell ref="C48:H48"/>
    <mergeCell ref="C49:H49"/>
    <mergeCell ref="C50:H50"/>
    <mergeCell ref="C51:H51"/>
    <mergeCell ref="C52:H52"/>
    <mergeCell ref="C53:H53"/>
    <mergeCell ref="C54:H54"/>
    <mergeCell ref="C184:C186"/>
    <mergeCell ref="H184:H186"/>
    <mergeCell ref="I184:I186"/>
    <mergeCell ref="J184:V186"/>
    <mergeCell ref="B184:B186"/>
    <mergeCell ref="J190:V194"/>
    <mergeCell ref="J187:V187"/>
    <mergeCell ref="B175:B183"/>
    <mergeCell ref="C175:C183"/>
    <mergeCell ref="H175:H183"/>
    <mergeCell ref="I175:I183"/>
    <mergeCell ref="J175:V183"/>
    <mergeCell ref="D177:D180"/>
    <mergeCell ref="E177:E183"/>
    <mergeCell ref="D181:D183"/>
    <mergeCell ref="B188:B189"/>
    <mergeCell ref="C188:C189"/>
    <mergeCell ref="B190:B194"/>
    <mergeCell ref="C190:C194"/>
    <mergeCell ref="D190:D192"/>
    <mergeCell ref="E190:E194"/>
    <mergeCell ref="H190:H194"/>
    <mergeCell ref="H188:H189"/>
    <mergeCell ref="I188:I189"/>
    <mergeCell ref="J188:V189"/>
    <mergeCell ref="I190:I194"/>
    <mergeCell ref="I207:I208"/>
    <mergeCell ref="J207:V208"/>
    <mergeCell ref="B195:B197"/>
    <mergeCell ref="C195:C197"/>
    <mergeCell ref="H195:H197"/>
    <mergeCell ref="I195:I197"/>
    <mergeCell ref="J195:V197"/>
    <mergeCell ref="B198:B200"/>
    <mergeCell ref="C198:C200"/>
    <mergeCell ref="H198:H200"/>
    <mergeCell ref="I198:I200"/>
    <mergeCell ref="J198:V200"/>
    <mergeCell ref="C94:C116"/>
    <mergeCell ref="C117:C121"/>
    <mergeCell ref="J214:V214"/>
    <mergeCell ref="J215:V215"/>
    <mergeCell ref="J210:V210"/>
    <mergeCell ref="B211:B213"/>
    <mergeCell ref="C211:C213"/>
    <mergeCell ref="H211:H213"/>
    <mergeCell ref="I211:I213"/>
    <mergeCell ref="J211:V213"/>
    <mergeCell ref="J209:V209"/>
    <mergeCell ref="B201:B203"/>
    <mergeCell ref="C201:C203"/>
    <mergeCell ref="H201:H203"/>
    <mergeCell ref="I201:I203"/>
    <mergeCell ref="J201:V203"/>
    <mergeCell ref="B204:B206"/>
    <mergeCell ref="C204:C206"/>
    <mergeCell ref="H204:H206"/>
    <mergeCell ref="I204:I206"/>
    <mergeCell ref="J204:V206"/>
    <mergeCell ref="B207:B208"/>
    <mergeCell ref="C207:C208"/>
    <mergeCell ref="H207:H208"/>
    <mergeCell ref="B122:B174"/>
    <mergeCell ref="C122:C146"/>
    <mergeCell ref="D122:D128"/>
    <mergeCell ref="E122:E174"/>
    <mergeCell ref="H122:H174"/>
    <mergeCell ref="C147:C169"/>
    <mergeCell ref="C170:C174"/>
    <mergeCell ref="I69:I121"/>
    <mergeCell ref="J69:V121"/>
    <mergeCell ref="D76:D79"/>
    <mergeCell ref="D80:D83"/>
    <mergeCell ref="D84:D88"/>
    <mergeCell ref="D89:D93"/>
    <mergeCell ref="D94:D104"/>
    <mergeCell ref="D105:D108"/>
    <mergeCell ref="D109:D111"/>
    <mergeCell ref="D113:D114"/>
    <mergeCell ref="D115:D116"/>
    <mergeCell ref="D117:D121"/>
    <mergeCell ref="B69:B121"/>
    <mergeCell ref="C69:C93"/>
    <mergeCell ref="D69:D75"/>
    <mergeCell ref="E69:E121"/>
    <mergeCell ref="H69:H121"/>
    <mergeCell ref="I122:I174"/>
    <mergeCell ref="J122:V174"/>
    <mergeCell ref="D129:D132"/>
    <mergeCell ref="D133:D136"/>
    <mergeCell ref="D137:D141"/>
    <mergeCell ref="D142:D146"/>
    <mergeCell ref="D147:D157"/>
    <mergeCell ref="D158:D161"/>
    <mergeCell ref="D162:D164"/>
    <mergeCell ref="D166:D167"/>
    <mergeCell ref="D168:D169"/>
    <mergeCell ref="D170:D174"/>
  </mergeCells>
  <conditionalFormatting sqref="C175:G175 D176:G177 D181 F178:G183">
    <cfRule type="cellIs" dxfId="443" priority="27" operator="notEqual">
      <formula>""</formula>
    </cfRule>
  </conditionalFormatting>
  <conditionalFormatting sqref="C184:G184 D185:G186">
    <cfRule type="cellIs" dxfId="442" priority="26" operator="notEqual">
      <formula>""</formula>
    </cfRule>
  </conditionalFormatting>
  <conditionalFormatting sqref="C187:G187">
    <cfRule type="cellIs" dxfId="441" priority="25" operator="notEqual">
      <formula>""</formula>
    </cfRule>
  </conditionalFormatting>
  <conditionalFormatting sqref="C188:G188 D189:G189">
    <cfRule type="cellIs" dxfId="440" priority="24" operator="notEqual">
      <formula>""</formula>
    </cfRule>
  </conditionalFormatting>
  <conditionalFormatting sqref="C190:G190 D193:D194 F191:G194">
    <cfRule type="cellIs" dxfId="439" priority="23" operator="notEqual">
      <formula>""</formula>
    </cfRule>
  </conditionalFormatting>
  <conditionalFormatting sqref="C195:G195 D196:G197">
    <cfRule type="cellIs" dxfId="438" priority="22" operator="notEqual">
      <formula>""</formula>
    </cfRule>
  </conditionalFormatting>
  <conditionalFormatting sqref="C198:G198 D199:G200">
    <cfRule type="cellIs" dxfId="437" priority="21" operator="notEqual">
      <formula>""</formula>
    </cfRule>
  </conditionalFormatting>
  <conditionalFormatting sqref="C201:G201 D202:G203">
    <cfRule type="cellIs" dxfId="436" priority="20" operator="notEqual">
      <formula>""</formula>
    </cfRule>
  </conditionalFormatting>
  <conditionalFormatting sqref="C204:G204 D205:G206">
    <cfRule type="cellIs" dxfId="435" priority="19" operator="notEqual">
      <formula>""</formula>
    </cfRule>
  </conditionalFormatting>
  <conditionalFormatting sqref="C207:G207 D208:G208">
    <cfRule type="cellIs" dxfId="434" priority="18" operator="notEqual">
      <formula>""</formula>
    </cfRule>
  </conditionalFormatting>
  <conditionalFormatting sqref="C209:G209">
    <cfRule type="cellIs" dxfId="433" priority="17" operator="notEqual">
      <formula>""</formula>
    </cfRule>
  </conditionalFormatting>
  <conditionalFormatting sqref="C210:G210">
    <cfRule type="cellIs" dxfId="432" priority="16" operator="notEqual">
      <formula>""</formula>
    </cfRule>
  </conditionalFormatting>
  <conditionalFormatting sqref="C211:G211 D212:G213">
    <cfRule type="cellIs" dxfId="431" priority="15" operator="notEqual">
      <formula>""</formula>
    </cfRule>
  </conditionalFormatting>
  <conditionalFormatting sqref="C214:G215">
    <cfRule type="cellIs" dxfId="430" priority="14" operator="notEqual">
      <formula>""</formula>
    </cfRule>
  </conditionalFormatting>
  <conditionalFormatting sqref="F113:F114">
    <cfRule type="cellIs" dxfId="429" priority="8" operator="notEqual">
      <formula>""</formula>
    </cfRule>
  </conditionalFormatting>
  <conditionalFormatting sqref="F166:F167">
    <cfRule type="cellIs" dxfId="428" priority="2" operator="notEqual">
      <formula>""</formula>
    </cfRule>
  </conditionalFormatting>
  <conditionalFormatting sqref="C69:G69 D76 D80 C94:D94 D84 G84:G87 F88:G88 G89:G92 D105 D109 G109:G111 D115 D112:D113 G113:G114 C117:D117 F115:G121 F112:G112 F93:G108 F70:G83">
    <cfRule type="cellIs" dxfId="427" priority="13" operator="notEqual">
      <formula>""</formula>
    </cfRule>
  </conditionalFormatting>
  <conditionalFormatting sqref="F84:F87">
    <cfRule type="cellIs" dxfId="426" priority="12" operator="notEqual">
      <formula>""</formula>
    </cfRule>
  </conditionalFormatting>
  <conditionalFormatting sqref="D89">
    <cfRule type="cellIs" dxfId="425" priority="11" operator="notEqual">
      <formula>""</formula>
    </cfRule>
  </conditionalFormatting>
  <conditionalFormatting sqref="F89:F92">
    <cfRule type="cellIs" dxfId="424" priority="10" operator="notEqual">
      <formula>""</formula>
    </cfRule>
  </conditionalFormatting>
  <conditionalFormatting sqref="F109:F111">
    <cfRule type="cellIs" dxfId="423" priority="9" operator="notEqual">
      <formula>""</formula>
    </cfRule>
  </conditionalFormatting>
  <conditionalFormatting sqref="D122:G122 D129 D133 D147 D137 G137:G140 F141:G141 G142:G145 D158 D162 G162:G164 D168 D165:D166 G166:G167 D170 F168:G174 F165:G165 F146:G161 F123:G136">
    <cfRule type="cellIs" dxfId="422" priority="7" operator="notEqual">
      <formula>""</formula>
    </cfRule>
  </conditionalFormatting>
  <conditionalFormatting sqref="F137:F140">
    <cfRule type="cellIs" dxfId="421" priority="6" operator="notEqual">
      <formula>""</formula>
    </cfRule>
  </conditionalFormatting>
  <conditionalFormatting sqref="D142">
    <cfRule type="cellIs" dxfId="420" priority="5" operator="notEqual">
      <formula>""</formula>
    </cfRule>
  </conditionalFormatting>
  <conditionalFormatting sqref="F142:F145">
    <cfRule type="cellIs" dxfId="419" priority="4" operator="notEqual">
      <formula>""</formula>
    </cfRule>
  </conditionalFormatting>
  <conditionalFormatting sqref="F162:F164">
    <cfRule type="cellIs" dxfId="418" priority="3" operator="notEqual">
      <formula>""</formula>
    </cfRule>
  </conditionalFormatting>
  <conditionalFormatting sqref="C122 C147 C170">
    <cfRule type="cellIs" dxfId="417" priority="1" operator="notEqual">
      <formula>""</formula>
    </cfRule>
  </conditionalFormatting>
  <hyperlinks>
    <hyperlink ref="N11" location="_ftn1" display="_ftn1" xr:uid="{00000000-0004-0000-3100-000000000000}"/>
    <hyperlink ref="O11" location="_ftn2" display="_ftn2" xr:uid="{00000000-0004-0000-3100-000001000000}"/>
  </hyperlinks>
  <pageMargins left="0.7" right="0.7" top="0.75" bottom="0.75" header="0.3" footer="0.3"/>
  <pageSetup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5" tint="0.39997558519241921"/>
  </sheetPr>
  <dimension ref="A1:V96"/>
  <sheetViews>
    <sheetView workbookViewId="0">
      <selection activeCell="F7" sqref="F7"/>
    </sheetView>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18.5429687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9" ht="23.5" x14ac:dyDescent="0.35">
      <c r="B1" s="59" t="str">
        <f ca="1">MID(CELL("Filename",I7),SEARCH("]",CELL("Filename",I7),1)+1,100)</f>
        <v>Gas-Fired Heat Pump</v>
      </c>
    </row>
    <row r="2" spans="2:9" x14ac:dyDescent="0.35">
      <c r="B2" s="41" t="s">
        <v>141</v>
      </c>
      <c r="C2" s="41" t="s">
        <v>1980</v>
      </c>
    </row>
    <row r="4" spans="2:9" x14ac:dyDescent="0.35">
      <c r="B4" s="58" t="s">
        <v>142</v>
      </c>
      <c r="G4" s="58" t="s">
        <v>143</v>
      </c>
    </row>
    <row r="5" spans="2:9" ht="37.5" x14ac:dyDescent="0.35">
      <c r="B5" s="226" t="s">
        <v>144</v>
      </c>
      <c r="C5" s="226" t="s">
        <v>145</v>
      </c>
      <c r="D5" s="44" t="s">
        <v>146</v>
      </c>
      <c r="G5" s="226" t="s">
        <v>144</v>
      </c>
      <c r="H5" s="226" t="s">
        <v>145</v>
      </c>
      <c r="I5" s="44" t="s">
        <v>147</v>
      </c>
    </row>
    <row r="6" spans="2:9" ht="15" customHeight="1" x14ac:dyDescent="0.35">
      <c r="B6" s="8"/>
      <c r="C6" s="8"/>
      <c r="D6" s="275">
        <v>25</v>
      </c>
      <c r="G6" s="8"/>
      <c r="H6" s="8"/>
      <c r="I6" s="275">
        <v>8</v>
      </c>
    </row>
    <row r="7" spans="2:9" x14ac:dyDescent="0.35">
      <c r="D7" s="60"/>
    </row>
    <row r="11" spans="2:9" x14ac:dyDescent="0.35">
      <c r="B11" s="58" t="s">
        <v>148</v>
      </c>
      <c r="C11" s="61"/>
      <c r="D11" s="60"/>
      <c r="G11" s="58" t="s">
        <v>149</v>
      </c>
      <c r="H11" s="15"/>
      <c r="I11" s="15"/>
    </row>
    <row r="12" spans="2:9" ht="45.75" customHeight="1" x14ac:dyDescent="0.35">
      <c r="B12" s="226" t="s">
        <v>150</v>
      </c>
      <c r="C12" s="226" t="s">
        <v>145</v>
      </c>
      <c r="D12" s="44" t="s">
        <v>151</v>
      </c>
      <c r="E12" s="44" t="s">
        <v>152</v>
      </c>
      <c r="G12" s="226" t="s">
        <v>144</v>
      </c>
      <c r="H12" s="226" t="s">
        <v>145</v>
      </c>
      <c r="I12" s="44" t="s">
        <v>153</v>
      </c>
    </row>
    <row r="13" spans="2:9" ht="15.5" x14ac:dyDescent="0.35">
      <c r="B13" s="252"/>
      <c r="C13" s="252"/>
      <c r="D13" s="252" t="s">
        <v>1981</v>
      </c>
      <c r="E13" s="252" t="s">
        <v>478</v>
      </c>
      <c r="G13" s="252"/>
      <c r="H13" s="252"/>
      <c r="I13" s="22">
        <v>4053</v>
      </c>
    </row>
    <row r="14" spans="2:9" x14ac:dyDescent="0.35">
      <c r="B14" s="252"/>
      <c r="C14" s="252"/>
      <c r="D14" s="252"/>
      <c r="E14" s="252"/>
    </row>
    <row r="15" spans="2:9" x14ac:dyDescent="0.35">
      <c r="B15" s="15"/>
      <c r="C15" s="15"/>
      <c r="D15" s="15"/>
      <c r="E15" s="15"/>
    </row>
    <row r="16" spans="2:9" x14ac:dyDescent="0.35">
      <c r="B16" s="15"/>
      <c r="C16" s="15"/>
      <c r="D16" s="15"/>
      <c r="E16" s="15"/>
      <c r="F16" s="15"/>
    </row>
    <row r="17" spans="1:17" x14ac:dyDescent="0.35">
      <c r="B17" s="58" t="s">
        <v>154</v>
      </c>
      <c r="E17" s="15"/>
      <c r="F17" s="15"/>
    </row>
    <row r="18" spans="1:17" x14ac:dyDescent="0.35">
      <c r="E18" s="15"/>
      <c r="F18" s="15"/>
    </row>
    <row r="19" spans="1:17" x14ac:dyDescent="0.35">
      <c r="E19" s="15"/>
      <c r="F19" s="15"/>
    </row>
    <row r="22" spans="1:17" x14ac:dyDescent="0.35">
      <c r="B22" s="9"/>
    </row>
    <row r="23" spans="1:17" x14ac:dyDescent="0.35">
      <c r="B23" s="9"/>
    </row>
    <row r="24" spans="1:17" x14ac:dyDescent="0.35">
      <c r="B24" s="58" t="s">
        <v>155</v>
      </c>
    </row>
    <row r="25" spans="1:17" x14ac:dyDescent="0.35">
      <c r="B25" s="62" t="s">
        <v>156</v>
      </c>
      <c r="C25" s="298" t="s">
        <v>157</v>
      </c>
      <c r="D25" s="298"/>
      <c r="E25" s="298"/>
      <c r="F25" s="298"/>
      <c r="G25" s="298"/>
      <c r="H25" s="298"/>
    </row>
    <row r="26" spans="1:17" x14ac:dyDescent="0.35">
      <c r="A26" s="304" t="s">
        <v>158</v>
      </c>
      <c r="B26" s="52" t="s">
        <v>159</v>
      </c>
      <c r="C26" s="405" t="s">
        <v>1982</v>
      </c>
      <c r="D26" s="297"/>
      <c r="E26" s="297"/>
      <c r="F26" s="297"/>
      <c r="G26" s="297"/>
      <c r="H26" s="297"/>
      <c r="P26" s="63"/>
      <c r="Q26" s="63"/>
    </row>
    <row r="27" spans="1:17" x14ac:dyDescent="0.35">
      <c r="A27" s="304"/>
      <c r="B27" s="52" t="s">
        <v>160</v>
      </c>
      <c r="C27" s="297"/>
      <c r="D27" s="297"/>
      <c r="E27" s="297"/>
      <c r="F27" s="297"/>
      <c r="G27" s="297"/>
      <c r="H27" s="297"/>
      <c r="P27" s="63"/>
      <c r="Q27" s="63"/>
    </row>
    <row r="28" spans="1:17" x14ac:dyDescent="0.35">
      <c r="A28" s="304"/>
      <c r="B28" s="52" t="s">
        <v>161</v>
      </c>
      <c r="C28" s="339" t="s">
        <v>1983</v>
      </c>
      <c r="D28" s="340"/>
      <c r="E28" s="340"/>
      <c r="F28" s="340"/>
      <c r="G28" s="340"/>
      <c r="H28" s="340"/>
      <c r="P28" s="63"/>
      <c r="Q28" s="63"/>
    </row>
    <row r="29" spans="1:17" x14ac:dyDescent="0.35">
      <c r="A29" s="304"/>
      <c r="B29" s="52" t="s">
        <v>162</v>
      </c>
      <c r="C29" s="297"/>
      <c r="D29" s="297"/>
      <c r="E29" s="297"/>
      <c r="F29" s="297"/>
      <c r="G29" s="297"/>
      <c r="H29" s="297"/>
      <c r="P29" s="4"/>
      <c r="Q29" s="4"/>
    </row>
    <row r="30" spans="1:17" x14ac:dyDescent="0.35">
      <c r="A30" s="304"/>
      <c r="B30" s="52" t="s">
        <v>163</v>
      </c>
      <c r="C30" s="297"/>
      <c r="D30" s="297"/>
      <c r="E30" s="297"/>
      <c r="F30" s="297"/>
      <c r="G30" s="297"/>
      <c r="H30" s="297"/>
      <c r="P30" s="63"/>
      <c r="Q30" s="63"/>
    </row>
    <row r="31" spans="1:17" x14ac:dyDescent="0.35">
      <c r="A31" s="304" t="s">
        <v>164</v>
      </c>
      <c r="B31" s="52" t="s">
        <v>165</v>
      </c>
      <c r="C31" s="297"/>
      <c r="D31" s="297"/>
      <c r="E31" s="297"/>
      <c r="F31" s="297"/>
      <c r="G31" s="297"/>
      <c r="H31" s="297"/>
      <c r="P31" s="63"/>
      <c r="Q31" s="63"/>
    </row>
    <row r="32" spans="1:17" x14ac:dyDescent="0.35">
      <c r="A32" s="304"/>
      <c r="B32" s="52" t="s">
        <v>166</v>
      </c>
      <c r="C32" s="297"/>
      <c r="D32" s="297"/>
      <c r="E32" s="297"/>
      <c r="F32" s="297"/>
      <c r="G32" s="297"/>
      <c r="H32" s="297"/>
      <c r="P32" s="63"/>
      <c r="Q32" s="63"/>
    </row>
    <row r="33" spans="1:17" x14ac:dyDescent="0.35">
      <c r="A33" s="304"/>
      <c r="B33" s="52" t="s">
        <v>167</v>
      </c>
      <c r="C33" s="339" t="s">
        <v>1984</v>
      </c>
      <c r="D33" s="340"/>
      <c r="E33" s="340"/>
      <c r="F33" s="340"/>
      <c r="G33" s="340"/>
      <c r="H33" s="340"/>
      <c r="P33" s="63"/>
      <c r="Q33" s="63"/>
    </row>
    <row r="34" spans="1:17" x14ac:dyDescent="0.35">
      <c r="A34" s="304"/>
      <c r="B34" s="52" t="s">
        <v>168</v>
      </c>
      <c r="C34" s="297"/>
      <c r="D34" s="297"/>
      <c r="E34" s="297"/>
      <c r="F34" s="297"/>
      <c r="G34" s="297"/>
      <c r="H34" s="297"/>
      <c r="P34" s="63"/>
      <c r="Q34" s="63"/>
    </row>
    <row r="35" spans="1:17" x14ac:dyDescent="0.35">
      <c r="A35" s="304"/>
      <c r="B35" s="52" t="s">
        <v>169</v>
      </c>
      <c r="C35" s="297"/>
      <c r="D35" s="297"/>
      <c r="E35" s="297"/>
      <c r="F35" s="297"/>
      <c r="G35" s="297"/>
      <c r="H35" s="297"/>
      <c r="P35" s="63"/>
      <c r="Q35" s="63"/>
    </row>
    <row r="36" spans="1:17" x14ac:dyDescent="0.35">
      <c r="A36" s="304"/>
      <c r="B36" s="52" t="s">
        <v>170</v>
      </c>
      <c r="C36" s="297"/>
      <c r="D36" s="297"/>
      <c r="E36" s="297"/>
      <c r="F36" s="297"/>
      <c r="G36" s="297"/>
      <c r="H36" s="297"/>
      <c r="P36" s="63"/>
      <c r="Q36" s="63"/>
    </row>
    <row r="37" spans="1:17" x14ac:dyDescent="0.35">
      <c r="A37" s="304"/>
      <c r="B37" s="52" t="s">
        <v>171</v>
      </c>
      <c r="C37" s="297"/>
      <c r="D37" s="297"/>
      <c r="E37" s="297"/>
      <c r="F37" s="297"/>
      <c r="G37" s="297"/>
      <c r="H37" s="297"/>
      <c r="P37" s="63"/>
      <c r="Q37" s="63"/>
    </row>
    <row r="38" spans="1:17" x14ac:dyDescent="0.35">
      <c r="A38" s="304"/>
      <c r="B38" s="52" t="s">
        <v>172</v>
      </c>
      <c r="C38" s="339" t="s">
        <v>1983</v>
      </c>
      <c r="D38" s="340"/>
      <c r="E38" s="340"/>
      <c r="F38" s="340"/>
      <c r="G38" s="340"/>
      <c r="H38" s="340"/>
    </row>
    <row r="39" spans="1:17" x14ac:dyDescent="0.35">
      <c r="A39" s="304"/>
      <c r="B39" s="52" t="s">
        <v>173</v>
      </c>
      <c r="C39" s="297"/>
      <c r="D39" s="297"/>
      <c r="E39" s="297"/>
      <c r="F39" s="297"/>
      <c r="G39" s="297"/>
      <c r="H39" s="297"/>
    </row>
    <row r="40" spans="1:17" x14ac:dyDescent="0.35">
      <c r="A40" s="304"/>
      <c r="B40" s="52" t="s">
        <v>174</v>
      </c>
      <c r="C40" s="297"/>
      <c r="D40" s="297"/>
      <c r="E40" s="297"/>
      <c r="F40" s="297"/>
      <c r="G40" s="297"/>
      <c r="H40" s="297"/>
    </row>
    <row r="41" spans="1:17" x14ac:dyDescent="0.35">
      <c r="L41" s="63"/>
      <c r="M41" s="63"/>
    </row>
    <row r="42" spans="1:17" x14ac:dyDescent="0.35">
      <c r="B42" s="58" t="s">
        <v>175</v>
      </c>
      <c r="L42" s="63"/>
      <c r="M42" s="63"/>
    </row>
    <row r="43" spans="1:17" ht="25" x14ac:dyDescent="0.35">
      <c r="B43" s="62" t="s">
        <v>176</v>
      </c>
      <c r="C43" s="226" t="s">
        <v>144</v>
      </c>
      <c r="D43" s="226" t="s">
        <v>145</v>
      </c>
      <c r="E43" s="298" t="s">
        <v>177</v>
      </c>
      <c r="F43" s="298"/>
      <c r="G43" s="298"/>
      <c r="H43" s="298"/>
      <c r="I43" s="298"/>
      <c r="L43" s="63"/>
      <c r="M43" s="63"/>
    </row>
    <row r="44" spans="1:17" ht="15" customHeight="1" x14ac:dyDescent="0.35">
      <c r="B44" s="113"/>
      <c r="C44" s="8"/>
      <c r="D44" s="8"/>
      <c r="E44" s="299"/>
      <c r="F44" s="300"/>
      <c r="G44" s="300"/>
      <c r="H44" s="300"/>
      <c r="I44" s="301"/>
      <c r="L44" s="4"/>
      <c r="M44" s="4"/>
    </row>
    <row r="45" spans="1:17" x14ac:dyDescent="0.35">
      <c r="L45" s="63"/>
      <c r="M45" s="63"/>
    </row>
    <row r="48" spans="1:17" x14ac:dyDescent="0.35">
      <c r="L48" s="63"/>
      <c r="M48" s="63"/>
    </row>
    <row r="49" spans="2:22" x14ac:dyDescent="0.35">
      <c r="L49" s="4"/>
      <c r="M49" s="4"/>
    </row>
    <row r="50" spans="2:22" x14ac:dyDescent="0.35">
      <c r="L50" s="63"/>
      <c r="M50" s="63"/>
    </row>
    <row r="51" spans="2:22" x14ac:dyDescent="0.35">
      <c r="L51" s="63"/>
      <c r="M51" s="63"/>
    </row>
    <row r="53" spans="2:22" x14ac:dyDescent="0.35">
      <c r="B53" s="302" t="s">
        <v>178</v>
      </c>
      <c r="C53" s="302"/>
      <c r="D53" s="302"/>
      <c r="E53" s="302"/>
      <c r="F53" s="302"/>
      <c r="G53" s="302"/>
      <c r="H53" s="302"/>
      <c r="I53" s="302"/>
      <c r="J53" s="302"/>
      <c r="K53" s="302"/>
      <c r="L53" s="302"/>
      <c r="M53" s="302"/>
      <c r="N53" s="302"/>
      <c r="O53" s="302"/>
      <c r="P53" s="302"/>
      <c r="Q53" s="302"/>
      <c r="R53" s="302"/>
      <c r="S53" s="302"/>
      <c r="T53" s="302"/>
      <c r="U53" s="302"/>
      <c r="V53" s="302"/>
    </row>
    <row r="54" spans="2:22" ht="33" customHeight="1" x14ac:dyDescent="0.35">
      <c r="B54" s="271" t="s">
        <v>179</v>
      </c>
      <c r="C54" s="257" t="s">
        <v>150</v>
      </c>
      <c r="D54" s="257" t="s">
        <v>145</v>
      </c>
      <c r="E54" s="257" t="s">
        <v>180</v>
      </c>
      <c r="F54" s="257" t="s">
        <v>181</v>
      </c>
      <c r="G54" s="257" t="s">
        <v>182</v>
      </c>
      <c r="H54" s="257" t="s">
        <v>183</v>
      </c>
      <c r="I54" s="230" t="s">
        <v>184</v>
      </c>
      <c r="J54" s="303" t="s">
        <v>185</v>
      </c>
      <c r="K54" s="303"/>
      <c r="L54" s="303"/>
      <c r="M54" s="303"/>
      <c r="N54" s="303"/>
      <c r="O54" s="303"/>
      <c r="P54" s="303"/>
      <c r="Q54" s="303"/>
      <c r="R54" s="303"/>
      <c r="S54" s="303"/>
      <c r="T54" s="303"/>
      <c r="U54" s="303"/>
      <c r="V54" s="303"/>
    </row>
    <row r="55" spans="2:22" ht="15" customHeight="1" x14ac:dyDescent="0.35">
      <c r="B55" s="8" t="s">
        <v>1985</v>
      </c>
      <c r="C55" s="276"/>
      <c r="D55" s="276"/>
      <c r="E55" s="276"/>
      <c r="F55" s="276"/>
      <c r="G55" s="276"/>
      <c r="H55" s="275" t="s">
        <v>198</v>
      </c>
      <c r="I55" s="275" t="s">
        <v>1986</v>
      </c>
      <c r="J55" s="314" t="s">
        <v>1987</v>
      </c>
      <c r="K55" s="315"/>
      <c r="L55" s="315"/>
      <c r="M55" s="315"/>
      <c r="N55" s="315"/>
      <c r="O55" s="315"/>
      <c r="P55" s="315"/>
      <c r="Q55" s="315"/>
      <c r="R55" s="315"/>
      <c r="S55" s="315"/>
      <c r="T55" s="315"/>
      <c r="U55" s="315"/>
      <c r="V55" s="316"/>
    </row>
    <row r="56" spans="2:22" ht="15" customHeight="1" x14ac:dyDescent="0.35">
      <c r="B56" s="308" t="s">
        <v>1184</v>
      </c>
      <c r="C56" s="305" t="s">
        <v>537</v>
      </c>
      <c r="D56" s="305" t="s">
        <v>1035</v>
      </c>
      <c r="E56" s="305" t="s">
        <v>1036</v>
      </c>
      <c r="F56" s="276" t="s">
        <v>1037</v>
      </c>
      <c r="G56" s="54">
        <v>766</v>
      </c>
      <c r="H56" s="311" t="s">
        <v>204</v>
      </c>
      <c r="I56" s="311" t="s">
        <v>421</v>
      </c>
      <c r="J56" s="317" t="s">
        <v>1134</v>
      </c>
      <c r="K56" s="318"/>
      <c r="L56" s="318"/>
      <c r="M56" s="318"/>
      <c r="N56" s="318"/>
      <c r="O56" s="318"/>
      <c r="P56" s="318"/>
      <c r="Q56" s="318"/>
      <c r="R56" s="318"/>
      <c r="S56" s="318"/>
      <c r="T56" s="318"/>
      <c r="U56" s="318"/>
      <c r="V56" s="319"/>
    </row>
    <row r="57" spans="2:22" ht="15" customHeight="1" x14ac:dyDescent="0.35">
      <c r="B57" s="309"/>
      <c r="C57" s="306"/>
      <c r="D57" s="306"/>
      <c r="E57" s="306"/>
      <c r="F57" s="276" t="s">
        <v>1039</v>
      </c>
      <c r="G57" s="54">
        <v>883</v>
      </c>
      <c r="H57" s="312"/>
      <c r="I57" s="312"/>
      <c r="J57" s="320"/>
      <c r="K57" s="321"/>
      <c r="L57" s="321"/>
      <c r="M57" s="321"/>
      <c r="N57" s="321"/>
      <c r="O57" s="321"/>
      <c r="P57" s="321"/>
      <c r="Q57" s="321"/>
      <c r="R57" s="321"/>
      <c r="S57" s="321"/>
      <c r="T57" s="321"/>
      <c r="U57" s="321"/>
      <c r="V57" s="322"/>
    </row>
    <row r="58" spans="2:22" ht="15" customHeight="1" x14ac:dyDescent="0.35">
      <c r="B58" s="309"/>
      <c r="C58" s="306"/>
      <c r="D58" s="306"/>
      <c r="E58" s="306"/>
      <c r="F58" s="276" t="s">
        <v>1040</v>
      </c>
      <c r="G58" s="65">
        <v>534</v>
      </c>
      <c r="H58" s="312"/>
      <c r="I58" s="312"/>
      <c r="J58" s="320"/>
      <c r="K58" s="321"/>
      <c r="L58" s="321"/>
      <c r="M58" s="321"/>
      <c r="N58" s="321"/>
      <c r="O58" s="321"/>
      <c r="P58" s="321"/>
      <c r="Q58" s="321"/>
      <c r="R58" s="321"/>
      <c r="S58" s="321"/>
      <c r="T58" s="321"/>
      <c r="U58" s="321"/>
      <c r="V58" s="322"/>
    </row>
    <row r="59" spans="2:22" ht="15" customHeight="1" x14ac:dyDescent="0.35">
      <c r="B59" s="309"/>
      <c r="C59" s="306"/>
      <c r="D59" s="306"/>
      <c r="E59" s="306"/>
      <c r="F59" s="276" t="s">
        <v>1041</v>
      </c>
      <c r="G59" s="65">
        <v>750</v>
      </c>
      <c r="H59" s="312"/>
      <c r="I59" s="312"/>
      <c r="J59" s="320"/>
      <c r="K59" s="321"/>
      <c r="L59" s="321"/>
      <c r="M59" s="321"/>
      <c r="N59" s="321"/>
      <c r="O59" s="321"/>
      <c r="P59" s="321"/>
      <c r="Q59" s="321"/>
      <c r="R59" s="321"/>
      <c r="S59" s="321"/>
      <c r="T59" s="321"/>
      <c r="U59" s="321"/>
      <c r="V59" s="322"/>
    </row>
    <row r="60" spans="2:22" ht="15" customHeight="1" x14ac:dyDescent="0.35">
      <c r="B60" s="309"/>
      <c r="C60" s="306"/>
      <c r="D60" s="306"/>
      <c r="E60" s="306"/>
      <c r="F60" s="290" t="s">
        <v>1042</v>
      </c>
      <c r="G60" s="65">
        <v>651</v>
      </c>
      <c r="H60" s="312"/>
      <c r="I60" s="312"/>
      <c r="J60" s="320"/>
      <c r="K60" s="321"/>
      <c r="L60" s="321"/>
      <c r="M60" s="321"/>
      <c r="N60" s="321"/>
      <c r="O60" s="321"/>
      <c r="P60" s="321"/>
      <c r="Q60" s="321"/>
      <c r="R60" s="321"/>
      <c r="S60" s="321"/>
      <c r="T60" s="321"/>
      <c r="U60" s="321"/>
      <c r="V60" s="322"/>
    </row>
    <row r="61" spans="2:22" ht="15" customHeight="1" x14ac:dyDescent="0.35">
      <c r="B61" s="309"/>
      <c r="C61" s="306"/>
      <c r="D61" s="307"/>
      <c r="E61" s="306"/>
      <c r="F61" s="276" t="s">
        <v>1043</v>
      </c>
      <c r="G61" s="65">
        <v>904</v>
      </c>
      <c r="H61" s="312"/>
      <c r="I61" s="312"/>
      <c r="J61" s="320"/>
      <c r="K61" s="321"/>
      <c r="L61" s="321"/>
      <c r="M61" s="321"/>
      <c r="N61" s="321"/>
      <c r="O61" s="321"/>
      <c r="P61" s="321"/>
      <c r="Q61" s="321"/>
      <c r="R61" s="321"/>
      <c r="S61" s="321"/>
      <c r="T61" s="321"/>
      <c r="U61" s="321"/>
      <c r="V61" s="322"/>
    </row>
    <row r="62" spans="2:22" ht="15" customHeight="1" x14ac:dyDescent="0.35">
      <c r="B62" s="309"/>
      <c r="C62" s="306"/>
      <c r="D62" s="305" t="s">
        <v>1044</v>
      </c>
      <c r="E62" s="306"/>
      <c r="F62" s="276" t="s">
        <v>1037</v>
      </c>
      <c r="G62" s="65">
        <v>1090</v>
      </c>
      <c r="H62" s="312"/>
      <c r="I62" s="312"/>
      <c r="J62" s="320"/>
      <c r="K62" s="321"/>
      <c r="L62" s="321"/>
      <c r="M62" s="321"/>
      <c r="N62" s="321"/>
      <c r="O62" s="321"/>
      <c r="P62" s="321"/>
      <c r="Q62" s="321"/>
      <c r="R62" s="321"/>
      <c r="S62" s="321"/>
      <c r="T62" s="321"/>
      <c r="U62" s="321"/>
      <c r="V62" s="322"/>
    </row>
    <row r="63" spans="2:22" ht="15" customHeight="1" x14ac:dyDescent="0.35">
      <c r="B63" s="309"/>
      <c r="C63" s="306"/>
      <c r="D63" s="306"/>
      <c r="E63" s="306"/>
      <c r="F63" s="276" t="s">
        <v>1039</v>
      </c>
      <c r="G63" s="65">
        <v>1253</v>
      </c>
      <c r="H63" s="312"/>
      <c r="I63" s="312"/>
      <c r="J63" s="320"/>
      <c r="K63" s="321"/>
      <c r="L63" s="321"/>
      <c r="M63" s="321"/>
      <c r="N63" s="321"/>
      <c r="O63" s="321"/>
      <c r="P63" s="321"/>
      <c r="Q63" s="321"/>
      <c r="R63" s="321"/>
      <c r="S63" s="321"/>
      <c r="T63" s="321"/>
      <c r="U63" s="321"/>
      <c r="V63" s="322"/>
    </row>
    <row r="64" spans="2:22" ht="15" customHeight="1" x14ac:dyDescent="0.35">
      <c r="B64" s="309"/>
      <c r="C64" s="306"/>
      <c r="D64" s="306"/>
      <c r="E64" s="306"/>
      <c r="F64" s="276" t="s">
        <v>1040</v>
      </c>
      <c r="G64" s="65">
        <v>759</v>
      </c>
      <c r="H64" s="312"/>
      <c r="I64" s="312"/>
      <c r="J64" s="320"/>
      <c r="K64" s="321"/>
      <c r="L64" s="321"/>
      <c r="M64" s="321"/>
      <c r="N64" s="321"/>
      <c r="O64" s="321"/>
      <c r="P64" s="321"/>
      <c r="Q64" s="321"/>
      <c r="R64" s="321"/>
      <c r="S64" s="321"/>
      <c r="T64" s="321"/>
      <c r="U64" s="321"/>
      <c r="V64" s="322"/>
    </row>
    <row r="65" spans="2:22" ht="15" customHeight="1" x14ac:dyDescent="0.35">
      <c r="B65" s="309"/>
      <c r="C65" s="306"/>
      <c r="D65" s="306"/>
      <c r="E65" s="306"/>
      <c r="F65" s="276" t="s">
        <v>1041</v>
      </c>
      <c r="G65" s="65">
        <v>1065</v>
      </c>
      <c r="H65" s="312"/>
      <c r="I65" s="312"/>
      <c r="J65" s="320"/>
      <c r="K65" s="321"/>
      <c r="L65" s="321"/>
      <c r="M65" s="321"/>
      <c r="N65" s="321"/>
      <c r="O65" s="321"/>
      <c r="P65" s="321"/>
      <c r="Q65" s="321"/>
      <c r="R65" s="321"/>
      <c r="S65" s="321"/>
      <c r="T65" s="321"/>
      <c r="U65" s="321"/>
      <c r="V65" s="322"/>
    </row>
    <row r="66" spans="2:22" ht="15" customHeight="1" x14ac:dyDescent="0.35">
      <c r="B66" s="309"/>
      <c r="C66" s="306"/>
      <c r="D66" s="306"/>
      <c r="E66" s="306"/>
      <c r="F66" s="276" t="s">
        <v>1042</v>
      </c>
      <c r="G66" s="65">
        <v>926</v>
      </c>
      <c r="H66" s="312"/>
      <c r="I66" s="312"/>
      <c r="J66" s="320"/>
      <c r="K66" s="321"/>
      <c r="L66" s="321"/>
      <c r="M66" s="321"/>
      <c r="N66" s="321"/>
      <c r="O66" s="321"/>
      <c r="P66" s="321"/>
      <c r="Q66" s="321"/>
      <c r="R66" s="321"/>
      <c r="S66" s="321"/>
      <c r="T66" s="321"/>
      <c r="U66" s="321"/>
      <c r="V66" s="322"/>
    </row>
    <row r="67" spans="2:22" ht="15" customHeight="1" x14ac:dyDescent="0.35">
      <c r="B67" s="309"/>
      <c r="C67" s="306"/>
      <c r="D67" s="307"/>
      <c r="E67" s="306"/>
      <c r="F67" s="276" t="s">
        <v>1043</v>
      </c>
      <c r="G67" s="65">
        <v>1284</v>
      </c>
      <c r="H67" s="312"/>
      <c r="I67" s="312"/>
      <c r="J67" s="320"/>
      <c r="K67" s="321"/>
      <c r="L67" s="321"/>
      <c r="M67" s="321"/>
      <c r="N67" s="321"/>
      <c r="O67" s="321"/>
      <c r="P67" s="321"/>
      <c r="Q67" s="321"/>
      <c r="R67" s="321"/>
      <c r="S67" s="321"/>
      <c r="T67" s="321"/>
      <c r="U67" s="321"/>
      <c r="V67" s="322"/>
    </row>
    <row r="68" spans="2:22" ht="15" customHeight="1" x14ac:dyDescent="0.35">
      <c r="B68" s="309"/>
      <c r="C68" s="306"/>
      <c r="D68" s="305" t="s">
        <v>1045</v>
      </c>
      <c r="E68" s="306"/>
      <c r="F68" s="276" t="s">
        <v>1037</v>
      </c>
      <c r="G68" s="54">
        <v>861</v>
      </c>
      <c r="H68" s="312"/>
      <c r="I68" s="312"/>
      <c r="J68" s="320"/>
      <c r="K68" s="321"/>
      <c r="L68" s="321"/>
      <c r="M68" s="321"/>
      <c r="N68" s="321"/>
      <c r="O68" s="321"/>
      <c r="P68" s="321"/>
      <c r="Q68" s="321"/>
      <c r="R68" s="321"/>
      <c r="S68" s="321"/>
      <c r="T68" s="321"/>
      <c r="U68" s="321"/>
      <c r="V68" s="322"/>
    </row>
    <row r="69" spans="2:22" ht="15" customHeight="1" x14ac:dyDescent="0.35">
      <c r="B69" s="309"/>
      <c r="C69" s="306"/>
      <c r="D69" s="306"/>
      <c r="E69" s="306"/>
      <c r="F69" s="276" t="s">
        <v>1039</v>
      </c>
      <c r="G69" s="65">
        <v>991</v>
      </c>
      <c r="H69" s="312"/>
      <c r="I69" s="312"/>
      <c r="J69" s="320"/>
      <c r="K69" s="321"/>
      <c r="L69" s="321"/>
      <c r="M69" s="321"/>
      <c r="N69" s="321"/>
      <c r="O69" s="321"/>
      <c r="P69" s="321"/>
      <c r="Q69" s="321"/>
      <c r="R69" s="321"/>
      <c r="S69" s="321"/>
      <c r="T69" s="321"/>
      <c r="U69" s="321"/>
      <c r="V69" s="322"/>
    </row>
    <row r="70" spans="2:22" ht="15" customHeight="1" x14ac:dyDescent="0.35">
      <c r="B70" s="309"/>
      <c r="C70" s="306"/>
      <c r="D70" s="306"/>
      <c r="E70" s="306"/>
      <c r="F70" s="276" t="s">
        <v>1040</v>
      </c>
      <c r="G70" s="65">
        <v>601</v>
      </c>
      <c r="H70" s="312"/>
      <c r="I70" s="312"/>
      <c r="J70" s="320"/>
      <c r="K70" s="321"/>
      <c r="L70" s="321"/>
      <c r="M70" s="321"/>
      <c r="N70" s="321"/>
      <c r="O70" s="321"/>
      <c r="P70" s="321"/>
      <c r="Q70" s="321"/>
      <c r="R70" s="321"/>
      <c r="S70" s="321"/>
      <c r="T70" s="321"/>
      <c r="U70" s="321"/>
      <c r="V70" s="322"/>
    </row>
    <row r="71" spans="2:22" ht="15" customHeight="1" x14ac:dyDescent="0.35">
      <c r="B71" s="309"/>
      <c r="C71" s="306"/>
      <c r="D71" s="306"/>
      <c r="E71" s="306"/>
      <c r="F71" s="276" t="s">
        <v>1041</v>
      </c>
      <c r="G71" s="65">
        <v>842</v>
      </c>
      <c r="H71" s="312"/>
      <c r="I71" s="312"/>
      <c r="J71" s="320"/>
      <c r="K71" s="321"/>
      <c r="L71" s="321"/>
      <c r="M71" s="321"/>
      <c r="N71" s="321"/>
      <c r="O71" s="321"/>
      <c r="P71" s="321"/>
      <c r="Q71" s="321"/>
      <c r="R71" s="321"/>
      <c r="S71" s="321"/>
      <c r="T71" s="321"/>
      <c r="U71" s="321"/>
      <c r="V71" s="322"/>
    </row>
    <row r="72" spans="2:22" ht="15" customHeight="1" x14ac:dyDescent="0.35">
      <c r="B72" s="309"/>
      <c r="C72" s="306"/>
      <c r="D72" s="306"/>
      <c r="E72" s="306"/>
      <c r="F72" s="276" t="s">
        <v>1042</v>
      </c>
      <c r="G72" s="65">
        <v>732</v>
      </c>
      <c r="H72" s="312"/>
      <c r="I72" s="312"/>
      <c r="J72" s="320"/>
      <c r="K72" s="321"/>
      <c r="L72" s="321"/>
      <c r="M72" s="321"/>
      <c r="N72" s="321"/>
      <c r="O72" s="321"/>
      <c r="P72" s="321"/>
      <c r="Q72" s="321"/>
      <c r="R72" s="321"/>
      <c r="S72" s="321"/>
      <c r="T72" s="321"/>
      <c r="U72" s="321"/>
      <c r="V72" s="322"/>
    </row>
    <row r="73" spans="2:22" ht="15" customHeight="1" x14ac:dyDescent="0.35">
      <c r="B73" s="310"/>
      <c r="C73" s="307"/>
      <c r="D73" s="307"/>
      <c r="E73" s="307"/>
      <c r="F73" s="276" t="s">
        <v>1043</v>
      </c>
      <c r="G73" s="65">
        <v>1015</v>
      </c>
      <c r="H73" s="313"/>
      <c r="I73" s="313"/>
      <c r="J73" s="323"/>
      <c r="K73" s="324"/>
      <c r="L73" s="324"/>
      <c r="M73" s="324"/>
      <c r="N73" s="324"/>
      <c r="O73" s="324"/>
      <c r="P73" s="324"/>
      <c r="Q73" s="324"/>
      <c r="R73" s="324"/>
      <c r="S73" s="324"/>
      <c r="T73" s="324"/>
      <c r="U73" s="324"/>
      <c r="V73" s="325"/>
    </row>
    <row r="74" spans="2:22" ht="15" customHeight="1" x14ac:dyDescent="0.35">
      <c r="B74" s="225" t="s">
        <v>197</v>
      </c>
      <c r="C74" s="276"/>
      <c r="D74" s="276"/>
      <c r="E74" s="276"/>
      <c r="F74" s="276"/>
      <c r="G74" s="290"/>
      <c r="H74" s="275" t="s">
        <v>198</v>
      </c>
      <c r="I74" s="281" t="s">
        <v>566</v>
      </c>
      <c r="J74" s="314" t="s">
        <v>1988</v>
      </c>
      <c r="K74" s="315"/>
      <c r="L74" s="315"/>
      <c r="M74" s="315"/>
      <c r="N74" s="315"/>
      <c r="O74" s="315"/>
      <c r="P74" s="315"/>
      <c r="Q74" s="315"/>
      <c r="R74" s="315"/>
      <c r="S74" s="315"/>
      <c r="T74" s="315"/>
      <c r="U74" s="315"/>
      <c r="V74" s="316"/>
    </row>
    <row r="75" spans="2:22" ht="15" customHeight="1" x14ac:dyDescent="0.35">
      <c r="B75" s="234" t="s">
        <v>1136</v>
      </c>
      <c r="C75" s="276"/>
      <c r="D75" s="276"/>
      <c r="E75" s="276"/>
      <c r="F75" s="290"/>
      <c r="G75" s="71">
        <v>0.61599999999999999</v>
      </c>
      <c r="H75" s="237" t="s">
        <v>198</v>
      </c>
      <c r="I75" s="237" t="s">
        <v>610</v>
      </c>
      <c r="J75" s="317" t="s">
        <v>1137</v>
      </c>
      <c r="K75" s="318"/>
      <c r="L75" s="318"/>
      <c r="M75" s="318"/>
      <c r="N75" s="318"/>
      <c r="O75" s="318"/>
      <c r="P75" s="318"/>
      <c r="Q75" s="318"/>
      <c r="R75" s="318"/>
      <c r="S75" s="318"/>
      <c r="T75" s="318"/>
      <c r="U75" s="318"/>
      <c r="V75" s="319"/>
    </row>
    <row r="76" spans="2:22" ht="15" customHeight="1" x14ac:dyDescent="0.35">
      <c r="B76" s="8" t="s">
        <v>1138</v>
      </c>
      <c r="C76" s="276"/>
      <c r="D76" s="290"/>
      <c r="E76" s="276"/>
      <c r="F76" s="290"/>
      <c r="G76" s="50">
        <v>0.84</v>
      </c>
      <c r="H76" s="275" t="s">
        <v>198</v>
      </c>
      <c r="I76" s="275" t="s">
        <v>610</v>
      </c>
      <c r="J76" s="339" t="s">
        <v>1139</v>
      </c>
      <c r="K76" s="339"/>
      <c r="L76" s="339"/>
      <c r="M76" s="339"/>
      <c r="N76" s="339"/>
      <c r="O76" s="339"/>
      <c r="P76" s="339"/>
      <c r="Q76" s="339"/>
      <c r="R76" s="339"/>
      <c r="S76" s="339"/>
      <c r="T76" s="339"/>
      <c r="U76" s="339"/>
      <c r="V76" s="339"/>
    </row>
    <row r="77" spans="2:22" ht="15" customHeight="1" x14ac:dyDescent="0.35">
      <c r="B77" s="8" t="s">
        <v>1140</v>
      </c>
      <c r="C77" s="276"/>
      <c r="D77" s="290"/>
      <c r="E77" s="276"/>
      <c r="F77" s="276"/>
      <c r="G77" s="50">
        <v>1.3</v>
      </c>
      <c r="H77" s="275" t="s">
        <v>198</v>
      </c>
      <c r="I77" s="275" t="s">
        <v>610</v>
      </c>
      <c r="J77" s="339" t="s">
        <v>1141</v>
      </c>
      <c r="K77" s="339"/>
      <c r="L77" s="339"/>
      <c r="M77" s="339"/>
      <c r="N77" s="339"/>
      <c r="O77" s="339"/>
      <c r="P77" s="339"/>
      <c r="Q77" s="339"/>
      <c r="R77" s="339"/>
      <c r="S77" s="339"/>
      <c r="T77" s="339"/>
      <c r="U77" s="339"/>
      <c r="V77" s="339"/>
    </row>
    <row r="78" spans="2:22" x14ac:dyDescent="0.35">
      <c r="B78" s="8" t="s">
        <v>1142</v>
      </c>
      <c r="C78" s="276"/>
      <c r="D78" s="290"/>
      <c r="E78" s="276"/>
      <c r="F78" s="276"/>
      <c r="G78" s="71">
        <v>5.8999999999999997E-2</v>
      </c>
      <c r="H78" s="275" t="s">
        <v>204</v>
      </c>
      <c r="I78" s="275" t="s">
        <v>610</v>
      </c>
      <c r="J78" s="314" t="s">
        <v>1143</v>
      </c>
      <c r="K78" s="315"/>
      <c r="L78" s="315"/>
      <c r="M78" s="315"/>
      <c r="N78" s="315"/>
      <c r="O78" s="315"/>
      <c r="P78" s="315"/>
      <c r="Q78" s="315"/>
      <c r="R78" s="315"/>
      <c r="S78" s="315"/>
      <c r="T78" s="315"/>
      <c r="U78" s="315"/>
      <c r="V78" s="316"/>
    </row>
    <row r="79" spans="2:22" x14ac:dyDescent="0.35">
      <c r="B79" s="8" t="s">
        <v>1144</v>
      </c>
      <c r="C79" s="276"/>
      <c r="D79" s="290"/>
      <c r="E79" s="276"/>
      <c r="F79" s="276"/>
      <c r="G79" s="71">
        <v>3.3000000000000002E-2</v>
      </c>
      <c r="H79" s="275" t="s">
        <v>204</v>
      </c>
      <c r="I79" s="275" t="s">
        <v>610</v>
      </c>
      <c r="J79" s="314" t="s">
        <v>1145</v>
      </c>
      <c r="K79" s="315"/>
      <c r="L79" s="315"/>
      <c r="M79" s="315"/>
      <c r="N79" s="315"/>
      <c r="O79" s="315"/>
      <c r="P79" s="315"/>
      <c r="Q79" s="315"/>
      <c r="R79" s="315"/>
      <c r="S79" s="315"/>
      <c r="T79" s="315"/>
      <c r="U79" s="315"/>
      <c r="V79" s="316"/>
    </row>
    <row r="80" spans="2:22" x14ac:dyDescent="0.35">
      <c r="B80" s="8" t="s">
        <v>528</v>
      </c>
      <c r="C80" s="276"/>
      <c r="D80" s="290"/>
      <c r="E80" s="276"/>
      <c r="F80" s="276"/>
      <c r="G80" s="290"/>
      <c r="H80" s="275" t="s">
        <v>233</v>
      </c>
      <c r="I80" s="275" t="s">
        <v>529</v>
      </c>
      <c r="J80" s="314" t="s">
        <v>253</v>
      </c>
      <c r="K80" s="315"/>
      <c r="L80" s="315"/>
      <c r="M80" s="315"/>
      <c r="N80" s="315"/>
      <c r="O80" s="315"/>
      <c r="P80" s="315"/>
      <c r="Q80" s="315"/>
      <c r="R80" s="315"/>
      <c r="S80" s="315"/>
      <c r="T80" s="315"/>
      <c r="U80" s="315"/>
      <c r="V80" s="316"/>
    </row>
    <row r="81" spans="2:22" ht="15" customHeight="1" x14ac:dyDescent="0.35">
      <c r="B81" s="8" t="s">
        <v>1146</v>
      </c>
      <c r="C81" s="276"/>
      <c r="D81" s="290"/>
      <c r="E81" s="276"/>
      <c r="F81" s="276"/>
      <c r="G81" s="77">
        <v>1.4378E-2</v>
      </c>
      <c r="H81" s="275" t="s">
        <v>204</v>
      </c>
      <c r="I81" s="275"/>
      <c r="J81" s="314" t="s">
        <v>1147</v>
      </c>
      <c r="K81" s="315"/>
      <c r="L81" s="315"/>
      <c r="M81" s="315"/>
      <c r="N81" s="315"/>
      <c r="O81" s="315"/>
      <c r="P81" s="315"/>
      <c r="Q81" s="315"/>
      <c r="R81" s="315"/>
      <c r="S81" s="315"/>
      <c r="T81" s="315"/>
      <c r="U81" s="315"/>
      <c r="V81" s="316"/>
    </row>
    <row r="82" spans="2:22" ht="15" customHeight="1" x14ac:dyDescent="0.35">
      <c r="B82" s="8" t="s">
        <v>703</v>
      </c>
      <c r="C82" s="276"/>
      <c r="D82" s="290"/>
      <c r="E82" s="276"/>
      <c r="F82" s="276"/>
      <c r="G82" s="65">
        <v>100000</v>
      </c>
      <c r="H82" s="275" t="s">
        <v>204</v>
      </c>
      <c r="I82" s="275" t="s">
        <v>704</v>
      </c>
      <c r="J82" s="314" t="s">
        <v>1148</v>
      </c>
      <c r="K82" s="315"/>
      <c r="L82" s="315"/>
      <c r="M82" s="315"/>
      <c r="N82" s="315"/>
      <c r="O82" s="315"/>
      <c r="P82" s="315"/>
      <c r="Q82" s="315"/>
      <c r="R82" s="315"/>
      <c r="S82" s="315"/>
      <c r="T82" s="315"/>
      <c r="U82" s="315"/>
      <c r="V82" s="316"/>
    </row>
    <row r="83" spans="2:22" ht="15" customHeight="1" x14ac:dyDescent="0.35">
      <c r="B83" s="8"/>
      <c r="C83" s="276"/>
      <c r="D83" s="290"/>
      <c r="E83" s="276"/>
      <c r="F83" s="276"/>
      <c r="G83" s="290"/>
      <c r="H83" s="8"/>
      <c r="I83" s="8"/>
      <c r="J83" s="294"/>
      <c r="K83" s="295"/>
      <c r="L83" s="295"/>
      <c r="M83" s="295"/>
      <c r="N83" s="295"/>
      <c r="O83" s="295"/>
      <c r="P83" s="295"/>
      <c r="Q83" s="295"/>
      <c r="R83" s="295"/>
      <c r="S83" s="295"/>
      <c r="T83" s="295"/>
      <c r="U83" s="295"/>
      <c r="V83" s="296"/>
    </row>
    <row r="84" spans="2:22" ht="15" customHeight="1" x14ac:dyDescent="0.35">
      <c r="B84" s="8"/>
      <c r="C84" s="276"/>
      <c r="D84" s="290"/>
      <c r="E84" s="276"/>
      <c r="F84" s="276"/>
      <c r="G84" s="290"/>
      <c r="H84" s="8"/>
      <c r="I84" s="8"/>
      <c r="J84" s="294"/>
      <c r="K84" s="295"/>
      <c r="L84" s="295"/>
      <c r="M84" s="295"/>
      <c r="N84" s="295"/>
      <c r="O84" s="295"/>
      <c r="P84" s="295"/>
      <c r="Q84" s="295"/>
      <c r="R84" s="295"/>
      <c r="S84" s="295"/>
      <c r="T84" s="295"/>
      <c r="U84" s="295"/>
      <c r="V84" s="296"/>
    </row>
    <row r="85" spans="2:22" x14ac:dyDescent="0.35">
      <c r="B85" s="8"/>
      <c r="C85" s="276"/>
      <c r="D85" s="276"/>
      <c r="E85" s="276"/>
      <c r="F85" s="276"/>
      <c r="G85" s="276"/>
      <c r="H85" s="275"/>
      <c r="I85" s="275"/>
      <c r="J85" s="294"/>
      <c r="K85" s="295"/>
      <c r="L85" s="295"/>
      <c r="M85" s="295"/>
      <c r="N85" s="295"/>
      <c r="O85" s="295"/>
      <c r="P85" s="295"/>
      <c r="Q85" s="295"/>
      <c r="R85" s="295"/>
      <c r="S85" s="295"/>
      <c r="T85" s="295"/>
      <c r="U85" s="295"/>
      <c r="V85" s="296"/>
    </row>
    <row r="86" spans="2:22" x14ac:dyDescent="0.35">
      <c r="B86" s="8"/>
      <c r="C86" s="276"/>
      <c r="D86" s="276"/>
      <c r="E86" s="276"/>
      <c r="F86" s="276"/>
      <c r="G86" s="276"/>
      <c r="H86" s="275"/>
      <c r="I86" s="275"/>
      <c r="J86" s="294"/>
      <c r="K86" s="295"/>
      <c r="L86" s="295"/>
      <c r="M86" s="295"/>
      <c r="N86" s="295"/>
      <c r="O86" s="295"/>
      <c r="P86" s="295"/>
      <c r="Q86" s="295"/>
      <c r="R86" s="295"/>
      <c r="S86" s="295"/>
      <c r="T86" s="295"/>
      <c r="U86" s="295"/>
      <c r="V86" s="296"/>
    </row>
    <row r="87" spans="2:22" ht="15" customHeight="1" x14ac:dyDescent="0.35">
      <c r="B87" s="225"/>
      <c r="C87" s="276"/>
      <c r="D87" s="276"/>
      <c r="E87" s="276"/>
      <c r="F87" s="276"/>
      <c r="G87" s="290"/>
      <c r="H87" s="275"/>
      <c r="I87" s="275"/>
      <c r="J87" s="294"/>
      <c r="K87" s="295"/>
      <c r="L87" s="295"/>
      <c r="M87" s="295"/>
      <c r="N87" s="295"/>
      <c r="O87" s="295"/>
      <c r="P87" s="295"/>
      <c r="Q87" s="295"/>
      <c r="R87" s="295"/>
      <c r="S87" s="295"/>
      <c r="T87" s="295"/>
      <c r="U87" s="295"/>
      <c r="V87" s="296"/>
    </row>
    <row r="88" spans="2:22" ht="15" customHeight="1" x14ac:dyDescent="0.35">
      <c r="B88" s="8"/>
      <c r="C88" s="276"/>
      <c r="D88" s="290"/>
      <c r="E88" s="276"/>
      <c r="F88" s="276"/>
      <c r="G88" s="290"/>
      <c r="H88" s="8"/>
      <c r="I88" s="8"/>
      <c r="J88" s="294"/>
      <c r="K88" s="295"/>
      <c r="L88" s="295"/>
      <c r="M88" s="295"/>
      <c r="N88" s="295"/>
      <c r="O88" s="295"/>
      <c r="P88" s="295"/>
      <c r="Q88" s="295"/>
      <c r="R88" s="295"/>
      <c r="S88" s="295"/>
      <c r="T88" s="295"/>
      <c r="U88" s="295"/>
      <c r="V88" s="296"/>
    </row>
    <row r="89" spans="2:22" ht="15" customHeight="1" x14ac:dyDescent="0.35">
      <c r="B89" s="8"/>
      <c r="C89" s="276"/>
      <c r="D89" s="290"/>
      <c r="E89" s="276"/>
      <c r="F89" s="276"/>
      <c r="G89" s="290"/>
      <c r="H89" s="8"/>
      <c r="I89" s="8"/>
      <c r="J89" s="294"/>
      <c r="K89" s="295"/>
      <c r="L89" s="295"/>
      <c r="M89" s="295"/>
      <c r="N89" s="295"/>
      <c r="O89" s="295"/>
      <c r="P89" s="295"/>
      <c r="Q89" s="295"/>
      <c r="R89" s="295"/>
      <c r="S89" s="295"/>
      <c r="T89" s="295"/>
      <c r="U89" s="295"/>
      <c r="V89" s="296"/>
    </row>
    <row r="90" spans="2:22" ht="15" customHeight="1" x14ac:dyDescent="0.35">
      <c r="B90" s="8"/>
      <c r="C90" s="276"/>
      <c r="D90" s="290"/>
      <c r="E90" s="276"/>
      <c r="F90" s="276"/>
      <c r="G90" s="290"/>
      <c r="H90" s="8"/>
      <c r="I90" s="8"/>
      <c r="J90" s="294"/>
      <c r="K90" s="295"/>
      <c r="L90" s="295"/>
      <c r="M90" s="295"/>
      <c r="N90" s="295"/>
      <c r="O90" s="295"/>
      <c r="P90" s="295"/>
      <c r="Q90" s="295"/>
      <c r="R90" s="295"/>
      <c r="S90" s="295"/>
      <c r="T90" s="295"/>
      <c r="U90" s="295"/>
      <c r="V90" s="296"/>
    </row>
    <row r="91" spans="2:22" ht="15" customHeight="1" x14ac:dyDescent="0.35">
      <c r="B91" s="225"/>
      <c r="C91" s="276"/>
      <c r="D91" s="276"/>
      <c r="E91" s="276"/>
      <c r="F91" s="276"/>
      <c r="G91" s="290"/>
      <c r="H91" s="275"/>
      <c r="I91" s="281"/>
      <c r="J91" s="294"/>
      <c r="K91" s="295"/>
      <c r="L91" s="295"/>
      <c r="M91" s="295"/>
      <c r="N91" s="295"/>
      <c r="O91" s="295"/>
      <c r="P91" s="295"/>
      <c r="Q91" s="295"/>
      <c r="R91" s="295"/>
      <c r="S91" s="295"/>
      <c r="T91" s="295"/>
      <c r="U91" s="295"/>
      <c r="V91" s="296"/>
    </row>
    <row r="92" spans="2:22" ht="15" customHeight="1" x14ac:dyDescent="0.35">
      <c r="B92" s="225"/>
      <c r="C92" s="276"/>
      <c r="D92" s="276"/>
      <c r="E92" s="276"/>
      <c r="F92" s="276"/>
      <c r="G92" s="290"/>
      <c r="H92" s="275"/>
      <c r="I92" s="281"/>
      <c r="J92" s="294"/>
      <c r="K92" s="295"/>
      <c r="L92" s="295"/>
      <c r="M92" s="295"/>
      <c r="N92" s="295"/>
      <c r="O92" s="295"/>
      <c r="P92" s="295"/>
      <c r="Q92" s="295"/>
      <c r="R92" s="295"/>
      <c r="S92" s="295"/>
      <c r="T92" s="295"/>
      <c r="U92" s="295"/>
      <c r="V92" s="296"/>
    </row>
    <row r="94" spans="2:22" ht="45" customHeight="1" x14ac:dyDescent="0.35"/>
    <row r="95" spans="2:22" ht="15" customHeight="1" x14ac:dyDescent="0.35"/>
    <row r="96" spans="2:22" ht="15" customHeight="1" x14ac:dyDescent="0.35"/>
  </sheetData>
  <mergeCells count="51">
    <mergeCell ref="C25:H25"/>
    <mergeCell ref="A26:A30"/>
    <mergeCell ref="C26:H26"/>
    <mergeCell ref="C27:H27"/>
    <mergeCell ref="C28:H28"/>
    <mergeCell ref="C29:H29"/>
    <mergeCell ref="C30:H30"/>
    <mergeCell ref="J55:V55"/>
    <mergeCell ref="A31:A40"/>
    <mergeCell ref="C31:H31"/>
    <mergeCell ref="C32:H32"/>
    <mergeCell ref="C33:H33"/>
    <mergeCell ref="C34:H34"/>
    <mergeCell ref="C35:H35"/>
    <mergeCell ref="C36:H36"/>
    <mergeCell ref="C37:H37"/>
    <mergeCell ref="C38:H38"/>
    <mergeCell ref="C39:H39"/>
    <mergeCell ref="C40:H40"/>
    <mergeCell ref="E43:I43"/>
    <mergeCell ref="E44:I44"/>
    <mergeCell ref="B53:V53"/>
    <mergeCell ref="J54:V54"/>
    <mergeCell ref="J85:V85"/>
    <mergeCell ref="J74:V74"/>
    <mergeCell ref="J75:V75"/>
    <mergeCell ref="J76:V76"/>
    <mergeCell ref="J77:V77"/>
    <mergeCell ref="J78:V78"/>
    <mergeCell ref="J79:V79"/>
    <mergeCell ref="J80:V80"/>
    <mergeCell ref="J81:V81"/>
    <mergeCell ref="J82:V82"/>
    <mergeCell ref="J83:V83"/>
    <mergeCell ref="J84:V84"/>
    <mergeCell ref="J92:V92"/>
    <mergeCell ref="B56:B73"/>
    <mergeCell ref="C56:C73"/>
    <mergeCell ref="D56:D61"/>
    <mergeCell ref="E56:E73"/>
    <mergeCell ref="H56:H73"/>
    <mergeCell ref="I56:I73"/>
    <mergeCell ref="J56:V73"/>
    <mergeCell ref="D62:D67"/>
    <mergeCell ref="D68:D73"/>
    <mergeCell ref="J86:V86"/>
    <mergeCell ref="J87:V87"/>
    <mergeCell ref="J88:V88"/>
    <mergeCell ref="J89:V89"/>
    <mergeCell ref="J90:V90"/>
    <mergeCell ref="J91:V91"/>
  </mergeCells>
  <conditionalFormatting sqref="C55:G55 C83:G92">
    <cfRule type="cellIs" dxfId="416" priority="7" operator="notEqual">
      <formula>""</formula>
    </cfRule>
  </conditionalFormatting>
  <conditionalFormatting sqref="C56:F56 D62 F57:F73 D68">
    <cfRule type="cellIs" dxfId="415" priority="6" operator="notEqual">
      <formula>""</formula>
    </cfRule>
  </conditionalFormatting>
  <conditionalFormatting sqref="G56:G73">
    <cfRule type="cellIs" dxfId="414" priority="5" operator="notEqual">
      <formula>""</formula>
    </cfRule>
  </conditionalFormatting>
  <conditionalFormatting sqref="C74:G74">
    <cfRule type="cellIs" dxfId="413" priority="4" operator="notEqual">
      <formula>""</formula>
    </cfRule>
  </conditionalFormatting>
  <conditionalFormatting sqref="C75:G77">
    <cfRule type="cellIs" dxfId="412" priority="3" operator="notEqual">
      <formula>""</formula>
    </cfRule>
  </conditionalFormatting>
  <conditionalFormatting sqref="C78:G81">
    <cfRule type="cellIs" dxfId="411" priority="2" operator="notEqual">
      <formula>""</formula>
    </cfRule>
  </conditionalFormatting>
  <conditionalFormatting sqref="C82:G82">
    <cfRule type="cellIs" dxfId="410" priority="1" operator="notEqual">
      <formula>""</formula>
    </cfRule>
  </conditionalFormatting>
  <hyperlinks>
    <hyperlink ref="H11" location="_ftn1" display="_ftn1" xr:uid="{00000000-0004-0000-3200-000000000000}"/>
    <hyperlink ref="I11" location="_ftn2" display="_ftn2" xr:uid="{00000000-0004-0000-3200-000001000000}"/>
  </hyperlinks>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
    <tabColor rgb="FFFFFF00"/>
  </sheetPr>
  <dimension ref="A1:V138"/>
  <sheetViews>
    <sheetView topLeftCell="A70" zoomScale="85" zoomScaleNormal="85" workbookViewId="0">
      <selection activeCell="A82" sqref="A82:XFD83"/>
    </sheetView>
  </sheetViews>
  <sheetFormatPr defaultRowHeight="14.5" x14ac:dyDescent="0.35"/>
  <cols>
    <col min="1" max="1" customWidth="true" width="4.81640625" collapsed="false"/>
    <col min="2" max="2" customWidth="true" width="36.81640625" collapsed="false"/>
    <col min="3" max="3" customWidth="true" width="15.81640625" collapsed="false"/>
    <col min="4" max="4" customWidth="true" width="18.81640625" collapsed="false"/>
    <col min="5" max="5" customWidth="true" width="17.0" collapsed="false"/>
    <col min="6" max="6" customWidth="true" width="17.81640625" collapsed="false"/>
    <col min="7" max="7" customWidth="true" width="16.453125" collapsed="false"/>
    <col min="8" max="8" customWidth="true" width="18.26953125" collapsed="false"/>
    <col min="9" max="9" customWidth="true" width="17.453125" collapsed="false"/>
    <col min="10" max="10" customWidth="true" width="12.81640625" collapsed="false"/>
    <col min="11" max="12" customWidth="true" width="12.7265625" collapsed="false"/>
    <col min="13" max="13" customWidth="true" width="12.81640625" collapsed="false"/>
    <col min="14" max="14" customWidth="true" width="13.453125" collapsed="false"/>
    <col min="15" max="15" customWidth="true" width="9.26953125" collapsed="false"/>
    <col min="28" max="28" customWidth="true" width="4.54296875" collapsed="false"/>
    <col min="29" max="29" customWidth="true" width="5.26953125" collapsed="false"/>
  </cols>
  <sheetData>
    <row r="1" spans="2:12" ht="23.5" x14ac:dyDescent="0.55000000000000004">
      <c r="B1" s="1" t="str">
        <f ca="1">MID(CELL("Filename",I7),SEARCH("]",CELL("Filename",I7),1)+1,100)</f>
        <v>LED Lamp - Standard</v>
      </c>
    </row>
    <row r="2" spans="2:12" x14ac:dyDescent="0.35">
      <c r="B2" t="s">
        <v>141</v>
      </c>
      <c r="C2" s="58" t="s">
        <v>1989</v>
      </c>
    </row>
    <row r="4" spans="2:12" x14ac:dyDescent="0.35">
      <c r="B4" s="2" t="s">
        <v>142</v>
      </c>
      <c r="G4" s="2" t="s">
        <v>143</v>
      </c>
    </row>
    <row r="5" spans="2:12" ht="26" x14ac:dyDescent="0.35">
      <c r="B5" s="226" t="s">
        <v>144</v>
      </c>
      <c r="C5" s="226" t="s">
        <v>145</v>
      </c>
      <c r="D5" s="44" t="s">
        <v>146</v>
      </c>
      <c r="E5" s="41"/>
      <c r="F5" s="41"/>
      <c r="G5" s="226" t="s">
        <v>144</v>
      </c>
      <c r="H5" s="226" t="s">
        <v>145</v>
      </c>
      <c r="I5" s="44" t="s">
        <v>147</v>
      </c>
    </row>
    <row r="6" spans="2:12" ht="50.25" customHeight="1" x14ac:dyDescent="0.35">
      <c r="B6" s="297" t="s">
        <v>1854</v>
      </c>
      <c r="C6" s="39" t="s">
        <v>1884</v>
      </c>
      <c r="D6" s="275">
        <v>10</v>
      </c>
      <c r="G6" s="252"/>
      <c r="H6" s="252"/>
      <c r="I6" s="22"/>
    </row>
    <row r="7" spans="2:12" x14ac:dyDescent="0.35">
      <c r="B7" s="297"/>
      <c r="C7" s="30" t="s">
        <v>1858</v>
      </c>
      <c r="D7" s="275">
        <v>8.1999999999999993</v>
      </c>
    </row>
    <row r="8" spans="2:12" ht="58" x14ac:dyDescent="0.35">
      <c r="B8" s="297"/>
      <c r="C8" s="39" t="s">
        <v>1903</v>
      </c>
      <c r="D8" s="275">
        <v>10</v>
      </c>
    </row>
    <row r="11" spans="2:12" x14ac:dyDescent="0.35">
      <c r="B11" s="2" t="s">
        <v>148</v>
      </c>
      <c r="C11" s="14"/>
      <c r="D11" s="11"/>
      <c r="J11" s="2" t="s">
        <v>149</v>
      </c>
      <c r="K11" s="15"/>
      <c r="L11" s="15"/>
    </row>
    <row r="12" spans="2:12" ht="45.75" customHeight="1" x14ac:dyDescent="0.35">
      <c r="B12" s="253" t="s">
        <v>150</v>
      </c>
      <c r="C12" s="253" t="s">
        <v>145</v>
      </c>
      <c r="D12" s="226" t="s">
        <v>180</v>
      </c>
      <c r="E12" s="226" t="s">
        <v>708</v>
      </c>
      <c r="F12" s="44" t="s">
        <v>151</v>
      </c>
      <c r="G12" s="44" t="s">
        <v>152</v>
      </c>
      <c r="J12" s="253" t="s">
        <v>144</v>
      </c>
      <c r="K12" s="253" t="s">
        <v>145</v>
      </c>
      <c r="L12" s="21" t="s">
        <v>153</v>
      </c>
    </row>
    <row r="13" spans="2:12" x14ac:dyDescent="0.35">
      <c r="B13" s="440" t="s">
        <v>1990</v>
      </c>
      <c r="C13" s="440" t="s">
        <v>1991</v>
      </c>
      <c r="D13" s="440" t="s">
        <v>468</v>
      </c>
      <c r="E13" s="275" t="s">
        <v>1992</v>
      </c>
      <c r="F13" s="144" t="s">
        <v>344</v>
      </c>
      <c r="G13" s="43">
        <v>2.4700000000000002</v>
      </c>
      <c r="J13" s="252"/>
      <c r="K13" s="252"/>
      <c r="L13" s="22"/>
    </row>
    <row r="14" spans="2:12" x14ac:dyDescent="0.35">
      <c r="B14" s="440"/>
      <c r="C14" s="440"/>
      <c r="D14" s="440"/>
      <c r="E14" s="275" t="s">
        <v>1993</v>
      </c>
      <c r="F14" s="144">
        <v>0.69</v>
      </c>
      <c r="G14" s="43">
        <v>3.16</v>
      </c>
    </row>
    <row r="15" spans="2:12" x14ac:dyDescent="0.35">
      <c r="B15" s="440"/>
      <c r="C15" s="440"/>
      <c r="D15" s="440"/>
      <c r="E15" s="144" t="s">
        <v>1994</v>
      </c>
      <c r="F15" s="284">
        <v>0.82</v>
      </c>
      <c r="G15" s="284">
        <v>3.29</v>
      </c>
    </row>
    <row r="16" spans="2:12" x14ac:dyDescent="0.35">
      <c r="B16" s="440"/>
      <c r="C16" s="440" t="s">
        <v>1995</v>
      </c>
      <c r="D16" s="440"/>
      <c r="E16" s="275" t="s">
        <v>1992</v>
      </c>
      <c r="F16" s="275" t="s">
        <v>344</v>
      </c>
      <c r="G16" s="284">
        <v>2.78</v>
      </c>
    </row>
    <row r="17" spans="1:17" x14ac:dyDescent="0.35">
      <c r="B17" s="440"/>
      <c r="C17" s="440"/>
      <c r="D17" s="440"/>
      <c r="E17" s="275" t="s">
        <v>1993</v>
      </c>
      <c r="F17" s="284">
        <v>0.89</v>
      </c>
      <c r="G17" s="284">
        <v>3.67</v>
      </c>
    </row>
    <row r="18" spans="1:17" x14ac:dyDescent="0.35">
      <c r="B18" s="440"/>
      <c r="C18" s="440"/>
      <c r="D18" s="440"/>
      <c r="E18" s="144" t="s">
        <v>1994</v>
      </c>
      <c r="F18" s="284">
        <v>0.96</v>
      </c>
      <c r="G18" s="284">
        <v>3.75</v>
      </c>
    </row>
    <row r="19" spans="1:17" x14ac:dyDescent="0.35">
      <c r="B19" s="140"/>
      <c r="C19" s="70"/>
      <c r="D19" s="143"/>
      <c r="E19" s="15"/>
    </row>
    <row r="20" spans="1:17" x14ac:dyDescent="0.35">
      <c r="B20" s="156" t="s">
        <v>154</v>
      </c>
      <c r="E20" s="15"/>
      <c r="F20" s="15"/>
    </row>
    <row r="21" spans="1:17" ht="43.5" x14ac:dyDescent="0.35">
      <c r="B21" s="285" t="s">
        <v>150</v>
      </c>
      <c r="C21" s="285" t="s">
        <v>145</v>
      </c>
      <c r="D21" s="285" t="s">
        <v>180</v>
      </c>
      <c r="E21" s="285" t="s">
        <v>181</v>
      </c>
      <c r="F21" s="285" t="s">
        <v>1914</v>
      </c>
      <c r="G21" s="285" t="s">
        <v>1996</v>
      </c>
      <c r="H21" s="285" t="s">
        <v>277</v>
      </c>
      <c r="I21" s="285" t="s">
        <v>278</v>
      </c>
    </row>
    <row r="22" spans="1:17" ht="39" x14ac:dyDescent="0.35">
      <c r="B22" s="440" t="s">
        <v>1997</v>
      </c>
      <c r="C22" s="518" t="s">
        <v>1998</v>
      </c>
      <c r="D22" s="519" t="s">
        <v>1854</v>
      </c>
      <c r="E22" s="210" t="s">
        <v>1884</v>
      </c>
      <c r="F22" s="18"/>
      <c r="G22" s="38"/>
      <c r="H22" s="269">
        <v>1</v>
      </c>
      <c r="I22" s="219">
        <v>0.38</v>
      </c>
    </row>
    <row r="23" spans="1:17" x14ac:dyDescent="0.35">
      <c r="B23" s="440"/>
      <c r="C23" s="518"/>
      <c r="D23" s="519"/>
      <c r="E23" s="211" t="s">
        <v>1858</v>
      </c>
      <c r="F23" s="18"/>
      <c r="G23" s="38"/>
      <c r="H23" s="269">
        <v>1</v>
      </c>
      <c r="I23" s="219">
        <v>0.72</v>
      </c>
    </row>
    <row r="24" spans="1:17" ht="39" x14ac:dyDescent="0.35">
      <c r="B24" s="440"/>
      <c r="C24" s="518"/>
      <c r="D24" s="519"/>
      <c r="E24" s="210" t="s">
        <v>1903</v>
      </c>
      <c r="F24" s="18"/>
      <c r="G24" s="38"/>
      <c r="H24" s="269">
        <v>1</v>
      </c>
      <c r="I24" s="219">
        <v>0.38</v>
      </c>
    </row>
    <row r="25" spans="1:17" ht="39" x14ac:dyDescent="0.35">
      <c r="B25" s="440"/>
      <c r="C25" s="518" t="s">
        <v>1999</v>
      </c>
      <c r="D25" s="519"/>
      <c r="E25" s="210" t="s">
        <v>1884</v>
      </c>
      <c r="F25" s="18"/>
      <c r="G25" s="38"/>
      <c r="H25" s="269">
        <v>1</v>
      </c>
      <c r="I25" s="219">
        <v>0.39</v>
      </c>
    </row>
    <row r="26" spans="1:17" x14ac:dyDescent="0.35">
      <c r="B26" s="440"/>
      <c r="C26" s="518"/>
      <c r="D26" s="519"/>
      <c r="E26" s="211" t="s">
        <v>1858</v>
      </c>
      <c r="F26" s="18"/>
      <c r="G26" s="38"/>
      <c r="H26" s="269">
        <v>1</v>
      </c>
      <c r="I26" s="219">
        <v>0.73</v>
      </c>
    </row>
    <row r="27" spans="1:17" ht="39" x14ac:dyDescent="0.35">
      <c r="B27" s="440"/>
      <c r="C27" s="518"/>
      <c r="D27" s="519"/>
      <c r="E27" s="210" t="s">
        <v>1903</v>
      </c>
      <c r="F27" s="18"/>
      <c r="G27" s="38"/>
      <c r="H27" s="269">
        <v>1</v>
      </c>
      <c r="I27" s="219">
        <v>0.39</v>
      </c>
    </row>
    <row r="28" spans="1:17" x14ac:dyDescent="0.35">
      <c r="B28" s="9"/>
      <c r="C28" s="15"/>
      <c r="D28" s="15"/>
      <c r="E28" s="15"/>
      <c r="F28" s="15"/>
    </row>
    <row r="29" spans="1:17" x14ac:dyDescent="0.35">
      <c r="B29" s="2" t="s">
        <v>155</v>
      </c>
    </row>
    <row r="30" spans="1:17" x14ac:dyDescent="0.35">
      <c r="B30" s="23" t="s">
        <v>156</v>
      </c>
      <c r="C30" s="333" t="s">
        <v>157</v>
      </c>
      <c r="D30" s="333"/>
      <c r="E30" s="333"/>
      <c r="F30" s="333"/>
      <c r="G30" s="333"/>
      <c r="H30" s="333"/>
    </row>
    <row r="31" spans="1:17" x14ac:dyDescent="0.35">
      <c r="A31" s="304" t="s">
        <v>158</v>
      </c>
      <c r="B31" s="12" t="s">
        <v>159</v>
      </c>
      <c r="C31" s="389" t="s">
        <v>2000</v>
      </c>
      <c r="D31" s="338"/>
      <c r="E31" s="338"/>
      <c r="F31" s="338"/>
      <c r="G31" s="338"/>
      <c r="H31" s="338"/>
      <c r="P31" s="3"/>
      <c r="Q31" s="3"/>
    </row>
    <row r="32" spans="1:17" x14ac:dyDescent="0.35">
      <c r="A32" s="304"/>
      <c r="B32" s="12" t="s">
        <v>160</v>
      </c>
      <c r="C32" s="389" t="s">
        <v>2001</v>
      </c>
      <c r="D32" s="338"/>
      <c r="E32" s="338"/>
      <c r="F32" s="338"/>
      <c r="G32" s="338"/>
      <c r="H32" s="338"/>
      <c r="P32" s="3"/>
      <c r="Q32" s="3"/>
    </row>
    <row r="33" spans="1:17" x14ac:dyDescent="0.35">
      <c r="A33" s="304"/>
      <c r="B33" s="12" t="s">
        <v>161</v>
      </c>
      <c r="C33" s="389" t="s">
        <v>2002</v>
      </c>
      <c r="D33" s="338"/>
      <c r="E33" s="338"/>
      <c r="F33" s="338"/>
      <c r="G33" s="338"/>
      <c r="H33" s="338"/>
      <c r="P33" s="3"/>
      <c r="Q33" s="3"/>
    </row>
    <row r="34" spans="1:17" x14ac:dyDescent="0.35">
      <c r="A34" s="304"/>
      <c r="B34" s="12" t="s">
        <v>162</v>
      </c>
      <c r="C34" s="389" t="s">
        <v>2003</v>
      </c>
      <c r="D34" s="338"/>
      <c r="E34" s="338"/>
      <c r="F34" s="338"/>
      <c r="G34" s="338"/>
      <c r="H34" s="338"/>
      <c r="P34" s="4"/>
      <c r="Q34" s="4"/>
    </row>
    <row r="35" spans="1:17" x14ac:dyDescent="0.35">
      <c r="A35" s="304"/>
      <c r="B35" s="12" t="s">
        <v>163</v>
      </c>
      <c r="C35" s="338"/>
      <c r="D35" s="338"/>
      <c r="E35" s="338"/>
      <c r="F35" s="338"/>
      <c r="G35" s="338"/>
      <c r="H35" s="338"/>
      <c r="P35" s="3"/>
      <c r="Q35" s="3"/>
    </row>
    <row r="36" spans="1:17" x14ac:dyDescent="0.35">
      <c r="A36" s="304" t="s">
        <v>164</v>
      </c>
      <c r="B36" s="12" t="s">
        <v>165</v>
      </c>
      <c r="C36" s="338"/>
      <c r="D36" s="338"/>
      <c r="E36" s="338"/>
      <c r="F36" s="338"/>
      <c r="G36" s="338"/>
      <c r="H36" s="338"/>
      <c r="P36" s="3"/>
      <c r="Q36" s="3"/>
    </row>
    <row r="37" spans="1:17" x14ac:dyDescent="0.35">
      <c r="A37" s="304"/>
      <c r="B37" s="12" t="s">
        <v>166</v>
      </c>
      <c r="C37" s="338"/>
      <c r="D37" s="338"/>
      <c r="E37" s="338"/>
      <c r="F37" s="338"/>
      <c r="G37" s="338"/>
      <c r="H37" s="338"/>
      <c r="P37" s="3"/>
      <c r="Q37" s="3"/>
    </row>
    <row r="38" spans="1:17" x14ac:dyDescent="0.35">
      <c r="A38" s="304"/>
      <c r="B38" s="12" t="s">
        <v>167</v>
      </c>
      <c r="C38" s="338"/>
      <c r="D38" s="338"/>
      <c r="E38" s="338"/>
      <c r="F38" s="338"/>
      <c r="G38" s="338"/>
      <c r="H38" s="338"/>
      <c r="P38" s="3"/>
      <c r="Q38" s="3"/>
    </row>
    <row r="39" spans="1:17" x14ac:dyDescent="0.35">
      <c r="A39" s="304"/>
      <c r="B39" s="12" t="s">
        <v>168</v>
      </c>
      <c r="C39" s="338"/>
      <c r="D39" s="338"/>
      <c r="E39" s="338"/>
      <c r="F39" s="338"/>
      <c r="G39" s="338"/>
      <c r="H39" s="338"/>
      <c r="P39" s="3"/>
      <c r="Q39" s="3"/>
    </row>
    <row r="40" spans="1:17" x14ac:dyDescent="0.35">
      <c r="A40" s="304"/>
      <c r="B40" s="12" t="s">
        <v>169</v>
      </c>
      <c r="C40" s="338"/>
      <c r="D40" s="338"/>
      <c r="E40" s="338"/>
      <c r="F40" s="338"/>
      <c r="G40" s="338"/>
      <c r="H40" s="338"/>
      <c r="P40" s="3"/>
      <c r="Q40" s="3"/>
    </row>
    <row r="41" spans="1:17" x14ac:dyDescent="0.35">
      <c r="A41" s="304"/>
      <c r="B41" s="12" t="s">
        <v>170</v>
      </c>
      <c r="C41" s="338"/>
      <c r="D41" s="338"/>
      <c r="E41" s="338"/>
      <c r="F41" s="338"/>
      <c r="G41" s="338"/>
      <c r="H41" s="338"/>
      <c r="P41" s="3"/>
      <c r="Q41" s="3"/>
    </row>
    <row r="42" spans="1:17" x14ac:dyDescent="0.35">
      <c r="A42" s="304"/>
      <c r="B42" s="12" t="s">
        <v>171</v>
      </c>
      <c r="C42" s="338"/>
      <c r="D42" s="338"/>
      <c r="E42" s="338"/>
      <c r="F42" s="338"/>
      <c r="G42" s="338"/>
      <c r="H42" s="338"/>
      <c r="P42" s="3"/>
      <c r="Q42" s="3"/>
    </row>
    <row r="43" spans="1:17" x14ac:dyDescent="0.35">
      <c r="A43" s="304"/>
      <c r="B43" s="12" t="s">
        <v>172</v>
      </c>
      <c r="C43" s="338"/>
      <c r="D43" s="338"/>
      <c r="E43" s="338"/>
      <c r="F43" s="338"/>
      <c r="G43" s="338"/>
      <c r="H43" s="338"/>
    </row>
    <row r="44" spans="1:17" x14ac:dyDescent="0.35">
      <c r="A44" s="304"/>
      <c r="B44" s="12" t="s">
        <v>173</v>
      </c>
      <c r="C44" s="338"/>
      <c r="D44" s="338"/>
      <c r="E44" s="338"/>
      <c r="F44" s="338"/>
      <c r="G44" s="338"/>
      <c r="H44" s="338"/>
    </row>
    <row r="45" spans="1:17" x14ac:dyDescent="0.35">
      <c r="A45" s="304"/>
      <c r="B45" s="12" t="s">
        <v>174</v>
      </c>
      <c r="C45" s="338"/>
      <c r="D45" s="338"/>
      <c r="E45" s="338"/>
      <c r="F45" s="338"/>
      <c r="G45" s="338"/>
      <c r="H45" s="338"/>
    </row>
    <row r="46" spans="1:17" x14ac:dyDescent="0.35">
      <c r="L46" s="3"/>
      <c r="M46" s="3"/>
    </row>
    <row r="47" spans="1:17" x14ac:dyDescent="0.35">
      <c r="B47" s="2" t="s">
        <v>175</v>
      </c>
      <c r="L47" s="3"/>
      <c r="M47" s="3"/>
    </row>
    <row r="48" spans="1:17" ht="26" x14ac:dyDescent="0.35">
      <c r="B48" s="23" t="s">
        <v>176</v>
      </c>
      <c r="C48" s="253" t="s">
        <v>144</v>
      </c>
      <c r="D48" s="253" t="s">
        <v>145</v>
      </c>
      <c r="E48" s="333" t="s">
        <v>177</v>
      </c>
      <c r="F48" s="333"/>
      <c r="G48" s="333"/>
      <c r="H48" s="333"/>
      <c r="I48" s="333"/>
      <c r="L48" s="3"/>
      <c r="M48" s="3"/>
    </row>
    <row r="49" spans="2:22" ht="15" customHeight="1" x14ac:dyDescent="0.35">
      <c r="B49" s="24" t="s">
        <v>1864</v>
      </c>
      <c r="C49" s="25"/>
      <c r="D49" s="25"/>
      <c r="E49" s="334" t="s">
        <v>2004</v>
      </c>
      <c r="F49" s="335"/>
      <c r="G49" s="335"/>
      <c r="H49" s="335"/>
      <c r="I49" s="336"/>
      <c r="L49" s="4"/>
      <c r="M49" s="4"/>
    </row>
    <row r="50" spans="2:22" x14ac:dyDescent="0.35">
      <c r="L50" s="3"/>
      <c r="M50" s="3"/>
    </row>
    <row r="53" spans="2:22" x14ac:dyDescent="0.35">
      <c r="L53" s="3"/>
      <c r="M53" s="3"/>
    </row>
    <row r="54" spans="2:22" x14ac:dyDescent="0.35">
      <c r="L54" s="4"/>
      <c r="M54" s="4"/>
    </row>
    <row r="55" spans="2:22" x14ac:dyDescent="0.35">
      <c r="L55" s="3"/>
      <c r="M55" s="3"/>
    </row>
    <row r="56" spans="2:22" x14ac:dyDescent="0.35">
      <c r="L56" s="3"/>
      <c r="M56" s="3"/>
    </row>
    <row r="58" spans="2:22" x14ac:dyDescent="0.35">
      <c r="B58" s="403" t="s">
        <v>178</v>
      </c>
      <c r="C58" s="403"/>
      <c r="D58" s="403"/>
      <c r="E58" s="403"/>
      <c r="F58" s="403"/>
      <c r="G58" s="403"/>
      <c r="H58" s="403"/>
      <c r="I58" s="403"/>
      <c r="J58" s="403"/>
      <c r="K58" s="403"/>
      <c r="L58" s="403"/>
      <c r="M58" s="403"/>
      <c r="N58" s="403"/>
      <c r="O58" s="403"/>
      <c r="P58" s="403"/>
      <c r="Q58" s="403"/>
      <c r="R58" s="403"/>
      <c r="S58" s="403"/>
      <c r="T58" s="403"/>
      <c r="U58" s="403"/>
      <c r="V58" s="403"/>
    </row>
    <row r="59" spans="2:22" s="41" customFormat="1" ht="33" customHeight="1" x14ac:dyDescent="0.35">
      <c r="B59" s="271" t="s">
        <v>179</v>
      </c>
      <c r="C59" s="257" t="s">
        <v>150</v>
      </c>
      <c r="D59" s="257" t="s">
        <v>145</v>
      </c>
      <c r="E59" s="257" t="s">
        <v>180</v>
      </c>
      <c r="F59" s="257" t="s">
        <v>181</v>
      </c>
      <c r="G59" s="257" t="s">
        <v>182</v>
      </c>
      <c r="H59" s="257" t="s">
        <v>183</v>
      </c>
      <c r="I59" s="230" t="s">
        <v>184</v>
      </c>
      <c r="J59" s="303" t="s">
        <v>185</v>
      </c>
      <c r="K59" s="303"/>
      <c r="L59" s="303"/>
      <c r="M59" s="303"/>
      <c r="N59" s="303"/>
      <c r="O59" s="303"/>
      <c r="P59" s="303"/>
      <c r="Q59" s="303"/>
      <c r="R59" s="303"/>
      <c r="S59" s="303"/>
      <c r="T59" s="303"/>
      <c r="U59" s="303"/>
      <c r="V59" s="303"/>
    </row>
    <row r="60" spans="2:22" ht="15" customHeight="1" x14ac:dyDescent="0.35">
      <c r="B60" s="311" t="s">
        <v>2005</v>
      </c>
      <c r="C60" s="509" t="s">
        <v>1867</v>
      </c>
      <c r="D60" s="288" t="s">
        <v>1868</v>
      </c>
      <c r="E60" s="288"/>
      <c r="F60" s="288"/>
      <c r="G60" s="218">
        <v>11.9</v>
      </c>
      <c r="H60" s="513" t="s">
        <v>204</v>
      </c>
      <c r="I60" s="509" t="s">
        <v>1869</v>
      </c>
      <c r="J60" s="363" t="s">
        <v>2006</v>
      </c>
      <c r="K60" s="364"/>
      <c r="L60" s="364"/>
      <c r="M60" s="364"/>
      <c r="N60" s="364"/>
      <c r="O60" s="364"/>
      <c r="P60" s="364"/>
      <c r="Q60" s="364"/>
      <c r="R60" s="364"/>
      <c r="S60" s="364"/>
      <c r="T60" s="364"/>
      <c r="U60" s="364"/>
      <c r="V60" s="365"/>
    </row>
    <row r="61" spans="2:22" ht="15" customHeight="1" x14ac:dyDescent="0.35">
      <c r="B61" s="312"/>
      <c r="C61" s="510"/>
      <c r="D61" s="288" t="s">
        <v>1871</v>
      </c>
      <c r="E61" s="288"/>
      <c r="F61" s="288"/>
      <c r="G61" s="218">
        <v>15.5</v>
      </c>
      <c r="H61" s="514"/>
      <c r="I61" s="510"/>
      <c r="J61" s="366"/>
      <c r="K61" s="512"/>
      <c r="L61" s="512"/>
      <c r="M61" s="512"/>
      <c r="N61" s="512"/>
      <c r="O61" s="512"/>
      <c r="P61" s="512"/>
      <c r="Q61" s="512"/>
      <c r="R61" s="512"/>
      <c r="S61" s="512"/>
      <c r="T61" s="512"/>
      <c r="U61" s="512"/>
      <c r="V61" s="368"/>
    </row>
    <row r="62" spans="2:22" ht="15" customHeight="1" x14ac:dyDescent="0.35">
      <c r="B62" s="312"/>
      <c r="C62" s="510"/>
      <c r="D62" s="288" t="s">
        <v>1872</v>
      </c>
      <c r="E62" s="288"/>
      <c r="F62" s="288"/>
      <c r="G62" s="218">
        <v>23.9</v>
      </c>
      <c r="H62" s="514"/>
      <c r="I62" s="510"/>
      <c r="J62" s="366"/>
      <c r="K62" s="512"/>
      <c r="L62" s="512"/>
      <c r="M62" s="512"/>
      <c r="N62" s="512"/>
      <c r="O62" s="512"/>
      <c r="P62" s="512"/>
      <c r="Q62" s="512"/>
      <c r="R62" s="512"/>
      <c r="S62" s="512"/>
      <c r="T62" s="512"/>
      <c r="U62" s="512"/>
      <c r="V62" s="368"/>
    </row>
    <row r="63" spans="2:22" ht="15" customHeight="1" x14ac:dyDescent="0.35">
      <c r="B63" s="312"/>
      <c r="C63" s="510"/>
      <c r="D63" s="28" t="s">
        <v>1873</v>
      </c>
      <c r="E63" s="288"/>
      <c r="F63" s="288"/>
      <c r="G63" s="218">
        <v>30.8</v>
      </c>
      <c r="H63" s="514"/>
      <c r="I63" s="510"/>
      <c r="J63" s="366"/>
      <c r="K63" s="512"/>
      <c r="L63" s="512"/>
      <c r="M63" s="512"/>
      <c r="N63" s="512"/>
      <c r="O63" s="512"/>
      <c r="P63" s="512"/>
      <c r="Q63" s="512"/>
      <c r="R63" s="512"/>
      <c r="S63" s="512"/>
      <c r="T63" s="512"/>
      <c r="U63" s="512"/>
      <c r="V63" s="368"/>
    </row>
    <row r="64" spans="2:22" ht="15" customHeight="1" x14ac:dyDescent="0.35">
      <c r="B64" s="312"/>
      <c r="C64" s="510"/>
      <c r="D64" s="28" t="s">
        <v>1874</v>
      </c>
      <c r="E64" s="288"/>
      <c r="F64" s="288"/>
      <c r="G64" s="218">
        <v>44.5</v>
      </c>
      <c r="H64" s="514"/>
      <c r="I64" s="510"/>
      <c r="J64" s="366"/>
      <c r="K64" s="512"/>
      <c r="L64" s="512"/>
      <c r="M64" s="512"/>
      <c r="N64" s="512"/>
      <c r="O64" s="512"/>
      <c r="P64" s="512"/>
      <c r="Q64" s="512"/>
      <c r="R64" s="512"/>
      <c r="S64" s="512"/>
      <c r="T64" s="512"/>
      <c r="U64" s="512"/>
      <c r="V64" s="368"/>
    </row>
    <row r="65" spans="2:22" ht="15" customHeight="1" x14ac:dyDescent="0.35">
      <c r="B65" s="312"/>
      <c r="C65" s="510"/>
      <c r="D65" s="28" t="s">
        <v>2007</v>
      </c>
      <c r="E65" s="288"/>
      <c r="F65" s="288"/>
      <c r="G65" s="218">
        <v>81.900000000000006</v>
      </c>
      <c r="H65" s="514"/>
      <c r="I65" s="510"/>
      <c r="J65" s="366"/>
      <c r="K65" s="512"/>
      <c r="L65" s="512"/>
      <c r="M65" s="512"/>
      <c r="N65" s="512"/>
      <c r="O65" s="512"/>
      <c r="P65" s="512"/>
      <c r="Q65" s="512"/>
      <c r="R65" s="512"/>
      <c r="S65" s="512"/>
      <c r="T65" s="512"/>
      <c r="U65" s="512"/>
      <c r="V65" s="368"/>
    </row>
    <row r="66" spans="2:22" ht="15" customHeight="1" x14ac:dyDescent="0.35">
      <c r="B66" s="312"/>
      <c r="C66" s="510"/>
      <c r="D66" s="28" t="s">
        <v>2008</v>
      </c>
      <c r="E66" s="288"/>
      <c r="F66" s="288"/>
      <c r="G66" s="218">
        <v>106.8</v>
      </c>
      <c r="H66" s="514"/>
      <c r="I66" s="510"/>
      <c r="J66" s="366"/>
      <c r="K66" s="512"/>
      <c r="L66" s="512"/>
      <c r="M66" s="512"/>
      <c r="N66" s="512"/>
      <c r="O66" s="512"/>
      <c r="P66" s="512"/>
      <c r="Q66" s="512"/>
      <c r="R66" s="512"/>
      <c r="S66" s="512"/>
      <c r="T66" s="512"/>
      <c r="U66" s="512"/>
      <c r="V66" s="368"/>
    </row>
    <row r="67" spans="2:22" ht="15" customHeight="1" x14ac:dyDescent="0.35">
      <c r="B67" s="312"/>
      <c r="C67" s="510"/>
      <c r="D67" s="28" t="s">
        <v>1877</v>
      </c>
      <c r="E67" s="288"/>
      <c r="F67" s="288"/>
      <c r="G67" s="218">
        <v>156.30000000000001</v>
      </c>
      <c r="H67" s="514"/>
      <c r="I67" s="510"/>
      <c r="J67" s="366"/>
      <c r="K67" s="512"/>
      <c r="L67" s="512"/>
      <c r="M67" s="512"/>
      <c r="N67" s="512"/>
      <c r="O67" s="512"/>
      <c r="P67" s="512"/>
      <c r="Q67" s="512"/>
      <c r="R67" s="512"/>
      <c r="S67" s="512"/>
      <c r="T67" s="512"/>
      <c r="U67" s="512"/>
      <c r="V67" s="368"/>
    </row>
    <row r="68" spans="2:22" ht="15" customHeight="1" x14ac:dyDescent="0.35">
      <c r="B68" s="313"/>
      <c r="C68" s="511"/>
      <c r="D68" s="28" t="s">
        <v>228</v>
      </c>
      <c r="E68" s="285"/>
      <c r="F68" s="285"/>
      <c r="G68" s="218">
        <v>25.6</v>
      </c>
      <c r="H68" s="515"/>
      <c r="I68" s="511"/>
      <c r="J68" s="369"/>
      <c r="K68" s="370"/>
      <c r="L68" s="370"/>
      <c r="M68" s="370"/>
      <c r="N68" s="370"/>
      <c r="O68" s="370"/>
      <c r="P68" s="370"/>
      <c r="Q68" s="370"/>
      <c r="R68" s="370"/>
      <c r="S68" s="370"/>
      <c r="T68" s="370"/>
      <c r="U68" s="370"/>
      <c r="V68" s="371"/>
    </row>
    <row r="69" spans="2:22" ht="15" customHeight="1" x14ac:dyDescent="0.35">
      <c r="B69" s="311" t="s">
        <v>2009</v>
      </c>
      <c r="C69" s="509" t="s">
        <v>1867</v>
      </c>
      <c r="D69" s="288" t="s">
        <v>1868</v>
      </c>
      <c r="E69" s="509" t="s">
        <v>2010</v>
      </c>
      <c r="F69" s="509" t="s">
        <v>2011</v>
      </c>
      <c r="G69" s="286">
        <v>3.5</v>
      </c>
      <c r="H69" s="311" t="s">
        <v>198</v>
      </c>
      <c r="I69" s="311" t="s">
        <v>1869</v>
      </c>
      <c r="J69" s="363" t="s">
        <v>2012</v>
      </c>
      <c r="K69" s="364"/>
      <c r="L69" s="364"/>
      <c r="M69" s="364"/>
      <c r="N69" s="364"/>
      <c r="O69" s="364"/>
      <c r="P69" s="364"/>
      <c r="Q69" s="364"/>
      <c r="R69" s="364"/>
      <c r="S69" s="364"/>
      <c r="T69" s="364"/>
      <c r="U69" s="364"/>
      <c r="V69" s="365"/>
    </row>
    <row r="70" spans="2:22" ht="15" customHeight="1" x14ac:dyDescent="0.35">
      <c r="B70" s="312"/>
      <c r="C70" s="510"/>
      <c r="D70" s="288" t="s">
        <v>1871</v>
      </c>
      <c r="E70" s="510"/>
      <c r="F70" s="510"/>
      <c r="G70" s="288">
        <v>6.6</v>
      </c>
      <c r="H70" s="312"/>
      <c r="I70" s="312"/>
      <c r="J70" s="366"/>
      <c r="K70" s="512"/>
      <c r="L70" s="512"/>
      <c r="M70" s="512"/>
      <c r="N70" s="512"/>
      <c r="O70" s="512"/>
      <c r="P70" s="512"/>
      <c r="Q70" s="512"/>
      <c r="R70" s="512"/>
      <c r="S70" s="512"/>
      <c r="T70" s="512"/>
      <c r="U70" s="512"/>
      <c r="V70" s="368"/>
    </row>
    <row r="71" spans="2:22" ht="15" customHeight="1" x14ac:dyDescent="0.35">
      <c r="B71" s="312"/>
      <c r="C71" s="510"/>
      <c r="D71" s="288" t="s">
        <v>1872</v>
      </c>
      <c r="E71" s="510"/>
      <c r="F71" s="510"/>
      <c r="G71" s="288">
        <v>11.2</v>
      </c>
      <c r="H71" s="312"/>
      <c r="I71" s="312"/>
      <c r="J71" s="366"/>
      <c r="K71" s="512"/>
      <c r="L71" s="512"/>
      <c r="M71" s="512"/>
      <c r="N71" s="512"/>
      <c r="O71" s="512"/>
      <c r="P71" s="512"/>
      <c r="Q71" s="512"/>
      <c r="R71" s="512"/>
      <c r="S71" s="512"/>
      <c r="T71" s="512"/>
      <c r="U71" s="512"/>
      <c r="V71" s="368"/>
    </row>
    <row r="72" spans="2:22" ht="15" customHeight="1" x14ac:dyDescent="0.35">
      <c r="B72" s="312"/>
      <c r="C72" s="510"/>
      <c r="D72" s="28" t="s">
        <v>1873</v>
      </c>
      <c r="E72" s="510"/>
      <c r="F72" s="510"/>
      <c r="G72" s="288">
        <v>15.9</v>
      </c>
      <c r="H72" s="312"/>
      <c r="I72" s="312"/>
      <c r="J72" s="366"/>
      <c r="K72" s="512"/>
      <c r="L72" s="512"/>
      <c r="M72" s="512"/>
      <c r="N72" s="512"/>
      <c r="O72" s="512"/>
      <c r="P72" s="512"/>
      <c r="Q72" s="512"/>
      <c r="R72" s="512"/>
      <c r="S72" s="512"/>
      <c r="T72" s="512"/>
      <c r="U72" s="512"/>
      <c r="V72" s="368"/>
    </row>
    <row r="73" spans="2:22" ht="15" customHeight="1" x14ac:dyDescent="0.35">
      <c r="B73" s="312"/>
      <c r="C73" s="510"/>
      <c r="D73" s="28" t="s">
        <v>1874</v>
      </c>
      <c r="E73" s="510"/>
      <c r="F73" s="510"/>
      <c r="G73" s="288">
        <v>25.6</v>
      </c>
      <c r="H73" s="312"/>
      <c r="I73" s="312"/>
      <c r="J73" s="366"/>
      <c r="K73" s="512"/>
      <c r="L73" s="512"/>
      <c r="M73" s="512"/>
      <c r="N73" s="512"/>
      <c r="O73" s="512"/>
      <c r="P73" s="512"/>
      <c r="Q73" s="512"/>
      <c r="R73" s="512"/>
      <c r="S73" s="512"/>
      <c r="T73" s="512"/>
      <c r="U73" s="512"/>
      <c r="V73" s="368"/>
    </row>
    <row r="74" spans="2:22" ht="15" customHeight="1" x14ac:dyDescent="0.35">
      <c r="B74" s="312"/>
      <c r="C74" s="510"/>
      <c r="D74" s="28" t="s">
        <v>2007</v>
      </c>
      <c r="E74" s="510"/>
      <c r="F74" s="510"/>
      <c r="G74" s="288">
        <v>36.9</v>
      </c>
      <c r="H74" s="312"/>
      <c r="I74" s="312"/>
      <c r="J74" s="366"/>
      <c r="K74" s="512"/>
      <c r="L74" s="512"/>
      <c r="M74" s="512"/>
      <c r="N74" s="512"/>
      <c r="O74" s="512"/>
      <c r="P74" s="512"/>
      <c r="Q74" s="512"/>
      <c r="R74" s="512"/>
      <c r="S74" s="512"/>
      <c r="T74" s="512"/>
      <c r="U74" s="512"/>
      <c r="V74" s="368"/>
    </row>
    <row r="75" spans="2:22" ht="15" customHeight="1" x14ac:dyDescent="0.35">
      <c r="B75" s="312"/>
      <c r="C75" s="510"/>
      <c r="D75" s="28" t="s">
        <v>2008</v>
      </c>
      <c r="E75" s="510"/>
      <c r="F75" s="510"/>
      <c r="G75" s="288">
        <v>45.6</v>
      </c>
      <c r="H75" s="312"/>
      <c r="I75" s="312"/>
      <c r="J75" s="366"/>
      <c r="K75" s="512"/>
      <c r="L75" s="512"/>
      <c r="M75" s="512"/>
      <c r="N75" s="512"/>
      <c r="O75" s="512"/>
      <c r="P75" s="512"/>
      <c r="Q75" s="512"/>
      <c r="R75" s="512"/>
      <c r="S75" s="512"/>
      <c r="T75" s="512"/>
      <c r="U75" s="512"/>
      <c r="V75" s="368"/>
    </row>
    <row r="76" spans="2:22" ht="15" customHeight="1" x14ac:dyDescent="0.35">
      <c r="B76" s="312"/>
      <c r="C76" s="510"/>
      <c r="D76" s="28" t="s">
        <v>1877</v>
      </c>
      <c r="E76" s="510"/>
      <c r="F76" s="511"/>
      <c r="G76" s="285">
        <v>62.5</v>
      </c>
      <c r="H76" s="312"/>
      <c r="I76" s="312"/>
      <c r="J76" s="366"/>
      <c r="K76" s="512"/>
      <c r="L76" s="512"/>
      <c r="M76" s="512"/>
      <c r="N76" s="512"/>
      <c r="O76" s="512"/>
      <c r="P76" s="512"/>
      <c r="Q76" s="512"/>
      <c r="R76" s="512"/>
      <c r="S76" s="512"/>
      <c r="T76" s="512"/>
      <c r="U76" s="512"/>
      <c r="V76" s="368"/>
    </row>
    <row r="77" spans="2:22" ht="15" customHeight="1" x14ac:dyDescent="0.35">
      <c r="B77" s="312"/>
      <c r="C77" s="510"/>
      <c r="D77" s="288" t="s">
        <v>1868</v>
      </c>
      <c r="E77" s="510"/>
      <c r="F77" s="509" t="s">
        <v>2013</v>
      </c>
      <c r="G77" s="285">
        <v>4</v>
      </c>
      <c r="H77" s="312"/>
      <c r="I77" s="312"/>
      <c r="J77" s="366"/>
      <c r="K77" s="512"/>
      <c r="L77" s="512"/>
      <c r="M77" s="512"/>
      <c r="N77" s="512"/>
      <c r="O77" s="512"/>
      <c r="P77" s="512"/>
      <c r="Q77" s="512"/>
      <c r="R77" s="512"/>
      <c r="S77" s="512"/>
      <c r="T77" s="512"/>
      <c r="U77" s="512"/>
      <c r="V77" s="368"/>
    </row>
    <row r="78" spans="2:22" ht="15" customHeight="1" x14ac:dyDescent="0.35">
      <c r="B78" s="312"/>
      <c r="C78" s="510"/>
      <c r="D78" s="288" t="s">
        <v>1871</v>
      </c>
      <c r="E78" s="510"/>
      <c r="F78" s="510"/>
      <c r="G78" s="285">
        <v>7.6</v>
      </c>
      <c r="H78" s="312"/>
      <c r="I78" s="312"/>
      <c r="J78" s="366"/>
      <c r="K78" s="512"/>
      <c r="L78" s="512"/>
      <c r="M78" s="512"/>
      <c r="N78" s="512"/>
      <c r="O78" s="512"/>
      <c r="P78" s="512"/>
      <c r="Q78" s="512"/>
      <c r="R78" s="512"/>
      <c r="S78" s="512"/>
      <c r="T78" s="512"/>
      <c r="U78" s="512"/>
      <c r="V78" s="368"/>
    </row>
    <row r="79" spans="2:22" ht="15" customHeight="1" x14ac:dyDescent="0.35">
      <c r="B79" s="312"/>
      <c r="C79" s="510"/>
      <c r="D79" s="288" t="s">
        <v>1872</v>
      </c>
      <c r="E79" s="510"/>
      <c r="F79" s="510"/>
      <c r="G79" s="285">
        <v>12.9</v>
      </c>
      <c r="H79" s="312"/>
      <c r="I79" s="312"/>
      <c r="J79" s="366"/>
      <c r="K79" s="512"/>
      <c r="L79" s="512"/>
      <c r="M79" s="512"/>
      <c r="N79" s="512"/>
      <c r="O79" s="512"/>
      <c r="P79" s="512"/>
      <c r="Q79" s="512"/>
      <c r="R79" s="512"/>
      <c r="S79" s="512"/>
      <c r="T79" s="512"/>
      <c r="U79" s="512"/>
      <c r="V79" s="368"/>
    </row>
    <row r="80" spans="2:22" ht="15" customHeight="1" x14ac:dyDescent="0.35">
      <c r="B80" s="312"/>
      <c r="C80" s="510"/>
      <c r="D80" s="28" t="s">
        <v>1873</v>
      </c>
      <c r="E80" s="510"/>
      <c r="F80" s="510"/>
      <c r="G80" s="285">
        <v>18.100000000000001</v>
      </c>
      <c r="H80" s="312"/>
      <c r="I80" s="312"/>
      <c r="J80" s="366"/>
      <c r="K80" s="512"/>
      <c r="L80" s="512"/>
      <c r="M80" s="512"/>
      <c r="N80" s="512"/>
      <c r="O80" s="512"/>
      <c r="P80" s="512"/>
      <c r="Q80" s="512"/>
      <c r="R80" s="512"/>
      <c r="S80" s="512"/>
      <c r="T80" s="512"/>
      <c r="U80" s="512"/>
      <c r="V80" s="368"/>
    </row>
    <row r="81" spans="2:22" ht="15" customHeight="1" x14ac:dyDescent="0.35">
      <c r="B81" s="312"/>
      <c r="C81" s="510"/>
      <c r="D81" s="28" t="s">
        <v>1874</v>
      </c>
      <c r="E81" s="510"/>
      <c r="F81" s="510"/>
      <c r="G81" s="285">
        <v>29.2</v>
      </c>
      <c r="H81" s="312"/>
      <c r="I81" s="312"/>
      <c r="J81" s="366"/>
      <c r="K81" s="512"/>
      <c r="L81" s="512"/>
      <c r="M81" s="512"/>
      <c r="N81" s="512"/>
      <c r="O81" s="512"/>
      <c r="P81" s="512"/>
      <c r="Q81" s="512"/>
      <c r="R81" s="512"/>
      <c r="S81" s="512"/>
      <c r="T81" s="512"/>
      <c r="U81" s="512"/>
      <c r="V81" s="368"/>
    </row>
    <row r="82" spans="2:22" ht="15" customHeight="1" x14ac:dyDescent="0.35">
      <c r="B82" s="312"/>
      <c r="C82" s="510"/>
      <c r="D82" s="28" t="s">
        <v>2007</v>
      </c>
      <c r="E82" s="510"/>
      <c r="F82" s="510"/>
      <c r="G82" s="285">
        <v>42.2</v>
      </c>
      <c r="H82" s="312"/>
      <c r="I82" s="312"/>
      <c r="J82" s="366"/>
      <c r="K82" s="512"/>
      <c r="L82" s="512"/>
      <c r="M82" s="512"/>
      <c r="N82" s="512"/>
      <c r="O82" s="512"/>
      <c r="P82" s="512"/>
      <c r="Q82" s="512"/>
      <c r="R82" s="512"/>
      <c r="S82" s="512"/>
      <c r="T82" s="512"/>
      <c r="U82" s="512"/>
      <c r="V82" s="368"/>
    </row>
    <row r="83" spans="2:22" ht="15" customHeight="1" x14ac:dyDescent="0.35">
      <c r="B83" s="312"/>
      <c r="C83" s="510"/>
      <c r="D83" s="28" t="s">
        <v>2008</v>
      </c>
      <c r="E83" s="510"/>
      <c r="F83" s="510"/>
      <c r="G83" s="285">
        <v>52.1</v>
      </c>
      <c r="H83" s="312"/>
      <c r="I83" s="312"/>
      <c r="J83" s="366"/>
      <c r="K83" s="512"/>
      <c r="L83" s="512"/>
      <c r="M83" s="512"/>
      <c r="N83" s="512"/>
      <c r="O83" s="512"/>
      <c r="P83" s="512"/>
      <c r="Q83" s="512"/>
      <c r="R83" s="512"/>
      <c r="S83" s="512"/>
      <c r="T83" s="512"/>
      <c r="U83" s="512"/>
      <c r="V83" s="368"/>
    </row>
    <row r="84" spans="2:22" ht="15" customHeight="1" x14ac:dyDescent="0.35">
      <c r="B84" s="312"/>
      <c r="C84" s="510"/>
      <c r="D84" s="28" t="s">
        <v>1877</v>
      </c>
      <c r="E84" s="510"/>
      <c r="F84" s="511"/>
      <c r="G84" s="285">
        <v>71.400000000000006</v>
      </c>
      <c r="H84" s="312"/>
      <c r="I84" s="312"/>
      <c r="J84" s="366"/>
      <c r="K84" s="512"/>
      <c r="L84" s="512"/>
      <c r="M84" s="512"/>
      <c r="N84" s="512"/>
      <c r="O84" s="512"/>
      <c r="P84" s="512"/>
      <c r="Q84" s="512"/>
      <c r="R84" s="512"/>
      <c r="S84" s="512"/>
      <c r="T84" s="512"/>
      <c r="U84" s="512"/>
      <c r="V84" s="368"/>
    </row>
    <row r="85" spans="2:22" ht="15" customHeight="1" x14ac:dyDescent="0.35">
      <c r="B85" s="312"/>
      <c r="C85" s="510"/>
      <c r="D85" s="288" t="s">
        <v>1868</v>
      </c>
      <c r="E85" s="510"/>
      <c r="F85" s="509" t="s">
        <v>2014</v>
      </c>
      <c r="G85" s="285">
        <v>2.9</v>
      </c>
      <c r="H85" s="312"/>
      <c r="I85" s="312"/>
      <c r="J85" s="366"/>
      <c r="K85" s="512"/>
      <c r="L85" s="512"/>
      <c r="M85" s="512"/>
      <c r="N85" s="512"/>
      <c r="O85" s="512"/>
      <c r="P85" s="512"/>
      <c r="Q85" s="512"/>
      <c r="R85" s="512"/>
      <c r="S85" s="512"/>
      <c r="T85" s="512"/>
      <c r="U85" s="512"/>
      <c r="V85" s="368"/>
    </row>
    <row r="86" spans="2:22" ht="15" customHeight="1" x14ac:dyDescent="0.35">
      <c r="B86" s="312"/>
      <c r="C86" s="510"/>
      <c r="D86" s="288" t="s">
        <v>1871</v>
      </c>
      <c r="E86" s="510"/>
      <c r="F86" s="510"/>
      <c r="G86" s="285">
        <v>5.6</v>
      </c>
      <c r="H86" s="312"/>
      <c r="I86" s="312"/>
      <c r="J86" s="366"/>
      <c r="K86" s="512"/>
      <c r="L86" s="512"/>
      <c r="M86" s="512"/>
      <c r="N86" s="512"/>
      <c r="O86" s="512"/>
      <c r="P86" s="512"/>
      <c r="Q86" s="512"/>
      <c r="R86" s="512"/>
      <c r="S86" s="512"/>
      <c r="T86" s="512"/>
      <c r="U86" s="512"/>
      <c r="V86" s="368"/>
    </row>
    <row r="87" spans="2:22" ht="15" customHeight="1" x14ac:dyDescent="0.35">
      <c r="B87" s="312"/>
      <c r="C87" s="510"/>
      <c r="D87" s="288" t="s">
        <v>1872</v>
      </c>
      <c r="E87" s="510"/>
      <c r="F87" s="510"/>
      <c r="G87" s="285">
        <v>9.5</v>
      </c>
      <c r="H87" s="312"/>
      <c r="I87" s="312"/>
      <c r="J87" s="366"/>
      <c r="K87" s="512"/>
      <c r="L87" s="512"/>
      <c r="M87" s="512"/>
      <c r="N87" s="512"/>
      <c r="O87" s="512"/>
      <c r="P87" s="512"/>
      <c r="Q87" s="512"/>
      <c r="R87" s="512"/>
      <c r="S87" s="512"/>
      <c r="T87" s="512"/>
      <c r="U87" s="512"/>
      <c r="V87" s="368"/>
    </row>
    <row r="88" spans="2:22" ht="15" customHeight="1" x14ac:dyDescent="0.35">
      <c r="B88" s="312"/>
      <c r="C88" s="510"/>
      <c r="D88" s="28" t="s">
        <v>1873</v>
      </c>
      <c r="E88" s="510"/>
      <c r="F88" s="510"/>
      <c r="G88" s="285">
        <v>13.4</v>
      </c>
      <c r="H88" s="312"/>
      <c r="I88" s="312"/>
      <c r="J88" s="366"/>
      <c r="K88" s="512"/>
      <c r="L88" s="512"/>
      <c r="M88" s="512"/>
      <c r="N88" s="512"/>
      <c r="O88" s="512"/>
      <c r="P88" s="512"/>
      <c r="Q88" s="512"/>
      <c r="R88" s="512"/>
      <c r="S88" s="512"/>
      <c r="T88" s="512"/>
      <c r="U88" s="512"/>
      <c r="V88" s="368"/>
    </row>
    <row r="89" spans="2:22" ht="15" customHeight="1" x14ac:dyDescent="0.35">
      <c r="B89" s="312"/>
      <c r="C89" s="510"/>
      <c r="D89" s="28" t="s">
        <v>1874</v>
      </c>
      <c r="E89" s="510"/>
      <c r="F89" s="510"/>
      <c r="G89" s="285">
        <v>21.5</v>
      </c>
      <c r="H89" s="312"/>
      <c r="I89" s="312"/>
      <c r="J89" s="366"/>
      <c r="K89" s="512"/>
      <c r="L89" s="512"/>
      <c r="M89" s="512"/>
      <c r="N89" s="512"/>
      <c r="O89" s="512"/>
      <c r="P89" s="512"/>
      <c r="Q89" s="512"/>
      <c r="R89" s="512"/>
      <c r="S89" s="512"/>
      <c r="T89" s="512"/>
      <c r="U89" s="512"/>
      <c r="V89" s="368"/>
    </row>
    <row r="90" spans="2:22" ht="15" customHeight="1" x14ac:dyDescent="0.35">
      <c r="B90" s="312"/>
      <c r="C90" s="510"/>
      <c r="D90" s="28" t="s">
        <v>2007</v>
      </c>
      <c r="E90" s="510"/>
      <c r="F90" s="510"/>
      <c r="G90" s="285">
        <v>31.1</v>
      </c>
      <c r="H90" s="312"/>
      <c r="I90" s="312"/>
      <c r="J90" s="366"/>
      <c r="K90" s="512"/>
      <c r="L90" s="512"/>
      <c r="M90" s="512"/>
      <c r="N90" s="512"/>
      <c r="O90" s="512"/>
      <c r="P90" s="512"/>
      <c r="Q90" s="512"/>
      <c r="R90" s="512"/>
      <c r="S90" s="512"/>
      <c r="T90" s="512"/>
      <c r="U90" s="512"/>
      <c r="V90" s="368"/>
    </row>
    <row r="91" spans="2:22" ht="15" customHeight="1" x14ac:dyDescent="0.35">
      <c r="B91" s="312"/>
      <c r="C91" s="510"/>
      <c r="D91" s="28" t="s">
        <v>2008</v>
      </c>
      <c r="E91" s="510"/>
      <c r="F91" s="510"/>
      <c r="G91" s="285">
        <v>38.4</v>
      </c>
      <c r="H91" s="312"/>
      <c r="I91" s="312"/>
      <c r="J91" s="366"/>
      <c r="K91" s="512"/>
      <c r="L91" s="512"/>
      <c r="M91" s="512"/>
      <c r="N91" s="512"/>
      <c r="O91" s="512"/>
      <c r="P91" s="512"/>
      <c r="Q91" s="512"/>
      <c r="R91" s="512"/>
      <c r="S91" s="512"/>
      <c r="T91" s="512"/>
      <c r="U91" s="512"/>
      <c r="V91" s="368"/>
    </row>
    <row r="92" spans="2:22" ht="15" customHeight="1" x14ac:dyDescent="0.35">
      <c r="B92" s="312"/>
      <c r="C92" s="510"/>
      <c r="D92" s="28" t="s">
        <v>1877</v>
      </c>
      <c r="E92" s="510"/>
      <c r="F92" s="511"/>
      <c r="G92" s="285">
        <v>52.6</v>
      </c>
      <c r="H92" s="312"/>
      <c r="I92" s="312"/>
      <c r="J92" s="366"/>
      <c r="K92" s="512"/>
      <c r="L92" s="512"/>
      <c r="M92" s="512"/>
      <c r="N92" s="512"/>
      <c r="O92" s="512"/>
      <c r="P92" s="512"/>
      <c r="Q92" s="512"/>
      <c r="R92" s="512"/>
      <c r="S92" s="512"/>
      <c r="T92" s="512"/>
      <c r="U92" s="512"/>
      <c r="V92" s="368"/>
    </row>
    <row r="93" spans="2:22" ht="15" customHeight="1" x14ac:dyDescent="0.35">
      <c r="B93" s="312"/>
      <c r="C93" s="510"/>
      <c r="D93" s="288" t="s">
        <v>1868</v>
      </c>
      <c r="E93" s="510"/>
      <c r="F93" s="509" t="s">
        <v>2015</v>
      </c>
      <c r="G93" s="285">
        <v>3.5</v>
      </c>
      <c r="H93" s="312"/>
      <c r="I93" s="312"/>
      <c r="J93" s="366"/>
      <c r="K93" s="512"/>
      <c r="L93" s="512"/>
      <c r="M93" s="512"/>
      <c r="N93" s="512"/>
      <c r="O93" s="512"/>
      <c r="P93" s="512"/>
      <c r="Q93" s="512"/>
      <c r="R93" s="512"/>
      <c r="S93" s="512"/>
      <c r="T93" s="512"/>
      <c r="U93" s="512"/>
      <c r="V93" s="368"/>
    </row>
    <row r="94" spans="2:22" ht="15" customHeight="1" x14ac:dyDescent="0.35">
      <c r="B94" s="312"/>
      <c r="C94" s="510"/>
      <c r="D94" s="288" t="s">
        <v>1871</v>
      </c>
      <c r="E94" s="510"/>
      <c r="F94" s="510"/>
      <c r="G94" s="285">
        <v>6.6</v>
      </c>
      <c r="H94" s="312"/>
      <c r="I94" s="312"/>
      <c r="J94" s="366"/>
      <c r="K94" s="512"/>
      <c r="L94" s="512"/>
      <c r="M94" s="512"/>
      <c r="N94" s="512"/>
      <c r="O94" s="512"/>
      <c r="P94" s="512"/>
      <c r="Q94" s="512"/>
      <c r="R94" s="512"/>
      <c r="S94" s="512"/>
      <c r="T94" s="512"/>
      <c r="U94" s="512"/>
      <c r="V94" s="368"/>
    </row>
    <row r="95" spans="2:22" ht="15" customHeight="1" x14ac:dyDescent="0.35">
      <c r="B95" s="312"/>
      <c r="C95" s="510"/>
      <c r="D95" s="288" t="s">
        <v>1872</v>
      </c>
      <c r="E95" s="510"/>
      <c r="F95" s="510"/>
      <c r="G95" s="285">
        <v>11.2</v>
      </c>
      <c r="H95" s="312"/>
      <c r="I95" s="312"/>
      <c r="J95" s="366"/>
      <c r="K95" s="512"/>
      <c r="L95" s="512"/>
      <c r="M95" s="512"/>
      <c r="N95" s="512"/>
      <c r="O95" s="512"/>
      <c r="P95" s="512"/>
      <c r="Q95" s="512"/>
      <c r="R95" s="512"/>
      <c r="S95" s="512"/>
      <c r="T95" s="512"/>
      <c r="U95" s="512"/>
      <c r="V95" s="368"/>
    </row>
    <row r="96" spans="2:22" ht="15" customHeight="1" x14ac:dyDescent="0.35">
      <c r="B96" s="312"/>
      <c r="C96" s="510"/>
      <c r="D96" s="28" t="s">
        <v>1873</v>
      </c>
      <c r="E96" s="510"/>
      <c r="F96" s="510"/>
      <c r="G96" s="285">
        <v>15.9</v>
      </c>
      <c r="H96" s="312"/>
      <c r="I96" s="312"/>
      <c r="J96" s="366"/>
      <c r="K96" s="512"/>
      <c r="L96" s="512"/>
      <c r="M96" s="512"/>
      <c r="N96" s="512"/>
      <c r="O96" s="512"/>
      <c r="P96" s="512"/>
      <c r="Q96" s="512"/>
      <c r="R96" s="512"/>
      <c r="S96" s="512"/>
      <c r="T96" s="512"/>
      <c r="U96" s="512"/>
      <c r="V96" s="368"/>
    </row>
    <row r="97" spans="2:22" ht="15" customHeight="1" x14ac:dyDescent="0.35">
      <c r="B97" s="312"/>
      <c r="C97" s="510"/>
      <c r="D97" s="28" t="s">
        <v>1874</v>
      </c>
      <c r="E97" s="510"/>
      <c r="F97" s="510"/>
      <c r="G97" s="285">
        <v>25.6</v>
      </c>
      <c r="H97" s="312"/>
      <c r="I97" s="312"/>
      <c r="J97" s="366"/>
      <c r="K97" s="512"/>
      <c r="L97" s="512"/>
      <c r="M97" s="512"/>
      <c r="N97" s="512"/>
      <c r="O97" s="512"/>
      <c r="P97" s="512"/>
      <c r="Q97" s="512"/>
      <c r="R97" s="512"/>
      <c r="S97" s="512"/>
      <c r="T97" s="512"/>
      <c r="U97" s="512"/>
      <c r="V97" s="368"/>
    </row>
    <row r="98" spans="2:22" ht="15" customHeight="1" x14ac:dyDescent="0.35">
      <c r="B98" s="312"/>
      <c r="C98" s="510"/>
      <c r="D98" s="28" t="s">
        <v>2007</v>
      </c>
      <c r="E98" s="510"/>
      <c r="F98" s="510"/>
      <c r="G98" s="285">
        <v>36.9</v>
      </c>
      <c r="H98" s="312"/>
      <c r="I98" s="312"/>
      <c r="J98" s="366"/>
      <c r="K98" s="512"/>
      <c r="L98" s="512"/>
      <c r="M98" s="512"/>
      <c r="N98" s="512"/>
      <c r="O98" s="512"/>
      <c r="P98" s="512"/>
      <c r="Q98" s="512"/>
      <c r="R98" s="512"/>
      <c r="S98" s="512"/>
      <c r="T98" s="512"/>
      <c r="U98" s="512"/>
      <c r="V98" s="368"/>
    </row>
    <row r="99" spans="2:22" ht="15" customHeight="1" x14ac:dyDescent="0.35">
      <c r="B99" s="312"/>
      <c r="C99" s="510"/>
      <c r="D99" s="28" t="s">
        <v>2008</v>
      </c>
      <c r="E99" s="510"/>
      <c r="F99" s="510"/>
      <c r="G99" s="285">
        <v>45.6</v>
      </c>
      <c r="H99" s="312"/>
      <c r="I99" s="312"/>
      <c r="J99" s="366"/>
      <c r="K99" s="512"/>
      <c r="L99" s="512"/>
      <c r="M99" s="512"/>
      <c r="N99" s="512"/>
      <c r="O99" s="512"/>
      <c r="P99" s="512"/>
      <c r="Q99" s="512"/>
      <c r="R99" s="512"/>
      <c r="S99" s="512"/>
      <c r="T99" s="512"/>
      <c r="U99" s="512"/>
      <c r="V99" s="368"/>
    </row>
    <row r="100" spans="2:22" ht="15" customHeight="1" x14ac:dyDescent="0.35">
      <c r="B100" s="312"/>
      <c r="C100" s="510"/>
      <c r="D100" s="28" t="s">
        <v>1877</v>
      </c>
      <c r="E100" s="511"/>
      <c r="F100" s="511"/>
      <c r="G100" s="285">
        <v>62.5</v>
      </c>
      <c r="H100" s="312"/>
      <c r="I100" s="312"/>
      <c r="J100" s="366"/>
      <c r="K100" s="512"/>
      <c r="L100" s="512"/>
      <c r="M100" s="512"/>
      <c r="N100" s="512"/>
      <c r="O100" s="512"/>
      <c r="P100" s="512"/>
      <c r="Q100" s="512"/>
      <c r="R100" s="512"/>
      <c r="S100" s="512"/>
      <c r="T100" s="512"/>
      <c r="U100" s="512"/>
      <c r="V100" s="368"/>
    </row>
    <row r="101" spans="2:22" ht="15" customHeight="1" x14ac:dyDescent="0.35">
      <c r="B101" s="313"/>
      <c r="C101" s="511"/>
      <c r="D101" s="28" t="s">
        <v>228</v>
      </c>
      <c r="E101" s="286"/>
      <c r="F101" s="209"/>
      <c r="G101" s="285">
        <v>12.4</v>
      </c>
      <c r="H101" s="238" t="s">
        <v>204</v>
      </c>
      <c r="I101" s="313"/>
      <c r="J101" s="369"/>
      <c r="K101" s="370"/>
      <c r="L101" s="370"/>
      <c r="M101" s="370"/>
      <c r="N101" s="370"/>
      <c r="O101" s="370"/>
      <c r="P101" s="370"/>
      <c r="Q101" s="370"/>
      <c r="R101" s="370"/>
      <c r="S101" s="370"/>
      <c r="T101" s="370"/>
      <c r="U101" s="370"/>
      <c r="V101" s="371"/>
    </row>
    <row r="102" spans="2:22" ht="15" customHeight="1" x14ac:dyDescent="0.35">
      <c r="B102" s="308" t="s">
        <v>643</v>
      </c>
      <c r="C102" s="509" t="s">
        <v>1278</v>
      </c>
      <c r="D102" s="288" t="s">
        <v>1879</v>
      </c>
      <c r="E102" s="288"/>
      <c r="F102" s="32"/>
      <c r="G102" s="34">
        <v>0.9</v>
      </c>
      <c r="H102" s="311" t="s">
        <v>204</v>
      </c>
      <c r="I102" s="311" t="s">
        <v>610</v>
      </c>
      <c r="J102" s="317" t="s">
        <v>1880</v>
      </c>
      <c r="K102" s="318"/>
      <c r="L102" s="318"/>
      <c r="M102" s="318"/>
      <c r="N102" s="318"/>
      <c r="O102" s="318"/>
      <c r="P102" s="318"/>
      <c r="Q102" s="318"/>
      <c r="R102" s="318"/>
      <c r="S102" s="318"/>
      <c r="T102" s="318"/>
      <c r="U102" s="318"/>
      <c r="V102" s="319"/>
    </row>
    <row r="103" spans="2:22" ht="15" customHeight="1" x14ac:dyDescent="0.35">
      <c r="B103" s="309"/>
      <c r="C103" s="510"/>
      <c r="D103" s="30" t="s">
        <v>898</v>
      </c>
      <c r="E103" s="288"/>
      <c r="F103" s="32"/>
      <c r="G103" s="34">
        <v>0.97</v>
      </c>
      <c r="H103" s="312"/>
      <c r="I103" s="312"/>
      <c r="J103" s="320"/>
      <c r="K103" s="321"/>
      <c r="L103" s="321"/>
      <c r="M103" s="321"/>
      <c r="N103" s="321"/>
      <c r="O103" s="321"/>
      <c r="P103" s="321"/>
      <c r="Q103" s="321"/>
      <c r="R103" s="321"/>
      <c r="S103" s="321"/>
      <c r="T103" s="321"/>
      <c r="U103" s="321"/>
      <c r="V103" s="322"/>
    </row>
    <row r="104" spans="2:22" ht="15" customHeight="1" x14ac:dyDescent="0.35">
      <c r="B104" s="309"/>
      <c r="C104" s="510"/>
      <c r="D104" s="516" t="s">
        <v>2016</v>
      </c>
      <c r="E104" s="509" t="s">
        <v>495</v>
      </c>
      <c r="F104" s="32" t="s">
        <v>2017</v>
      </c>
      <c r="G104" s="34">
        <v>0.6</v>
      </c>
      <c r="H104" s="312"/>
      <c r="I104" s="312"/>
      <c r="J104" s="320"/>
      <c r="K104" s="321"/>
      <c r="L104" s="321"/>
      <c r="M104" s="321"/>
      <c r="N104" s="321"/>
      <c r="O104" s="321"/>
      <c r="P104" s="321"/>
      <c r="Q104" s="321"/>
      <c r="R104" s="321"/>
      <c r="S104" s="321"/>
      <c r="T104" s="321"/>
      <c r="U104" s="321"/>
      <c r="V104" s="322"/>
    </row>
    <row r="105" spans="2:22" ht="15" customHeight="1" x14ac:dyDescent="0.35">
      <c r="B105" s="310"/>
      <c r="C105" s="511"/>
      <c r="D105" s="517"/>
      <c r="E105" s="511"/>
      <c r="F105" s="32" t="s">
        <v>2018</v>
      </c>
      <c r="G105" s="34">
        <v>0.87</v>
      </c>
      <c r="H105" s="313"/>
      <c r="I105" s="313"/>
      <c r="J105" s="323"/>
      <c r="K105" s="324"/>
      <c r="L105" s="324"/>
      <c r="M105" s="324"/>
      <c r="N105" s="324"/>
      <c r="O105" s="324"/>
      <c r="P105" s="324"/>
      <c r="Q105" s="324"/>
      <c r="R105" s="324"/>
      <c r="S105" s="324"/>
      <c r="T105" s="324"/>
      <c r="U105" s="324"/>
      <c r="V105" s="325"/>
    </row>
    <row r="106" spans="2:22" ht="43.5" x14ac:dyDescent="0.35">
      <c r="B106" s="308" t="s">
        <v>236</v>
      </c>
      <c r="C106" s="509" t="s">
        <v>1854</v>
      </c>
      <c r="D106" s="39" t="s">
        <v>1884</v>
      </c>
      <c r="E106" s="288"/>
      <c r="F106" s="288"/>
      <c r="G106" s="33">
        <v>1088</v>
      </c>
      <c r="H106" s="311" t="s">
        <v>204</v>
      </c>
      <c r="I106" s="390" t="s">
        <v>421</v>
      </c>
      <c r="J106" s="317" t="s">
        <v>625</v>
      </c>
      <c r="K106" s="318"/>
      <c r="L106" s="318"/>
      <c r="M106" s="318"/>
      <c r="N106" s="318"/>
      <c r="O106" s="318"/>
      <c r="P106" s="318"/>
      <c r="Q106" s="318"/>
      <c r="R106" s="318"/>
      <c r="S106" s="318"/>
      <c r="T106" s="318"/>
      <c r="U106" s="318"/>
      <c r="V106" s="319"/>
    </row>
    <row r="107" spans="2:22" x14ac:dyDescent="0.35">
      <c r="B107" s="309"/>
      <c r="C107" s="510"/>
      <c r="D107" s="30" t="s">
        <v>1858</v>
      </c>
      <c r="E107" s="288"/>
      <c r="F107" s="288"/>
      <c r="G107" s="33">
        <v>2475</v>
      </c>
      <c r="H107" s="312"/>
      <c r="I107" s="391"/>
      <c r="J107" s="320"/>
      <c r="K107" s="321"/>
      <c r="L107" s="321"/>
      <c r="M107" s="321"/>
      <c r="N107" s="321"/>
      <c r="O107" s="321"/>
      <c r="P107" s="321"/>
      <c r="Q107" s="321"/>
      <c r="R107" s="321"/>
      <c r="S107" s="321"/>
      <c r="T107" s="321"/>
      <c r="U107" s="321"/>
      <c r="V107" s="322"/>
    </row>
    <row r="108" spans="2:22" ht="43.5" x14ac:dyDescent="0.35">
      <c r="B108" s="310"/>
      <c r="C108" s="511"/>
      <c r="D108" s="39" t="s">
        <v>1903</v>
      </c>
      <c r="E108" s="288"/>
      <c r="F108" s="288"/>
      <c r="G108" s="33">
        <v>1157</v>
      </c>
      <c r="H108" s="313"/>
      <c r="I108" s="392"/>
      <c r="J108" s="323"/>
      <c r="K108" s="324"/>
      <c r="L108" s="324"/>
      <c r="M108" s="324"/>
      <c r="N108" s="324"/>
      <c r="O108" s="324"/>
      <c r="P108" s="324"/>
      <c r="Q108" s="324"/>
      <c r="R108" s="324"/>
      <c r="S108" s="324"/>
      <c r="T108" s="324"/>
      <c r="U108" s="324"/>
      <c r="V108" s="325"/>
    </row>
    <row r="109" spans="2:22" ht="35.25" customHeight="1" x14ac:dyDescent="0.35">
      <c r="B109" s="279" t="s">
        <v>1864</v>
      </c>
      <c r="C109" s="29"/>
      <c r="D109" s="30"/>
      <c r="E109" s="288"/>
      <c r="F109" s="288"/>
      <c r="G109" s="33">
        <v>0.93</v>
      </c>
      <c r="H109" s="275" t="s">
        <v>233</v>
      </c>
      <c r="I109" s="8"/>
      <c r="J109" s="314" t="s">
        <v>2019</v>
      </c>
      <c r="K109" s="315"/>
      <c r="L109" s="315"/>
      <c r="M109" s="315"/>
      <c r="N109" s="315"/>
      <c r="O109" s="315"/>
      <c r="P109" s="315"/>
      <c r="Q109" s="315"/>
      <c r="R109" s="315"/>
      <c r="S109" s="315"/>
      <c r="T109" s="315"/>
      <c r="U109" s="315"/>
      <c r="V109" s="316"/>
    </row>
    <row r="110" spans="2:22" ht="15" customHeight="1" x14ac:dyDescent="0.35">
      <c r="B110" s="308" t="s">
        <v>323</v>
      </c>
      <c r="C110" s="509" t="s">
        <v>1854</v>
      </c>
      <c r="D110" s="288" t="s">
        <v>1887</v>
      </c>
      <c r="E110" s="288"/>
      <c r="F110" s="288"/>
      <c r="G110" s="36">
        <v>0.53</v>
      </c>
      <c r="H110" s="311" t="s">
        <v>204</v>
      </c>
      <c r="I110" s="311" t="s">
        <v>610</v>
      </c>
      <c r="J110" s="317" t="s">
        <v>1901</v>
      </c>
      <c r="K110" s="318"/>
      <c r="L110" s="318"/>
      <c r="M110" s="318"/>
      <c r="N110" s="318"/>
      <c r="O110" s="318"/>
      <c r="P110" s="318"/>
      <c r="Q110" s="318"/>
      <c r="R110" s="318"/>
      <c r="S110" s="318"/>
      <c r="T110" s="318"/>
      <c r="U110" s="318"/>
      <c r="V110" s="319"/>
    </row>
    <row r="111" spans="2:22" ht="15" customHeight="1" x14ac:dyDescent="0.35">
      <c r="B111" s="310"/>
      <c r="C111" s="511"/>
      <c r="D111" s="30" t="s">
        <v>1889</v>
      </c>
      <c r="E111" s="288"/>
      <c r="F111" s="288"/>
      <c r="G111" s="36">
        <v>0</v>
      </c>
      <c r="H111" s="313"/>
      <c r="I111" s="313"/>
      <c r="J111" s="323"/>
      <c r="K111" s="324"/>
      <c r="L111" s="324"/>
      <c r="M111" s="324"/>
      <c r="N111" s="324"/>
      <c r="O111" s="324"/>
      <c r="P111" s="324"/>
      <c r="Q111" s="324"/>
      <c r="R111" s="324"/>
      <c r="S111" s="324"/>
      <c r="T111" s="324"/>
      <c r="U111" s="324"/>
      <c r="V111" s="325"/>
    </row>
    <row r="112" spans="2:22" ht="15" customHeight="1" x14ac:dyDescent="0.35">
      <c r="B112" s="308" t="s">
        <v>2020</v>
      </c>
      <c r="C112" s="390" t="s">
        <v>336</v>
      </c>
      <c r="D112" s="17" t="s">
        <v>337</v>
      </c>
      <c r="E112" s="390" t="s">
        <v>411</v>
      </c>
      <c r="F112" s="18" t="s">
        <v>339</v>
      </c>
      <c r="G112" s="18">
        <v>1.7</v>
      </c>
      <c r="H112" s="311" t="s">
        <v>198</v>
      </c>
      <c r="I112" s="311" t="s">
        <v>412</v>
      </c>
      <c r="J112" s="317" t="s">
        <v>2021</v>
      </c>
      <c r="K112" s="318"/>
      <c r="L112" s="318"/>
      <c r="M112" s="318"/>
      <c r="N112" s="318"/>
      <c r="O112" s="318"/>
      <c r="P112" s="318"/>
      <c r="Q112" s="318"/>
      <c r="R112" s="318"/>
      <c r="S112" s="318"/>
      <c r="T112" s="318"/>
      <c r="U112" s="318"/>
      <c r="V112" s="319"/>
    </row>
    <row r="113" spans="2:22" ht="15" customHeight="1" x14ac:dyDescent="0.35">
      <c r="B113" s="309"/>
      <c r="C113" s="391"/>
      <c r="D113" s="17" t="s">
        <v>337</v>
      </c>
      <c r="E113" s="391"/>
      <c r="F113" s="18" t="s">
        <v>341</v>
      </c>
      <c r="G113" s="18">
        <v>1.92</v>
      </c>
      <c r="H113" s="312"/>
      <c r="I113" s="312"/>
      <c r="J113" s="320"/>
      <c r="K113" s="321"/>
      <c r="L113" s="321"/>
      <c r="M113" s="321"/>
      <c r="N113" s="321"/>
      <c r="O113" s="321"/>
      <c r="P113" s="321"/>
      <c r="Q113" s="321"/>
      <c r="R113" s="321"/>
      <c r="S113" s="321"/>
      <c r="T113" s="321"/>
      <c r="U113" s="321"/>
      <c r="V113" s="322"/>
    </row>
    <row r="114" spans="2:22" x14ac:dyDescent="0.35">
      <c r="B114" s="309"/>
      <c r="C114" s="391"/>
      <c r="D114" s="17" t="s">
        <v>337</v>
      </c>
      <c r="E114" s="392"/>
      <c r="F114" s="18" t="s">
        <v>342</v>
      </c>
      <c r="G114" s="18">
        <v>2.04</v>
      </c>
      <c r="H114" s="312"/>
      <c r="I114" s="312"/>
      <c r="J114" s="320"/>
      <c r="K114" s="321"/>
      <c r="L114" s="321"/>
      <c r="M114" s="321"/>
      <c r="N114" s="321"/>
      <c r="O114" s="321"/>
      <c r="P114" s="321"/>
      <c r="Q114" s="321"/>
      <c r="R114" s="321"/>
      <c r="S114" s="321"/>
      <c r="T114" s="321"/>
      <c r="U114" s="321"/>
      <c r="V114" s="322"/>
    </row>
    <row r="115" spans="2:22" x14ac:dyDescent="0.35">
      <c r="B115" s="309"/>
      <c r="C115" s="391"/>
      <c r="D115" s="17" t="s">
        <v>343</v>
      </c>
      <c r="E115" s="288"/>
      <c r="F115" s="288"/>
      <c r="G115" s="18">
        <v>1</v>
      </c>
      <c r="H115" s="312"/>
      <c r="I115" s="312"/>
      <c r="J115" s="320"/>
      <c r="K115" s="321"/>
      <c r="L115" s="321"/>
      <c r="M115" s="321"/>
      <c r="N115" s="321"/>
      <c r="O115" s="321"/>
      <c r="P115" s="321"/>
      <c r="Q115" s="321"/>
      <c r="R115" s="321"/>
      <c r="S115" s="321"/>
      <c r="T115" s="321"/>
      <c r="U115" s="321"/>
      <c r="V115" s="322"/>
    </row>
    <row r="116" spans="2:22" ht="15" customHeight="1" x14ac:dyDescent="0.35">
      <c r="B116" s="310"/>
      <c r="C116" s="392"/>
      <c r="D116" s="17" t="s">
        <v>228</v>
      </c>
      <c r="E116" s="288"/>
      <c r="F116" s="288"/>
      <c r="G116" s="18">
        <v>1.27</v>
      </c>
      <c r="H116" s="313"/>
      <c r="I116" s="313"/>
      <c r="J116" s="323"/>
      <c r="K116" s="324"/>
      <c r="L116" s="324"/>
      <c r="M116" s="324"/>
      <c r="N116" s="324"/>
      <c r="O116" s="324"/>
      <c r="P116" s="324"/>
      <c r="Q116" s="324"/>
      <c r="R116" s="324"/>
      <c r="S116" s="324"/>
      <c r="T116" s="324"/>
      <c r="U116" s="324"/>
      <c r="V116" s="325"/>
    </row>
    <row r="117" spans="2:22" ht="15" customHeight="1" x14ac:dyDescent="0.35">
      <c r="B117" s="308" t="s">
        <v>327</v>
      </c>
      <c r="C117" s="509" t="s">
        <v>328</v>
      </c>
      <c r="D117" s="30" t="s">
        <v>225</v>
      </c>
      <c r="E117" s="288"/>
      <c r="F117" s="288"/>
      <c r="G117" s="36">
        <v>1</v>
      </c>
      <c r="H117" s="311" t="s">
        <v>204</v>
      </c>
      <c r="I117" s="311" t="s">
        <v>610</v>
      </c>
      <c r="J117" s="317" t="s">
        <v>329</v>
      </c>
      <c r="K117" s="318"/>
      <c r="L117" s="318"/>
      <c r="M117" s="318"/>
      <c r="N117" s="318"/>
      <c r="O117" s="318"/>
      <c r="P117" s="318"/>
      <c r="Q117" s="318"/>
      <c r="R117" s="318"/>
      <c r="S117" s="318"/>
      <c r="T117" s="318"/>
      <c r="U117" s="318"/>
      <c r="V117" s="319"/>
    </row>
    <row r="118" spans="2:22" ht="15" customHeight="1" x14ac:dyDescent="0.35">
      <c r="B118" s="309"/>
      <c r="C118" s="510"/>
      <c r="D118" s="30" t="s">
        <v>330</v>
      </c>
      <c r="E118" s="288"/>
      <c r="F118" s="288"/>
      <c r="G118" s="33">
        <v>0</v>
      </c>
      <c r="H118" s="312"/>
      <c r="I118" s="312"/>
      <c r="J118" s="320"/>
      <c r="K118" s="321"/>
      <c r="L118" s="321"/>
      <c r="M118" s="321"/>
      <c r="N118" s="321"/>
      <c r="O118" s="321"/>
      <c r="P118" s="321"/>
      <c r="Q118" s="321"/>
      <c r="R118" s="321"/>
      <c r="S118" s="321"/>
      <c r="T118" s="321"/>
      <c r="U118" s="321"/>
      <c r="V118" s="322"/>
    </row>
    <row r="119" spans="2:22" ht="15" customHeight="1" x14ac:dyDescent="0.35">
      <c r="B119" s="310"/>
      <c r="C119" s="511"/>
      <c r="D119" s="30" t="s">
        <v>228</v>
      </c>
      <c r="E119" s="288"/>
      <c r="F119" s="288"/>
      <c r="G119" s="36">
        <v>0.17</v>
      </c>
      <c r="H119" s="313"/>
      <c r="I119" s="313"/>
      <c r="J119" s="323"/>
      <c r="K119" s="324"/>
      <c r="L119" s="324"/>
      <c r="M119" s="324"/>
      <c r="N119" s="324"/>
      <c r="O119" s="324"/>
      <c r="P119" s="324"/>
      <c r="Q119" s="324"/>
      <c r="R119" s="324"/>
      <c r="S119" s="324"/>
      <c r="T119" s="324"/>
      <c r="U119" s="324"/>
      <c r="V119" s="325"/>
    </row>
    <row r="120" spans="2:22" ht="30.75" customHeight="1" x14ac:dyDescent="0.35">
      <c r="B120" s="308" t="s">
        <v>391</v>
      </c>
      <c r="C120" s="509" t="s">
        <v>1854</v>
      </c>
      <c r="D120" s="288" t="s">
        <v>2022</v>
      </c>
      <c r="E120" s="288"/>
      <c r="F120" s="288"/>
      <c r="G120" s="33">
        <v>1.1200000000000001</v>
      </c>
      <c r="H120" s="311" t="s">
        <v>204</v>
      </c>
      <c r="I120" s="416"/>
      <c r="J120" s="317" t="s">
        <v>2023</v>
      </c>
      <c r="K120" s="318"/>
      <c r="L120" s="318"/>
      <c r="M120" s="318"/>
      <c r="N120" s="318"/>
      <c r="O120" s="318"/>
      <c r="P120" s="318"/>
      <c r="Q120" s="318"/>
      <c r="R120" s="318"/>
      <c r="S120" s="318"/>
      <c r="T120" s="318"/>
      <c r="U120" s="318"/>
      <c r="V120" s="319"/>
    </row>
    <row r="121" spans="2:22" ht="35.25" customHeight="1" x14ac:dyDescent="0.35">
      <c r="B121" s="309"/>
      <c r="C121" s="510"/>
      <c r="D121" s="288" t="s">
        <v>1896</v>
      </c>
      <c r="E121" s="288"/>
      <c r="F121" s="288"/>
      <c r="G121" s="33">
        <v>1</v>
      </c>
      <c r="H121" s="312"/>
      <c r="I121" s="417"/>
      <c r="J121" s="320"/>
      <c r="K121" s="321"/>
      <c r="L121" s="321"/>
      <c r="M121" s="321"/>
      <c r="N121" s="321"/>
      <c r="O121" s="321"/>
      <c r="P121" s="321"/>
      <c r="Q121" s="321"/>
      <c r="R121" s="321"/>
      <c r="S121" s="321"/>
      <c r="T121" s="321"/>
      <c r="U121" s="321"/>
      <c r="V121" s="322"/>
    </row>
    <row r="122" spans="2:22" x14ac:dyDescent="0.35">
      <c r="B122" s="310"/>
      <c r="C122" s="511"/>
      <c r="D122" s="288" t="s">
        <v>228</v>
      </c>
      <c r="E122" s="288"/>
      <c r="F122" s="288"/>
      <c r="G122" s="33">
        <v>1.1100000000000001</v>
      </c>
      <c r="H122" s="313"/>
      <c r="I122" s="452"/>
      <c r="J122" s="323"/>
      <c r="K122" s="324"/>
      <c r="L122" s="324"/>
      <c r="M122" s="324"/>
      <c r="N122" s="324"/>
      <c r="O122" s="324"/>
      <c r="P122" s="324"/>
      <c r="Q122" s="324"/>
      <c r="R122" s="324"/>
      <c r="S122" s="324"/>
      <c r="T122" s="324"/>
      <c r="U122" s="324"/>
      <c r="V122" s="325"/>
    </row>
    <row r="123" spans="2:22" x14ac:dyDescent="0.35">
      <c r="B123" s="308" t="s">
        <v>2024</v>
      </c>
      <c r="C123" s="509" t="s">
        <v>2025</v>
      </c>
      <c r="D123" s="285" t="s">
        <v>2026</v>
      </c>
      <c r="E123" s="285"/>
      <c r="F123" s="288"/>
      <c r="G123" s="155">
        <v>1</v>
      </c>
      <c r="H123" s="311" t="s">
        <v>204</v>
      </c>
      <c r="I123" s="416" t="s">
        <v>610</v>
      </c>
      <c r="J123" s="317" t="s">
        <v>2027</v>
      </c>
      <c r="K123" s="318"/>
      <c r="L123" s="318"/>
      <c r="M123" s="318"/>
      <c r="N123" s="318"/>
      <c r="O123" s="318"/>
      <c r="P123" s="318"/>
      <c r="Q123" s="318"/>
      <c r="R123" s="318"/>
      <c r="S123" s="318"/>
      <c r="T123" s="318"/>
      <c r="U123" s="318"/>
      <c r="V123" s="319"/>
    </row>
    <row r="124" spans="2:22" ht="15" customHeight="1" x14ac:dyDescent="0.35">
      <c r="B124" s="309"/>
      <c r="C124" s="510"/>
      <c r="D124" s="390" t="s">
        <v>2028</v>
      </c>
      <c r="E124" s="509" t="s">
        <v>2029</v>
      </c>
      <c r="F124" s="288" t="s">
        <v>210</v>
      </c>
      <c r="G124" s="36">
        <v>0.45</v>
      </c>
      <c r="H124" s="312"/>
      <c r="I124" s="417"/>
      <c r="J124" s="320"/>
      <c r="K124" s="321"/>
      <c r="L124" s="321"/>
      <c r="M124" s="321"/>
      <c r="N124" s="321"/>
      <c r="O124" s="321"/>
      <c r="P124" s="321"/>
      <c r="Q124" s="321"/>
      <c r="R124" s="321"/>
      <c r="S124" s="321"/>
      <c r="T124" s="321"/>
      <c r="U124" s="321"/>
      <c r="V124" s="322"/>
    </row>
    <row r="125" spans="2:22" x14ac:dyDescent="0.35">
      <c r="B125" s="309"/>
      <c r="C125" s="510"/>
      <c r="D125" s="391"/>
      <c r="E125" s="510"/>
      <c r="F125" s="288" t="s">
        <v>2030</v>
      </c>
      <c r="G125" s="36">
        <v>0.52</v>
      </c>
      <c r="H125" s="312"/>
      <c r="I125" s="417"/>
      <c r="J125" s="320"/>
      <c r="K125" s="321"/>
      <c r="L125" s="321"/>
      <c r="M125" s="321"/>
      <c r="N125" s="321"/>
      <c r="O125" s="321"/>
      <c r="P125" s="321"/>
      <c r="Q125" s="321"/>
      <c r="R125" s="321"/>
      <c r="S125" s="321"/>
      <c r="T125" s="321"/>
      <c r="U125" s="321"/>
      <c r="V125" s="322"/>
    </row>
    <row r="126" spans="2:22" ht="45" customHeight="1" x14ac:dyDescent="0.35">
      <c r="B126" s="308" t="s">
        <v>423</v>
      </c>
      <c r="C126" s="509" t="s">
        <v>1854</v>
      </c>
      <c r="D126" s="288" t="s">
        <v>2022</v>
      </c>
      <c r="E126" s="288"/>
      <c r="F126" s="288"/>
      <c r="G126" s="33">
        <v>1.22</v>
      </c>
      <c r="H126" s="311" t="s">
        <v>204</v>
      </c>
      <c r="I126" s="416"/>
      <c r="J126" s="317" t="s">
        <v>2031</v>
      </c>
      <c r="K126" s="318"/>
      <c r="L126" s="318"/>
      <c r="M126" s="318"/>
      <c r="N126" s="318"/>
      <c r="O126" s="318"/>
      <c r="P126" s="318"/>
      <c r="Q126" s="318"/>
      <c r="R126" s="318"/>
      <c r="S126" s="318"/>
      <c r="T126" s="318"/>
      <c r="U126" s="318"/>
      <c r="V126" s="319"/>
    </row>
    <row r="127" spans="2:22" ht="15" customHeight="1" x14ac:dyDescent="0.35">
      <c r="B127" s="309"/>
      <c r="C127" s="510"/>
      <c r="D127" s="288" t="s">
        <v>1896</v>
      </c>
      <c r="E127" s="288"/>
      <c r="F127" s="288"/>
      <c r="G127" s="33">
        <v>1</v>
      </c>
      <c r="H127" s="312"/>
      <c r="I127" s="417"/>
      <c r="J127" s="320"/>
      <c r="K127" s="321"/>
      <c r="L127" s="321"/>
      <c r="M127" s="321"/>
      <c r="N127" s="321"/>
      <c r="O127" s="321"/>
      <c r="P127" s="321"/>
      <c r="Q127" s="321"/>
      <c r="R127" s="321"/>
      <c r="S127" s="321"/>
      <c r="T127" s="321"/>
      <c r="U127" s="321"/>
      <c r="V127" s="322"/>
    </row>
    <row r="128" spans="2:22" ht="15" customHeight="1" x14ac:dyDescent="0.35">
      <c r="B128" s="310"/>
      <c r="C128" s="511"/>
      <c r="D128" s="288" t="s">
        <v>228</v>
      </c>
      <c r="E128" s="288"/>
      <c r="F128" s="288"/>
      <c r="G128" s="33">
        <v>1.19</v>
      </c>
      <c r="H128" s="313"/>
      <c r="I128" s="452"/>
      <c r="J128" s="323"/>
      <c r="K128" s="324"/>
      <c r="L128" s="324"/>
      <c r="M128" s="324"/>
      <c r="N128" s="324"/>
      <c r="O128" s="324"/>
      <c r="P128" s="324"/>
      <c r="Q128" s="324"/>
      <c r="R128" s="324"/>
      <c r="S128" s="324"/>
      <c r="T128" s="324"/>
      <c r="U128" s="324"/>
      <c r="V128" s="325"/>
    </row>
    <row r="129" spans="2:22" ht="43.5" x14ac:dyDescent="0.35">
      <c r="B129" s="308" t="s">
        <v>239</v>
      </c>
      <c r="C129" s="509" t="s">
        <v>1854</v>
      </c>
      <c r="D129" s="39" t="s">
        <v>1884</v>
      </c>
      <c r="E129" s="288"/>
      <c r="F129" s="288"/>
      <c r="G129" s="37">
        <v>0.13100000000000001</v>
      </c>
      <c r="H129" s="311" t="s">
        <v>204</v>
      </c>
      <c r="I129" s="416" t="s">
        <v>610</v>
      </c>
      <c r="J129" s="317" t="s">
        <v>2032</v>
      </c>
      <c r="K129" s="318"/>
      <c r="L129" s="318"/>
      <c r="M129" s="318"/>
      <c r="N129" s="318"/>
      <c r="O129" s="318"/>
      <c r="P129" s="318"/>
      <c r="Q129" s="318"/>
      <c r="R129" s="318"/>
      <c r="S129" s="318"/>
      <c r="T129" s="318"/>
      <c r="U129" s="318"/>
      <c r="V129" s="319"/>
    </row>
    <row r="130" spans="2:22" x14ac:dyDescent="0.35">
      <c r="B130" s="309"/>
      <c r="C130" s="510"/>
      <c r="D130" s="30" t="s">
        <v>1858</v>
      </c>
      <c r="E130" s="288"/>
      <c r="F130" s="288"/>
      <c r="G130" s="37">
        <v>1.7999999999999999E-2</v>
      </c>
      <c r="H130" s="312"/>
      <c r="I130" s="417"/>
      <c r="J130" s="320"/>
      <c r="K130" s="321"/>
      <c r="L130" s="321"/>
      <c r="M130" s="321"/>
      <c r="N130" s="321"/>
      <c r="O130" s="321"/>
      <c r="P130" s="321"/>
      <c r="Q130" s="321"/>
      <c r="R130" s="321"/>
      <c r="S130" s="321"/>
      <c r="T130" s="321"/>
      <c r="U130" s="321"/>
      <c r="V130" s="322"/>
    </row>
    <row r="131" spans="2:22" ht="43.5" x14ac:dyDescent="0.35">
      <c r="B131" s="310"/>
      <c r="C131" s="511"/>
      <c r="D131" s="39" t="s">
        <v>1903</v>
      </c>
      <c r="E131" s="288"/>
      <c r="F131" s="288"/>
      <c r="G131" s="37">
        <v>0.125</v>
      </c>
      <c r="H131" s="313"/>
      <c r="I131" s="452"/>
      <c r="J131" s="323"/>
      <c r="K131" s="324"/>
      <c r="L131" s="324"/>
      <c r="M131" s="324"/>
      <c r="N131" s="324"/>
      <c r="O131" s="324"/>
      <c r="P131" s="324"/>
      <c r="Q131" s="324"/>
      <c r="R131" s="324"/>
      <c r="S131" s="324"/>
      <c r="T131" s="324"/>
      <c r="U131" s="324"/>
      <c r="V131" s="325"/>
    </row>
    <row r="132" spans="2:22" x14ac:dyDescent="0.35">
      <c r="B132" s="225" t="s">
        <v>429</v>
      </c>
      <c r="C132" s="288"/>
      <c r="D132" s="288"/>
      <c r="E132" s="288"/>
      <c r="F132" s="288"/>
      <c r="G132" s="275">
        <v>3.4119999999999998E-2</v>
      </c>
      <c r="H132" s="275" t="s">
        <v>204</v>
      </c>
      <c r="I132" s="281" t="s">
        <v>430</v>
      </c>
      <c r="J132" s="314" t="s">
        <v>431</v>
      </c>
      <c r="K132" s="315"/>
      <c r="L132" s="315"/>
      <c r="M132" s="315"/>
      <c r="N132" s="315"/>
      <c r="O132" s="315"/>
      <c r="P132" s="315"/>
      <c r="Q132" s="315"/>
      <c r="R132" s="315"/>
      <c r="S132" s="315"/>
      <c r="T132" s="315"/>
      <c r="U132" s="315"/>
      <c r="V132" s="316"/>
    </row>
    <row r="133" spans="2:22" x14ac:dyDescent="0.35">
      <c r="B133" s="225" t="s">
        <v>376</v>
      </c>
      <c r="C133" s="288"/>
      <c r="D133" s="288"/>
      <c r="E133" s="288"/>
      <c r="F133" s="288"/>
      <c r="G133" s="103">
        <v>0.74</v>
      </c>
      <c r="H133" s="275" t="s">
        <v>204</v>
      </c>
      <c r="I133" s="275" t="s">
        <v>427</v>
      </c>
      <c r="J133" s="314" t="s">
        <v>377</v>
      </c>
      <c r="K133" s="315"/>
      <c r="L133" s="315"/>
      <c r="M133" s="315"/>
      <c r="N133" s="315"/>
      <c r="O133" s="315"/>
      <c r="P133" s="315"/>
      <c r="Q133" s="315"/>
      <c r="R133" s="315"/>
      <c r="S133" s="315"/>
      <c r="T133" s="315"/>
      <c r="U133" s="315"/>
      <c r="V133" s="316"/>
    </row>
    <row r="134" spans="2:22" x14ac:dyDescent="0.35">
      <c r="B134" s="308" t="s">
        <v>374</v>
      </c>
      <c r="C134" s="390" t="s">
        <v>328</v>
      </c>
      <c r="D134" s="17" t="s">
        <v>225</v>
      </c>
      <c r="E134" s="288"/>
      <c r="F134" s="288"/>
      <c r="G134" s="19">
        <v>0</v>
      </c>
      <c r="H134" s="311" t="s">
        <v>204</v>
      </c>
      <c r="I134" s="311" t="s">
        <v>217</v>
      </c>
      <c r="J134" s="393" t="s">
        <v>428</v>
      </c>
      <c r="K134" s="394"/>
      <c r="L134" s="394"/>
      <c r="M134" s="394"/>
      <c r="N134" s="394"/>
      <c r="O134" s="394"/>
      <c r="P134" s="394"/>
      <c r="Q134" s="394"/>
      <c r="R134" s="394"/>
      <c r="S134" s="394"/>
      <c r="T134" s="394"/>
      <c r="U134" s="394"/>
      <c r="V134" s="395"/>
    </row>
    <row r="135" spans="2:22" x14ac:dyDescent="0.35">
      <c r="B135" s="309"/>
      <c r="C135" s="391"/>
      <c r="D135" s="17" t="s">
        <v>414</v>
      </c>
      <c r="E135" s="288"/>
      <c r="F135" s="288"/>
      <c r="G135" s="19">
        <v>1</v>
      </c>
      <c r="H135" s="312"/>
      <c r="I135" s="312"/>
      <c r="J135" s="396"/>
      <c r="K135" s="404"/>
      <c r="L135" s="404"/>
      <c r="M135" s="404"/>
      <c r="N135" s="404"/>
      <c r="O135" s="404"/>
      <c r="P135" s="404"/>
      <c r="Q135" s="404"/>
      <c r="R135" s="404"/>
      <c r="S135" s="404"/>
      <c r="T135" s="404"/>
      <c r="U135" s="404"/>
      <c r="V135" s="398"/>
    </row>
    <row r="136" spans="2:22" x14ac:dyDescent="0.35">
      <c r="B136" s="310"/>
      <c r="C136" s="392"/>
      <c r="D136" s="17" t="s">
        <v>228</v>
      </c>
      <c r="E136" s="288"/>
      <c r="F136" s="288"/>
      <c r="G136" s="19">
        <v>0.83</v>
      </c>
      <c r="H136" s="313"/>
      <c r="I136" s="313"/>
      <c r="J136" s="399"/>
      <c r="K136" s="400"/>
      <c r="L136" s="400"/>
      <c r="M136" s="400"/>
      <c r="N136" s="400"/>
      <c r="O136" s="400"/>
      <c r="P136" s="400"/>
      <c r="Q136" s="400"/>
      <c r="R136" s="400"/>
      <c r="S136" s="400"/>
      <c r="T136" s="400"/>
      <c r="U136" s="400"/>
      <c r="V136" s="401"/>
    </row>
    <row r="137" spans="2:22" x14ac:dyDescent="0.35">
      <c r="B137" s="236" t="s">
        <v>528</v>
      </c>
      <c r="C137" s="288"/>
      <c r="D137" s="288"/>
      <c r="E137" s="288"/>
      <c r="F137" s="288"/>
      <c r="G137" s="19"/>
      <c r="H137" s="239" t="s">
        <v>233</v>
      </c>
      <c r="I137" s="239" t="s">
        <v>529</v>
      </c>
      <c r="J137" s="314" t="s">
        <v>2033</v>
      </c>
      <c r="K137" s="315"/>
      <c r="L137" s="315"/>
      <c r="M137" s="315"/>
      <c r="N137" s="315"/>
      <c r="O137" s="315"/>
      <c r="P137" s="315"/>
      <c r="Q137" s="315"/>
      <c r="R137" s="315"/>
      <c r="S137" s="315"/>
      <c r="T137" s="315"/>
      <c r="U137" s="315"/>
      <c r="V137" s="316"/>
    </row>
    <row r="138" spans="2:22" x14ac:dyDescent="0.35">
      <c r="B138" s="225" t="s">
        <v>432</v>
      </c>
      <c r="C138" s="288"/>
      <c r="D138" s="288"/>
      <c r="E138" s="288"/>
      <c r="F138" s="288"/>
      <c r="G138" s="13">
        <v>217</v>
      </c>
      <c r="H138" s="275" t="s">
        <v>204</v>
      </c>
      <c r="I138" s="281" t="s">
        <v>255</v>
      </c>
      <c r="J138" s="314" t="s">
        <v>433</v>
      </c>
      <c r="K138" s="315"/>
      <c r="L138" s="315"/>
      <c r="M138" s="315"/>
      <c r="N138" s="315"/>
      <c r="O138" s="315"/>
      <c r="P138" s="315"/>
      <c r="Q138" s="315"/>
      <c r="R138" s="315"/>
      <c r="S138" s="315"/>
      <c r="T138" s="315"/>
      <c r="U138" s="315"/>
      <c r="V138" s="316"/>
    </row>
  </sheetData>
  <mergeCells count="106">
    <mergeCell ref="B6:B8"/>
    <mergeCell ref="C22:C24"/>
    <mergeCell ref="C25:C27"/>
    <mergeCell ref="D13:D18"/>
    <mergeCell ref="C13:C15"/>
    <mergeCell ref="C16:C18"/>
    <mergeCell ref="B13:B18"/>
    <mergeCell ref="D22:D27"/>
    <mergeCell ref="B22:B27"/>
    <mergeCell ref="J138:V138"/>
    <mergeCell ref="C30:H30"/>
    <mergeCell ref="E112:E114"/>
    <mergeCell ref="H112:H116"/>
    <mergeCell ref="I112:I116"/>
    <mergeCell ref="C102:C105"/>
    <mergeCell ref="B58:V58"/>
    <mergeCell ref="J59:V59"/>
    <mergeCell ref="B102:B105"/>
    <mergeCell ref="E69:E100"/>
    <mergeCell ref="B123:B125"/>
    <mergeCell ref="C123:C125"/>
    <mergeCell ref="C134:C136"/>
    <mergeCell ref="H134:H136"/>
    <mergeCell ref="I106:I108"/>
    <mergeCell ref="J106:V108"/>
    <mergeCell ref="F69:F76"/>
    <mergeCell ref="F77:F84"/>
    <mergeCell ref="F85:F92"/>
    <mergeCell ref="F93:F100"/>
    <mergeCell ref="J137:V137"/>
    <mergeCell ref="B117:B119"/>
    <mergeCell ref="C117:C119"/>
    <mergeCell ref="H117:H119"/>
    <mergeCell ref="A31:A35"/>
    <mergeCell ref="C31:H31"/>
    <mergeCell ref="C32:H32"/>
    <mergeCell ref="C33:H33"/>
    <mergeCell ref="C34:H34"/>
    <mergeCell ref="C35:H35"/>
    <mergeCell ref="C45:H45"/>
    <mergeCell ref="E48:I48"/>
    <mergeCell ref="E49:I49"/>
    <mergeCell ref="A36:A45"/>
    <mergeCell ref="C36:H36"/>
    <mergeCell ref="C37:H37"/>
    <mergeCell ref="C38:H38"/>
    <mergeCell ref="C39:H39"/>
    <mergeCell ref="C40:H40"/>
    <mergeCell ref="C41:H41"/>
    <mergeCell ref="C42:H42"/>
    <mergeCell ref="C43:H43"/>
    <mergeCell ref="C44:H44"/>
    <mergeCell ref="J60:V68"/>
    <mergeCell ref="B69:B101"/>
    <mergeCell ref="C69:C101"/>
    <mergeCell ref="I69:I101"/>
    <mergeCell ref="J69:V101"/>
    <mergeCell ref="C60:C68"/>
    <mergeCell ref="H60:H68"/>
    <mergeCell ref="I60:I68"/>
    <mergeCell ref="H123:H125"/>
    <mergeCell ref="I123:I125"/>
    <mergeCell ref="J123:V125"/>
    <mergeCell ref="J110:V111"/>
    <mergeCell ref="B110:B111"/>
    <mergeCell ref="C110:C111"/>
    <mergeCell ref="J109:V109"/>
    <mergeCell ref="C106:C108"/>
    <mergeCell ref="H69:H100"/>
    <mergeCell ref="D104:D105"/>
    <mergeCell ref="B60:B68"/>
    <mergeCell ref="J112:V116"/>
    <mergeCell ref="I117:I119"/>
    <mergeCell ref="J117:V119"/>
    <mergeCell ref="C120:C122"/>
    <mergeCell ref="B120:B122"/>
    <mergeCell ref="E104:E105"/>
    <mergeCell ref="H102:H105"/>
    <mergeCell ref="I102:I105"/>
    <mergeCell ref="J102:V105"/>
    <mergeCell ref="B106:B108"/>
    <mergeCell ref="H106:H108"/>
    <mergeCell ref="J129:V131"/>
    <mergeCell ref="B129:B131"/>
    <mergeCell ref="J132:V132"/>
    <mergeCell ref="B126:B128"/>
    <mergeCell ref="C126:C128"/>
    <mergeCell ref="H126:H128"/>
    <mergeCell ref="I126:I128"/>
    <mergeCell ref="J126:V128"/>
    <mergeCell ref="H120:H122"/>
    <mergeCell ref="I120:I122"/>
    <mergeCell ref="J120:V122"/>
    <mergeCell ref="D124:D125"/>
    <mergeCell ref="E124:E125"/>
    <mergeCell ref="B134:B136"/>
    <mergeCell ref="I134:I136"/>
    <mergeCell ref="J134:V136"/>
    <mergeCell ref="C129:C131"/>
    <mergeCell ref="H129:H131"/>
    <mergeCell ref="I129:I131"/>
    <mergeCell ref="B112:B116"/>
    <mergeCell ref="C112:C116"/>
    <mergeCell ref="H110:H111"/>
    <mergeCell ref="I110:I111"/>
    <mergeCell ref="J133:V133"/>
  </mergeCells>
  <conditionalFormatting sqref="C60:F60 C102:F102 C106:G106 D103:F104 F105 D107:G108 C109:G110 C112:G117 D111:G111 C120:G120 D118:G119 D121:G121 E25 D22 D61:F68 E69:F69 G71:G75 F77:G77 G78:G101 G124:G125">
    <cfRule type="cellIs" dxfId="409" priority="42" operator="notEqual">
      <formula>""</formula>
    </cfRule>
  </conditionalFormatting>
  <conditionalFormatting sqref="C69">
    <cfRule type="cellIs" dxfId="408" priority="40" operator="notEqual">
      <formula>""</formula>
    </cfRule>
  </conditionalFormatting>
  <conditionalFormatting sqref="G69:G70">
    <cfRule type="cellIs" dxfId="407" priority="38" operator="notEqual">
      <formula>""</formula>
    </cfRule>
  </conditionalFormatting>
  <conditionalFormatting sqref="C132:G134 D122:G123 E129:G131">
    <cfRule type="cellIs" dxfId="406" priority="35" operator="notEqual">
      <formula>""</formula>
    </cfRule>
  </conditionalFormatting>
  <conditionalFormatting sqref="E126:G127">
    <cfRule type="cellIs" dxfId="405" priority="34" operator="notEqual">
      <formula>""</formula>
    </cfRule>
  </conditionalFormatting>
  <conditionalFormatting sqref="E128:G128">
    <cfRule type="cellIs" dxfId="404" priority="33" operator="notEqual">
      <formula>""</formula>
    </cfRule>
  </conditionalFormatting>
  <conditionalFormatting sqref="C126:D126 D127">
    <cfRule type="cellIs" dxfId="403" priority="32" operator="notEqual">
      <formula>""</formula>
    </cfRule>
  </conditionalFormatting>
  <conditionalFormatting sqref="D128">
    <cfRule type="cellIs" dxfId="402" priority="31" operator="notEqual">
      <formula>""</formula>
    </cfRule>
  </conditionalFormatting>
  <conditionalFormatting sqref="C129:D129 D130:D131">
    <cfRule type="cellIs" dxfId="401" priority="30" operator="notEqual">
      <formula>""</formula>
    </cfRule>
  </conditionalFormatting>
  <conditionalFormatting sqref="E26:E27">
    <cfRule type="cellIs" dxfId="400" priority="29" operator="notEqual">
      <formula>""</formula>
    </cfRule>
  </conditionalFormatting>
  <conditionalFormatting sqref="E22">
    <cfRule type="cellIs" dxfId="399" priority="28" operator="notEqual">
      <formula>""</formula>
    </cfRule>
  </conditionalFormatting>
  <conditionalFormatting sqref="E22:E24">
    <cfRule type="cellIs" dxfId="398" priority="27" operator="notEqual">
      <formula>""</formula>
    </cfRule>
  </conditionalFormatting>
  <conditionalFormatting sqref="C6:C8">
    <cfRule type="cellIs" dxfId="397" priority="25" operator="notEqual">
      <formula>""</formula>
    </cfRule>
  </conditionalFormatting>
  <conditionalFormatting sqref="C123">
    <cfRule type="cellIs" dxfId="396" priority="23" operator="notEqual">
      <formula>""</formula>
    </cfRule>
  </conditionalFormatting>
  <conditionalFormatting sqref="E124">
    <cfRule type="cellIs" dxfId="395" priority="21" operator="notEqual">
      <formula>""</formula>
    </cfRule>
  </conditionalFormatting>
  <conditionalFormatting sqref="D69:D73">
    <cfRule type="cellIs" dxfId="394" priority="20" operator="notEqual">
      <formula>""</formula>
    </cfRule>
  </conditionalFormatting>
  <conditionalFormatting sqref="F124:F125">
    <cfRule type="cellIs" dxfId="393" priority="19" operator="notEqual">
      <formula>""</formula>
    </cfRule>
  </conditionalFormatting>
  <conditionalFormatting sqref="G76">
    <cfRule type="cellIs" dxfId="392" priority="17" operator="notEqual">
      <formula>""</formula>
    </cfRule>
  </conditionalFormatting>
  <conditionalFormatting sqref="D76">
    <cfRule type="cellIs" dxfId="391" priority="16" operator="notEqual">
      <formula>""</formula>
    </cfRule>
  </conditionalFormatting>
  <conditionalFormatting sqref="D77:D81">
    <cfRule type="cellIs" dxfId="390" priority="15" operator="notEqual">
      <formula>""</formula>
    </cfRule>
  </conditionalFormatting>
  <conditionalFormatting sqref="D84">
    <cfRule type="cellIs" dxfId="389" priority="14" operator="notEqual">
      <formula>""</formula>
    </cfRule>
  </conditionalFormatting>
  <conditionalFormatting sqref="F85 F93">
    <cfRule type="cellIs" dxfId="388" priority="13" operator="notEqual">
      <formula>""</formula>
    </cfRule>
  </conditionalFormatting>
  <conditionalFormatting sqref="D85:D89">
    <cfRule type="cellIs" dxfId="387" priority="12" operator="notEqual">
      <formula>""</formula>
    </cfRule>
  </conditionalFormatting>
  <conditionalFormatting sqref="D92">
    <cfRule type="cellIs" dxfId="386" priority="11" operator="notEqual">
      <formula>""</formula>
    </cfRule>
  </conditionalFormatting>
  <conditionalFormatting sqref="D93:D97">
    <cfRule type="cellIs" dxfId="385" priority="10" operator="notEqual">
      <formula>""</formula>
    </cfRule>
  </conditionalFormatting>
  <conditionalFormatting sqref="D100:D101">
    <cfRule type="cellIs" dxfId="384" priority="9" operator="notEqual">
      <formula>""</formula>
    </cfRule>
  </conditionalFormatting>
  <conditionalFormatting sqref="H60:I60">
    <cfRule type="cellIs" dxfId="383" priority="6" operator="notEqual">
      <formula>""</formula>
    </cfRule>
  </conditionalFormatting>
  <conditionalFormatting sqref="D74:D75">
    <cfRule type="cellIs" dxfId="382" priority="4" operator="notEqual">
      <formula>""</formula>
    </cfRule>
  </conditionalFormatting>
  <conditionalFormatting sqref="D82:D83">
    <cfRule type="cellIs" dxfId="381" priority="3" operator="notEqual">
      <formula>""</formula>
    </cfRule>
  </conditionalFormatting>
  <conditionalFormatting sqref="D90:D91">
    <cfRule type="cellIs" dxfId="380" priority="2" operator="notEqual">
      <formula>""</formula>
    </cfRule>
  </conditionalFormatting>
  <conditionalFormatting sqref="D98:D99">
    <cfRule type="cellIs" dxfId="379" priority="1" operator="notEqual">
      <formula>""</formula>
    </cfRule>
  </conditionalFormatting>
  <hyperlinks>
    <hyperlink ref="K11" location="_ftn1" display="_ftn1" xr:uid="{00000000-0004-0000-3300-000000000000}"/>
    <hyperlink ref="L11" location="_ftn2" display="_ftn2" xr:uid="{00000000-0004-0000-3300-000001000000}"/>
  </hyperlinks>
  <pageMargins left="0.7" right="0.7" top="0.75" bottom="0.75" header="0.3" footer="0.3"/>
  <pageSetup orientation="portrait" verticalDpi="0"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FFFF00"/>
  </sheetPr>
  <dimension ref="A1:Z390"/>
  <sheetViews>
    <sheetView topLeftCell="A25" workbookViewId="0">
      <selection activeCell="D12" sqref="D12"/>
    </sheetView>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18.5429687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11" ht="23.5" x14ac:dyDescent="0.35">
      <c r="B1" s="59" t="str">
        <f ca="1">MID(CELL("Filename",K8),SEARCH("]",CELL("Filename",K8),1)+1,100)</f>
        <v>LED Lamp - Specialty</v>
      </c>
    </row>
    <row r="2" spans="2:11" x14ac:dyDescent="0.35">
      <c r="B2" s="41" t="s">
        <v>141</v>
      </c>
      <c r="C2" s="58" t="s">
        <v>2034</v>
      </c>
    </row>
    <row r="4" spans="2:11" x14ac:dyDescent="0.35">
      <c r="B4" s="58" t="s">
        <v>142</v>
      </c>
      <c r="I4" s="58" t="s">
        <v>143</v>
      </c>
    </row>
    <row r="5" spans="2:11" ht="39" x14ac:dyDescent="0.35">
      <c r="B5" s="226" t="s">
        <v>144</v>
      </c>
      <c r="C5" s="226" t="s">
        <v>145</v>
      </c>
      <c r="D5" s="226" t="s">
        <v>180</v>
      </c>
      <c r="E5" s="226" t="s">
        <v>708</v>
      </c>
      <c r="F5" s="44" t="s">
        <v>146</v>
      </c>
      <c r="I5" s="226" t="s">
        <v>144</v>
      </c>
      <c r="J5" s="226" t="s">
        <v>145</v>
      </c>
      <c r="K5" s="44" t="s">
        <v>147</v>
      </c>
    </row>
    <row r="6" spans="2:11" ht="15" customHeight="1" x14ac:dyDescent="0.35">
      <c r="B6" s="297" t="s">
        <v>1854</v>
      </c>
      <c r="C6" s="297" t="s">
        <v>2035</v>
      </c>
      <c r="D6" s="297" t="s">
        <v>1905</v>
      </c>
      <c r="E6" s="225" t="s">
        <v>1906</v>
      </c>
      <c r="F6" s="275">
        <v>10</v>
      </c>
      <c r="I6" s="8"/>
      <c r="J6" s="8"/>
      <c r="K6" s="275"/>
    </row>
    <row r="7" spans="2:11" ht="15" customHeight="1" x14ac:dyDescent="0.35">
      <c r="B7" s="297"/>
      <c r="C7" s="297"/>
      <c r="D7" s="297"/>
      <c r="E7" s="225" t="s">
        <v>2036</v>
      </c>
      <c r="F7" s="275">
        <v>10</v>
      </c>
      <c r="I7" s="70"/>
      <c r="J7" s="70"/>
      <c r="K7" s="105"/>
    </row>
    <row r="8" spans="2:11" x14ac:dyDescent="0.35">
      <c r="B8" s="297"/>
      <c r="C8" s="297" t="s">
        <v>1858</v>
      </c>
      <c r="D8" s="297"/>
      <c r="E8" s="225" t="s">
        <v>1906</v>
      </c>
      <c r="F8" s="275">
        <v>10</v>
      </c>
    </row>
    <row r="9" spans="2:11" x14ac:dyDescent="0.35">
      <c r="B9" s="297"/>
      <c r="C9" s="297"/>
      <c r="D9" s="297"/>
      <c r="E9" s="225" t="s">
        <v>2036</v>
      </c>
      <c r="F9" s="275">
        <v>6.9</v>
      </c>
    </row>
    <row r="13" spans="2:11" x14ac:dyDescent="0.35">
      <c r="B13" s="69" t="s">
        <v>148</v>
      </c>
      <c r="C13" s="117"/>
      <c r="D13" s="60"/>
      <c r="I13" s="58" t="s">
        <v>149</v>
      </c>
      <c r="J13" s="15"/>
      <c r="K13" s="15"/>
    </row>
    <row r="14" spans="2:11" x14ac:dyDescent="0.35">
      <c r="B14" s="15"/>
      <c r="C14" s="15"/>
      <c r="D14" s="15"/>
      <c r="E14" s="15"/>
    </row>
    <row r="15" spans="2:11" ht="52" x14ac:dyDescent="0.35">
      <c r="B15" s="148" t="s">
        <v>150</v>
      </c>
      <c r="C15" s="148" t="s">
        <v>145</v>
      </c>
      <c r="D15" s="148" t="s">
        <v>180</v>
      </c>
      <c r="E15" s="148" t="s">
        <v>708</v>
      </c>
      <c r="F15" s="44" t="s">
        <v>151</v>
      </c>
      <c r="G15" s="44" t="s">
        <v>152</v>
      </c>
      <c r="I15" s="226" t="s">
        <v>144</v>
      </c>
      <c r="J15" s="226" t="s">
        <v>145</v>
      </c>
      <c r="K15" s="44" t="s">
        <v>153</v>
      </c>
    </row>
    <row r="16" spans="2:11" ht="15" customHeight="1" x14ac:dyDescent="0.35">
      <c r="B16" s="331" t="s">
        <v>1905</v>
      </c>
      <c r="C16" s="331" t="s">
        <v>1906</v>
      </c>
      <c r="D16" s="331" t="s">
        <v>2037</v>
      </c>
      <c r="E16" s="274" t="s">
        <v>2038</v>
      </c>
      <c r="F16" s="43" t="s">
        <v>344</v>
      </c>
      <c r="G16" s="115"/>
      <c r="I16" s="252"/>
      <c r="J16" s="252"/>
      <c r="K16" s="22"/>
    </row>
    <row r="17" spans="1:13" x14ac:dyDescent="0.35">
      <c r="B17" s="331"/>
      <c r="C17" s="331"/>
      <c r="D17" s="331"/>
      <c r="E17" s="274" t="s">
        <v>2039</v>
      </c>
      <c r="F17" s="43">
        <v>0.38</v>
      </c>
      <c r="G17" s="115"/>
      <c r="I17" s="252"/>
      <c r="J17" s="252"/>
      <c r="K17" s="22"/>
    </row>
    <row r="18" spans="1:13" x14ac:dyDescent="0.35">
      <c r="B18" s="331"/>
      <c r="C18" s="331"/>
      <c r="D18" s="331"/>
      <c r="E18" s="274" t="s">
        <v>2040</v>
      </c>
      <c r="F18" s="43">
        <v>11.55</v>
      </c>
      <c r="G18" s="115"/>
      <c r="I18" s="252"/>
      <c r="J18" s="252"/>
      <c r="K18" s="22"/>
    </row>
    <row r="19" spans="1:13" x14ac:dyDescent="0.35">
      <c r="B19" s="331"/>
      <c r="C19" s="331"/>
      <c r="D19" s="331"/>
      <c r="E19" s="274" t="s">
        <v>2041</v>
      </c>
      <c r="F19" s="43" t="s">
        <v>344</v>
      </c>
      <c r="G19" s="115"/>
      <c r="I19" s="252"/>
      <c r="J19" s="252"/>
      <c r="K19" s="22"/>
    </row>
    <row r="20" spans="1:13" x14ac:dyDescent="0.35">
      <c r="B20" s="331"/>
      <c r="C20" s="331"/>
      <c r="D20" s="331"/>
      <c r="E20" s="274" t="s">
        <v>2042</v>
      </c>
      <c r="F20" s="43">
        <v>0.36</v>
      </c>
      <c r="G20" s="115"/>
      <c r="I20" s="252"/>
      <c r="J20" s="252"/>
      <c r="K20" s="22"/>
    </row>
    <row r="21" spans="1:13" x14ac:dyDescent="0.35">
      <c r="B21" s="331"/>
      <c r="C21" s="331"/>
      <c r="D21" s="331"/>
      <c r="E21" s="274" t="s">
        <v>2043</v>
      </c>
      <c r="F21" s="149">
        <v>11.28</v>
      </c>
      <c r="G21" s="150"/>
      <c r="I21" s="252"/>
      <c r="J21" s="252"/>
      <c r="K21" s="22"/>
    </row>
    <row r="22" spans="1:13" ht="15" customHeight="1" x14ac:dyDescent="0.35">
      <c r="B22" s="331"/>
      <c r="C22" s="331" t="s">
        <v>1910</v>
      </c>
      <c r="D22" s="331"/>
      <c r="E22" s="151" t="s">
        <v>2038</v>
      </c>
      <c r="F22" s="149" t="s">
        <v>344</v>
      </c>
      <c r="G22" s="150"/>
    </row>
    <row r="23" spans="1:13" x14ac:dyDescent="0.35">
      <c r="A23" s="100" t="s">
        <v>2044</v>
      </c>
      <c r="B23" s="331"/>
      <c r="C23" s="331"/>
      <c r="D23" s="331"/>
      <c r="E23" s="274" t="s">
        <v>2039</v>
      </c>
      <c r="F23" s="149">
        <v>1.88</v>
      </c>
      <c r="G23" s="150"/>
    </row>
    <row r="24" spans="1:13" x14ac:dyDescent="0.35">
      <c r="B24" s="331"/>
      <c r="C24" s="331"/>
      <c r="D24" s="331"/>
      <c r="E24" s="274" t="s">
        <v>2040</v>
      </c>
      <c r="F24" s="149">
        <v>2.21</v>
      </c>
      <c r="G24" s="150"/>
    </row>
    <row r="25" spans="1:13" x14ac:dyDescent="0.35">
      <c r="B25" s="331"/>
      <c r="C25" s="331"/>
      <c r="D25" s="331"/>
      <c r="E25" s="274" t="s">
        <v>2041</v>
      </c>
      <c r="F25" s="149" t="s">
        <v>344</v>
      </c>
      <c r="G25" s="150"/>
    </row>
    <row r="26" spans="1:13" x14ac:dyDescent="0.35">
      <c r="B26" s="331"/>
      <c r="C26" s="331"/>
      <c r="D26" s="331"/>
      <c r="E26" s="274" t="s">
        <v>2042</v>
      </c>
      <c r="F26" s="149">
        <v>2.38</v>
      </c>
      <c r="G26" s="150"/>
    </row>
    <row r="27" spans="1:13" x14ac:dyDescent="0.35">
      <c r="B27" s="331"/>
      <c r="C27" s="331"/>
      <c r="D27" s="331"/>
      <c r="E27" s="274" t="s">
        <v>2043</v>
      </c>
      <c r="F27" s="149">
        <v>2.76</v>
      </c>
      <c r="G27" s="150"/>
    </row>
    <row r="28" spans="1:13" x14ac:dyDescent="0.35">
      <c r="B28" s="15"/>
      <c r="C28" s="15"/>
      <c r="D28" s="15"/>
      <c r="E28" s="145"/>
      <c r="F28" s="146"/>
      <c r="G28" s="147"/>
    </row>
    <row r="29" spans="1:13" x14ac:dyDescent="0.35">
      <c r="B29" s="69" t="s">
        <v>154</v>
      </c>
      <c r="C29" s="110"/>
      <c r="D29" s="116"/>
      <c r="E29" s="15"/>
    </row>
    <row r="30" spans="1:13" x14ac:dyDescent="0.35">
      <c r="B30" s="15"/>
      <c r="C30" s="15"/>
      <c r="D30" s="15"/>
      <c r="E30" s="15"/>
    </row>
    <row r="31" spans="1:13" ht="39" x14ac:dyDescent="0.35">
      <c r="B31" s="226" t="s">
        <v>150</v>
      </c>
      <c r="C31" s="226" t="s">
        <v>145</v>
      </c>
      <c r="D31" s="226" t="s">
        <v>180</v>
      </c>
      <c r="E31" s="226" t="s">
        <v>708</v>
      </c>
      <c r="F31" s="226" t="s">
        <v>1914</v>
      </c>
      <c r="G31" s="226" t="s">
        <v>1915</v>
      </c>
      <c r="H31" s="226" t="s">
        <v>2045</v>
      </c>
      <c r="I31" s="226" t="s">
        <v>2046</v>
      </c>
      <c r="J31" s="226" t="s">
        <v>2047</v>
      </c>
      <c r="K31" s="226" t="s">
        <v>2048</v>
      </c>
      <c r="L31" s="44" t="s">
        <v>1916</v>
      </c>
      <c r="M31" s="223" t="s">
        <v>1917</v>
      </c>
    </row>
    <row r="32" spans="1:13" ht="37.5" x14ac:dyDescent="0.35">
      <c r="B32" s="520" t="s">
        <v>2049</v>
      </c>
      <c r="C32" s="520" t="s">
        <v>2050</v>
      </c>
      <c r="D32" s="520" t="s">
        <v>1997</v>
      </c>
      <c r="E32" s="525" t="s">
        <v>1991</v>
      </c>
      <c r="F32" s="526" t="s">
        <v>505</v>
      </c>
      <c r="G32" s="157" t="s">
        <v>1884</v>
      </c>
      <c r="H32" s="291"/>
      <c r="I32" s="291"/>
      <c r="J32" s="8"/>
      <c r="K32" s="8"/>
      <c r="L32" s="222">
        <v>1</v>
      </c>
      <c r="M32" s="219">
        <v>0.49</v>
      </c>
    </row>
    <row r="33" spans="1:17" x14ac:dyDescent="0.35">
      <c r="B33" s="521"/>
      <c r="C33" s="521"/>
      <c r="D33" s="521"/>
      <c r="E33" s="525"/>
      <c r="F33" s="526"/>
      <c r="G33" s="157" t="s">
        <v>1858</v>
      </c>
      <c r="H33" s="291"/>
      <c r="I33" s="291"/>
      <c r="J33" s="8"/>
      <c r="K33" s="8"/>
      <c r="L33" s="222">
        <v>1</v>
      </c>
      <c r="M33" s="219">
        <v>1.21</v>
      </c>
    </row>
    <row r="34" spans="1:17" x14ac:dyDescent="0.35">
      <c r="B34" s="521"/>
      <c r="C34" s="521"/>
      <c r="D34" s="521"/>
      <c r="E34" s="525"/>
      <c r="F34" s="526"/>
      <c r="G34" s="157" t="s">
        <v>228</v>
      </c>
      <c r="H34" s="291"/>
      <c r="I34" s="291"/>
      <c r="J34" s="8"/>
      <c r="K34" s="8"/>
      <c r="L34" s="222">
        <v>1</v>
      </c>
      <c r="M34" s="219">
        <v>0.49</v>
      </c>
    </row>
    <row r="35" spans="1:17" ht="37.5" x14ac:dyDescent="0.35">
      <c r="B35" s="521"/>
      <c r="C35" s="521"/>
      <c r="D35" s="521"/>
      <c r="E35" s="525" t="s">
        <v>1995</v>
      </c>
      <c r="F35" s="526"/>
      <c r="G35" s="157" t="s">
        <v>1884</v>
      </c>
      <c r="H35" s="291"/>
      <c r="I35" s="291"/>
      <c r="J35" s="8"/>
      <c r="K35" s="8"/>
      <c r="L35" s="222">
        <v>1</v>
      </c>
      <c r="M35" s="219">
        <v>0.49</v>
      </c>
    </row>
    <row r="36" spans="1:17" x14ac:dyDescent="0.35">
      <c r="B36" s="521"/>
      <c r="C36" s="521"/>
      <c r="D36" s="521"/>
      <c r="E36" s="525"/>
      <c r="F36" s="526"/>
      <c r="G36" s="157" t="s">
        <v>1858</v>
      </c>
      <c r="H36" s="291"/>
      <c r="I36" s="291"/>
      <c r="J36" s="8"/>
      <c r="K36" s="8"/>
      <c r="L36" s="222">
        <v>1</v>
      </c>
      <c r="M36" s="219">
        <v>1.21</v>
      </c>
    </row>
    <row r="37" spans="1:17" x14ac:dyDescent="0.35">
      <c r="B37" s="521"/>
      <c r="C37" s="522"/>
      <c r="D37" s="522"/>
      <c r="E37" s="525"/>
      <c r="F37" s="526"/>
      <c r="G37" s="157" t="s">
        <v>228</v>
      </c>
      <c r="H37" s="291"/>
      <c r="I37" s="291"/>
      <c r="J37" s="291"/>
      <c r="K37" s="291"/>
      <c r="L37" s="222">
        <v>1</v>
      </c>
      <c r="M37" s="219">
        <v>0.49</v>
      </c>
    </row>
    <row r="38" spans="1:17" ht="37.5" x14ac:dyDescent="0.35">
      <c r="B38" s="521"/>
      <c r="C38" s="520" t="s">
        <v>2036</v>
      </c>
      <c r="D38" s="520" t="s">
        <v>1997</v>
      </c>
      <c r="E38" s="525" t="s">
        <v>1991</v>
      </c>
      <c r="F38" s="526" t="s">
        <v>505</v>
      </c>
      <c r="G38" s="157" t="s">
        <v>1884</v>
      </c>
      <c r="H38" s="291"/>
      <c r="I38" s="291"/>
      <c r="J38" s="291"/>
      <c r="K38" s="291"/>
      <c r="L38" s="222">
        <v>1</v>
      </c>
      <c r="M38" s="219">
        <v>0.93</v>
      </c>
    </row>
    <row r="39" spans="1:17" x14ac:dyDescent="0.35">
      <c r="B39" s="521"/>
      <c r="C39" s="521"/>
      <c r="D39" s="521"/>
      <c r="E39" s="525"/>
      <c r="F39" s="526"/>
      <c r="G39" s="157" t="s">
        <v>1858</v>
      </c>
      <c r="H39" s="291"/>
      <c r="I39" s="291"/>
      <c r="J39" s="291"/>
      <c r="K39" s="291"/>
      <c r="L39" s="222">
        <v>1</v>
      </c>
      <c r="M39" s="219">
        <v>1.67</v>
      </c>
    </row>
    <row r="40" spans="1:17" x14ac:dyDescent="0.35">
      <c r="B40" s="521"/>
      <c r="C40" s="521"/>
      <c r="D40" s="521"/>
      <c r="E40" s="525"/>
      <c r="F40" s="526"/>
      <c r="G40" s="157" t="s">
        <v>228</v>
      </c>
      <c r="H40" s="291"/>
      <c r="I40" s="291"/>
      <c r="J40" s="291"/>
      <c r="K40" s="291"/>
      <c r="L40" s="222">
        <v>1</v>
      </c>
      <c r="M40" s="219">
        <v>0.93</v>
      </c>
    </row>
    <row r="41" spans="1:17" ht="37.5" x14ac:dyDescent="0.35">
      <c r="B41" s="521"/>
      <c r="C41" s="521"/>
      <c r="D41" s="521"/>
      <c r="E41" s="525" t="s">
        <v>1995</v>
      </c>
      <c r="F41" s="526"/>
      <c r="G41" s="157" t="s">
        <v>1884</v>
      </c>
      <c r="H41" s="291"/>
      <c r="I41" s="291"/>
      <c r="J41" s="291"/>
      <c r="K41" s="291"/>
      <c r="L41" s="222">
        <v>1</v>
      </c>
      <c r="M41" s="219">
        <v>0.95</v>
      </c>
    </row>
    <row r="42" spans="1:17" x14ac:dyDescent="0.35">
      <c r="B42" s="521"/>
      <c r="C42" s="521"/>
      <c r="D42" s="521"/>
      <c r="E42" s="525"/>
      <c r="F42" s="526"/>
      <c r="G42" s="157" t="s">
        <v>1858</v>
      </c>
      <c r="H42" s="291"/>
      <c r="I42" s="291"/>
      <c r="J42" s="291"/>
      <c r="K42" s="291"/>
      <c r="L42" s="222">
        <v>1</v>
      </c>
      <c r="M42" s="219">
        <v>1.68</v>
      </c>
    </row>
    <row r="43" spans="1:17" x14ac:dyDescent="0.35">
      <c r="B43" s="522"/>
      <c r="C43" s="522"/>
      <c r="D43" s="522"/>
      <c r="E43" s="525"/>
      <c r="F43" s="526"/>
      <c r="G43" s="157" t="s">
        <v>228</v>
      </c>
      <c r="H43" s="291"/>
      <c r="I43" s="291"/>
      <c r="J43" s="291"/>
      <c r="K43" s="291"/>
      <c r="L43" s="222">
        <v>1</v>
      </c>
      <c r="M43" s="219">
        <v>0.95</v>
      </c>
    </row>
    <row r="44" spans="1:17" x14ac:dyDescent="0.35">
      <c r="B44" s="158"/>
      <c r="C44" s="159"/>
      <c r="D44" s="158"/>
      <c r="E44" s="158"/>
      <c r="F44" s="158"/>
      <c r="G44" s="158"/>
      <c r="H44" s="158"/>
      <c r="I44" s="158"/>
    </row>
    <row r="45" spans="1:17" x14ac:dyDescent="0.35">
      <c r="B45"/>
      <c r="C45"/>
      <c r="D45"/>
      <c r="E45"/>
      <c r="F45" s="15"/>
    </row>
    <row r="46" spans="1:17" x14ac:dyDescent="0.35">
      <c r="B46" s="58" t="s">
        <v>155</v>
      </c>
    </row>
    <row r="47" spans="1:17" x14ac:dyDescent="0.35">
      <c r="B47" s="62" t="s">
        <v>156</v>
      </c>
      <c r="C47" s="378" t="s">
        <v>157</v>
      </c>
      <c r="D47" s="379"/>
      <c r="E47" s="379"/>
      <c r="F47" s="379"/>
      <c r="G47" s="379"/>
      <c r="H47" s="380"/>
    </row>
    <row r="48" spans="1:17" x14ac:dyDescent="0.35">
      <c r="A48" s="304" t="s">
        <v>158</v>
      </c>
      <c r="B48" s="52" t="s">
        <v>159</v>
      </c>
      <c r="C48" s="299" t="s">
        <v>2051</v>
      </c>
      <c r="D48" s="300"/>
      <c r="E48" s="300"/>
      <c r="F48" s="300"/>
      <c r="G48" s="300"/>
      <c r="H48" s="301"/>
      <c r="P48" s="63"/>
      <c r="Q48" s="63"/>
    </row>
    <row r="49" spans="1:17" x14ac:dyDescent="0.35">
      <c r="A49" s="304"/>
      <c r="B49" s="52" t="s">
        <v>160</v>
      </c>
      <c r="C49" s="299" t="s">
        <v>2052</v>
      </c>
      <c r="D49" s="300"/>
      <c r="E49" s="300"/>
      <c r="F49" s="300"/>
      <c r="G49" s="300"/>
      <c r="H49" s="301"/>
      <c r="P49" s="63"/>
      <c r="Q49" s="63"/>
    </row>
    <row r="50" spans="1:17" x14ac:dyDescent="0.35">
      <c r="A50" s="304"/>
      <c r="B50" s="52" t="s">
        <v>161</v>
      </c>
      <c r="C50" s="299" t="s">
        <v>2053</v>
      </c>
      <c r="D50" s="300"/>
      <c r="E50" s="300"/>
      <c r="F50" s="300"/>
      <c r="G50" s="300"/>
      <c r="H50" s="301"/>
      <c r="P50" s="63"/>
      <c r="Q50" s="63"/>
    </row>
    <row r="51" spans="1:17" x14ac:dyDescent="0.35">
      <c r="A51" s="304"/>
      <c r="B51" s="52" t="s">
        <v>162</v>
      </c>
      <c r="C51" s="299" t="s">
        <v>2054</v>
      </c>
      <c r="D51" s="300"/>
      <c r="E51" s="300"/>
      <c r="F51" s="300"/>
      <c r="G51" s="300"/>
      <c r="H51" s="301"/>
      <c r="P51" s="4"/>
      <c r="Q51" s="4"/>
    </row>
    <row r="52" spans="1:17" x14ac:dyDescent="0.35">
      <c r="A52" s="304"/>
      <c r="B52" s="52" t="s">
        <v>163</v>
      </c>
      <c r="C52" s="342"/>
      <c r="D52" s="343"/>
      <c r="E52" s="343"/>
      <c r="F52" s="343"/>
      <c r="G52" s="343"/>
      <c r="H52" s="344"/>
      <c r="P52" s="63"/>
      <c r="Q52" s="63"/>
    </row>
    <row r="53" spans="1:17" x14ac:dyDescent="0.35">
      <c r="A53" s="304" t="s">
        <v>164</v>
      </c>
      <c r="B53" s="52" t="s">
        <v>165</v>
      </c>
      <c r="C53" s="342"/>
      <c r="D53" s="343"/>
      <c r="E53" s="343"/>
      <c r="F53" s="343"/>
      <c r="G53" s="343"/>
      <c r="H53" s="344"/>
      <c r="P53" s="63"/>
      <c r="Q53" s="63"/>
    </row>
    <row r="54" spans="1:17" x14ac:dyDescent="0.35">
      <c r="A54" s="304"/>
      <c r="B54" s="52" t="s">
        <v>166</v>
      </c>
      <c r="C54" s="342"/>
      <c r="D54" s="343"/>
      <c r="E54" s="343"/>
      <c r="F54" s="343"/>
      <c r="G54" s="343"/>
      <c r="H54" s="344"/>
      <c r="P54" s="63"/>
      <c r="Q54" s="63"/>
    </row>
    <row r="55" spans="1:17" x14ac:dyDescent="0.35">
      <c r="A55" s="304"/>
      <c r="B55" s="52" t="s">
        <v>167</v>
      </c>
      <c r="C55" s="342"/>
      <c r="D55" s="343"/>
      <c r="E55" s="343"/>
      <c r="F55" s="343"/>
      <c r="G55" s="343"/>
      <c r="H55" s="344"/>
      <c r="P55" s="63"/>
      <c r="Q55" s="63"/>
    </row>
    <row r="56" spans="1:17" x14ac:dyDescent="0.35">
      <c r="A56" s="304"/>
      <c r="B56" s="52" t="s">
        <v>168</v>
      </c>
      <c r="C56" s="342"/>
      <c r="D56" s="343"/>
      <c r="E56" s="343"/>
      <c r="F56" s="343"/>
      <c r="G56" s="343"/>
      <c r="H56" s="344"/>
      <c r="P56" s="63"/>
      <c r="Q56" s="63"/>
    </row>
    <row r="57" spans="1:17" x14ac:dyDescent="0.35">
      <c r="A57" s="304"/>
      <c r="B57" s="52" t="s">
        <v>169</v>
      </c>
      <c r="C57" s="342"/>
      <c r="D57" s="343"/>
      <c r="E57" s="343"/>
      <c r="F57" s="343"/>
      <c r="G57" s="343"/>
      <c r="H57" s="344"/>
      <c r="P57" s="63"/>
      <c r="Q57" s="63"/>
    </row>
    <row r="58" spans="1:17" x14ac:dyDescent="0.35">
      <c r="A58" s="304"/>
      <c r="B58" s="52" t="s">
        <v>170</v>
      </c>
      <c r="C58" s="342"/>
      <c r="D58" s="343"/>
      <c r="E58" s="343"/>
      <c r="F58" s="343"/>
      <c r="G58" s="343"/>
      <c r="H58" s="344"/>
      <c r="P58" s="63"/>
      <c r="Q58" s="63"/>
    </row>
    <row r="59" spans="1:17" x14ac:dyDescent="0.35">
      <c r="A59" s="304"/>
      <c r="B59" s="52" t="s">
        <v>171</v>
      </c>
      <c r="C59" s="342"/>
      <c r="D59" s="343"/>
      <c r="E59" s="343"/>
      <c r="F59" s="343"/>
      <c r="G59" s="343"/>
      <c r="H59" s="344"/>
      <c r="P59" s="63"/>
      <c r="Q59" s="63"/>
    </row>
    <row r="60" spans="1:17" x14ac:dyDescent="0.35">
      <c r="A60" s="304"/>
      <c r="B60" s="52" t="s">
        <v>172</v>
      </c>
      <c r="C60" s="342"/>
      <c r="D60" s="343"/>
      <c r="E60" s="343"/>
      <c r="F60" s="343"/>
      <c r="G60" s="343"/>
      <c r="H60" s="344"/>
    </row>
    <row r="61" spans="1:17" x14ac:dyDescent="0.35">
      <c r="A61" s="304"/>
      <c r="B61" s="52" t="s">
        <v>173</v>
      </c>
      <c r="C61" s="342"/>
      <c r="D61" s="343"/>
      <c r="E61" s="343"/>
      <c r="F61" s="343"/>
      <c r="G61" s="343"/>
      <c r="H61" s="344"/>
    </row>
    <row r="62" spans="1:17" x14ac:dyDescent="0.35">
      <c r="A62" s="304"/>
      <c r="B62" s="52" t="s">
        <v>174</v>
      </c>
      <c r="C62" s="342"/>
      <c r="D62" s="343"/>
      <c r="E62" s="343"/>
      <c r="F62" s="343"/>
      <c r="G62" s="343"/>
      <c r="H62" s="344"/>
    </row>
    <row r="63" spans="1:17" x14ac:dyDescent="0.35">
      <c r="L63" s="63"/>
      <c r="M63" s="63"/>
    </row>
    <row r="64" spans="1:17" x14ac:dyDescent="0.35">
      <c r="B64" s="58" t="s">
        <v>175</v>
      </c>
      <c r="L64" s="63"/>
      <c r="M64" s="63"/>
    </row>
    <row r="65" spans="2:26" ht="25" x14ac:dyDescent="0.35">
      <c r="B65" s="62" t="s">
        <v>176</v>
      </c>
      <c r="C65" s="226" t="s">
        <v>144</v>
      </c>
      <c r="D65" s="226" t="s">
        <v>145</v>
      </c>
      <c r="E65" s="378" t="s">
        <v>177</v>
      </c>
      <c r="F65" s="379"/>
      <c r="G65" s="379"/>
      <c r="H65" s="379"/>
      <c r="I65" s="380"/>
      <c r="L65" s="63"/>
      <c r="M65" s="63"/>
    </row>
    <row r="66" spans="2:26" ht="15" customHeight="1" x14ac:dyDescent="0.35">
      <c r="B66" s="24" t="s">
        <v>1864</v>
      </c>
      <c r="C66" s="25"/>
      <c r="D66" s="25"/>
      <c r="E66" s="334" t="s">
        <v>2004</v>
      </c>
      <c r="F66" s="335"/>
      <c r="G66" s="335"/>
      <c r="H66" s="335"/>
      <c r="I66" s="336"/>
      <c r="L66" s="4"/>
      <c r="M66" s="4"/>
    </row>
    <row r="67" spans="2:26" x14ac:dyDescent="0.35">
      <c r="L67" s="63"/>
      <c r="M67" s="63"/>
    </row>
    <row r="70" spans="2:26" x14ac:dyDescent="0.35">
      <c r="L70" s="63"/>
      <c r="M70" s="63"/>
    </row>
    <row r="71" spans="2:26" x14ac:dyDescent="0.35">
      <c r="L71" s="4"/>
      <c r="M71" s="4"/>
    </row>
    <row r="72" spans="2:26" x14ac:dyDescent="0.35">
      <c r="L72" s="63"/>
      <c r="M72" s="63"/>
    </row>
    <row r="73" spans="2:26" x14ac:dyDescent="0.35">
      <c r="L73" s="63"/>
      <c r="M73" s="63"/>
    </row>
    <row r="75" spans="2:26" x14ac:dyDescent="0.35">
      <c r="B75" s="381" t="s">
        <v>178</v>
      </c>
      <c r="C75" s="382"/>
      <c r="D75" s="382"/>
      <c r="E75" s="382"/>
      <c r="F75" s="382"/>
      <c r="G75" s="382"/>
      <c r="H75" s="382"/>
      <c r="I75" s="382"/>
      <c r="J75" s="382"/>
      <c r="K75" s="382"/>
      <c r="L75" s="382"/>
      <c r="M75" s="382"/>
      <c r="N75" s="382"/>
      <c r="O75" s="382"/>
      <c r="P75" s="382"/>
      <c r="Q75" s="382"/>
      <c r="R75" s="382"/>
      <c r="S75" s="382"/>
      <c r="T75" s="382"/>
      <c r="U75" s="382"/>
      <c r="V75" s="383"/>
    </row>
    <row r="76" spans="2:26" ht="33" customHeight="1" x14ac:dyDescent="0.35">
      <c r="B76" s="271" t="s">
        <v>179</v>
      </c>
      <c r="C76" s="257" t="s">
        <v>150</v>
      </c>
      <c r="D76" s="257" t="s">
        <v>145</v>
      </c>
      <c r="E76" s="257" t="s">
        <v>180</v>
      </c>
      <c r="F76" s="257" t="s">
        <v>181</v>
      </c>
      <c r="G76" s="257" t="s">
        <v>1914</v>
      </c>
      <c r="H76" s="257" t="s">
        <v>1996</v>
      </c>
      <c r="I76" s="257" t="s">
        <v>2045</v>
      </c>
      <c r="J76" s="257" t="s">
        <v>2055</v>
      </c>
      <c r="K76" s="257" t="s">
        <v>182</v>
      </c>
      <c r="L76" s="257" t="s">
        <v>183</v>
      </c>
      <c r="M76" s="230" t="s">
        <v>184</v>
      </c>
      <c r="N76" s="303" t="s">
        <v>185</v>
      </c>
      <c r="O76" s="303"/>
      <c r="P76" s="303"/>
      <c r="Q76" s="303"/>
      <c r="R76" s="303"/>
      <c r="S76" s="303"/>
      <c r="T76" s="303"/>
      <c r="U76" s="303"/>
      <c r="V76" s="303"/>
      <c r="W76" s="303"/>
      <c r="X76" s="303"/>
      <c r="Y76" s="303"/>
      <c r="Z76" s="303"/>
    </row>
    <row r="77" spans="2:26" ht="15" customHeight="1" x14ac:dyDescent="0.35">
      <c r="B77" s="311" t="s">
        <v>1866</v>
      </c>
      <c r="C77" s="305" t="s">
        <v>1925</v>
      </c>
      <c r="D77" s="305" t="s">
        <v>1926</v>
      </c>
      <c r="E77" s="305" t="s">
        <v>1927</v>
      </c>
      <c r="F77" s="276" t="s">
        <v>1928</v>
      </c>
      <c r="G77" s="276"/>
      <c r="H77" s="276"/>
      <c r="I77" s="276"/>
      <c r="J77" s="203"/>
      <c r="K77" s="218">
        <v>13.4</v>
      </c>
      <c r="L77" s="496" t="s">
        <v>204</v>
      </c>
      <c r="M77" s="311" t="s">
        <v>1869</v>
      </c>
      <c r="N77" s="317" t="s">
        <v>2006</v>
      </c>
      <c r="O77" s="318"/>
      <c r="P77" s="318"/>
      <c r="Q77" s="318"/>
      <c r="R77" s="318"/>
      <c r="S77" s="318"/>
      <c r="T77" s="318"/>
      <c r="U77" s="318"/>
      <c r="V77" s="318"/>
      <c r="W77" s="318"/>
      <c r="X77" s="318"/>
      <c r="Y77" s="318"/>
      <c r="Z77" s="319"/>
    </row>
    <row r="78" spans="2:26" ht="15" customHeight="1" x14ac:dyDescent="0.35">
      <c r="B78" s="312"/>
      <c r="C78" s="306"/>
      <c r="D78" s="306"/>
      <c r="E78" s="306"/>
      <c r="F78" s="276" t="s">
        <v>1930</v>
      </c>
      <c r="G78" s="276"/>
      <c r="H78" s="276"/>
      <c r="I78" s="276"/>
      <c r="J78" s="203"/>
      <c r="K78" s="218">
        <v>21.9</v>
      </c>
      <c r="L78" s="497"/>
      <c r="M78" s="312"/>
      <c r="N78" s="320"/>
      <c r="O78" s="321"/>
      <c r="P78" s="321"/>
      <c r="Q78" s="321"/>
      <c r="R78" s="321"/>
      <c r="S78" s="321"/>
      <c r="T78" s="321"/>
      <c r="U78" s="321"/>
      <c r="V78" s="321"/>
      <c r="W78" s="321"/>
      <c r="X78" s="321"/>
      <c r="Y78" s="321"/>
      <c r="Z78" s="322"/>
    </row>
    <row r="79" spans="2:26" ht="15" customHeight="1" x14ac:dyDescent="0.35">
      <c r="B79" s="312"/>
      <c r="C79" s="306"/>
      <c r="D79" s="306"/>
      <c r="E79" s="306"/>
      <c r="F79" s="276" t="s">
        <v>1931</v>
      </c>
      <c r="G79" s="276"/>
      <c r="H79" s="276"/>
      <c r="I79" s="276"/>
      <c r="J79" s="203"/>
      <c r="K79" s="218">
        <v>33</v>
      </c>
      <c r="L79" s="497"/>
      <c r="M79" s="312"/>
      <c r="N79" s="320"/>
      <c r="O79" s="321"/>
      <c r="P79" s="321"/>
      <c r="Q79" s="321"/>
      <c r="R79" s="321"/>
      <c r="S79" s="321"/>
      <c r="T79" s="321"/>
      <c r="U79" s="321"/>
      <c r="V79" s="321"/>
      <c r="W79" s="321"/>
      <c r="X79" s="321"/>
      <c r="Y79" s="321"/>
      <c r="Z79" s="322"/>
    </row>
    <row r="80" spans="2:26" ht="15" customHeight="1" x14ac:dyDescent="0.35">
      <c r="B80" s="312"/>
      <c r="C80" s="306"/>
      <c r="D80" s="306"/>
      <c r="E80" s="306"/>
      <c r="F80" s="276" t="s">
        <v>1932</v>
      </c>
      <c r="G80" s="276"/>
      <c r="H80" s="276"/>
      <c r="I80" s="276"/>
      <c r="J80" s="203"/>
      <c r="K80" s="218">
        <v>42.6</v>
      </c>
      <c r="L80" s="497"/>
      <c r="M80" s="312"/>
      <c r="N80" s="320"/>
      <c r="O80" s="321"/>
      <c r="P80" s="321"/>
      <c r="Q80" s="321"/>
      <c r="R80" s="321"/>
      <c r="S80" s="321"/>
      <c r="T80" s="321"/>
      <c r="U80" s="321"/>
      <c r="V80" s="321"/>
      <c r="W80" s="321"/>
      <c r="X80" s="321"/>
      <c r="Y80" s="321"/>
      <c r="Z80" s="322"/>
    </row>
    <row r="81" spans="2:26" ht="15" customHeight="1" x14ac:dyDescent="0.35">
      <c r="B81" s="312"/>
      <c r="C81" s="306"/>
      <c r="D81" s="306"/>
      <c r="E81" s="306"/>
      <c r="F81" s="276" t="s">
        <v>1933</v>
      </c>
      <c r="G81" s="276"/>
      <c r="H81" s="276"/>
      <c r="I81" s="276"/>
      <c r="J81" s="203"/>
      <c r="K81" s="218">
        <v>56.7</v>
      </c>
      <c r="L81" s="497"/>
      <c r="M81" s="312"/>
      <c r="N81" s="320"/>
      <c r="O81" s="321"/>
      <c r="P81" s="321"/>
      <c r="Q81" s="321"/>
      <c r="R81" s="321"/>
      <c r="S81" s="321"/>
      <c r="T81" s="321"/>
      <c r="U81" s="321"/>
      <c r="V81" s="321"/>
      <c r="W81" s="321"/>
      <c r="X81" s="321"/>
      <c r="Y81" s="321"/>
      <c r="Z81" s="322"/>
    </row>
    <row r="82" spans="2:26" ht="15" customHeight="1" x14ac:dyDescent="0.35">
      <c r="B82" s="312"/>
      <c r="C82" s="306"/>
      <c r="D82" s="306"/>
      <c r="E82" s="306"/>
      <c r="F82" s="276" t="s">
        <v>1934</v>
      </c>
      <c r="G82" s="276"/>
      <c r="H82" s="276"/>
      <c r="I82" s="276"/>
      <c r="J82" s="203"/>
      <c r="K82" s="218">
        <v>71.099999999999994</v>
      </c>
      <c r="L82" s="497"/>
      <c r="M82" s="312"/>
      <c r="N82" s="320"/>
      <c r="O82" s="321"/>
      <c r="P82" s="321"/>
      <c r="Q82" s="321"/>
      <c r="R82" s="321"/>
      <c r="S82" s="321"/>
      <c r="T82" s="321"/>
      <c r="U82" s="321"/>
      <c r="V82" s="321"/>
      <c r="W82" s="321"/>
      <c r="X82" s="321"/>
      <c r="Y82" s="321"/>
      <c r="Z82" s="322"/>
    </row>
    <row r="83" spans="2:26" ht="15" customHeight="1" x14ac:dyDescent="0.35">
      <c r="B83" s="312"/>
      <c r="C83" s="306"/>
      <c r="D83" s="307"/>
      <c r="E83" s="306"/>
      <c r="F83" s="276" t="s">
        <v>1935</v>
      </c>
      <c r="G83" s="276"/>
      <c r="H83" s="276"/>
      <c r="I83" s="276"/>
      <c r="J83" s="203"/>
      <c r="K83" s="218">
        <v>85.7</v>
      </c>
      <c r="L83" s="497"/>
      <c r="M83" s="312"/>
      <c r="N83" s="320"/>
      <c r="O83" s="321"/>
      <c r="P83" s="321"/>
      <c r="Q83" s="321"/>
      <c r="R83" s="321"/>
      <c r="S83" s="321"/>
      <c r="T83" s="321"/>
      <c r="U83" s="321"/>
      <c r="V83" s="321"/>
      <c r="W83" s="321"/>
      <c r="X83" s="321"/>
      <c r="Y83" s="321"/>
      <c r="Z83" s="322"/>
    </row>
    <row r="84" spans="2:26" ht="15" customHeight="1" x14ac:dyDescent="0.35">
      <c r="B84" s="312"/>
      <c r="C84" s="306"/>
      <c r="D84" s="305" t="s">
        <v>1936</v>
      </c>
      <c r="E84" s="306"/>
      <c r="F84" s="276" t="s">
        <v>1937</v>
      </c>
      <c r="G84" s="276"/>
      <c r="H84" s="276"/>
      <c r="I84" s="276"/>
      <c r="J84" s="203"/>
      <c r="K84" s="218">
        <v>5.6</v>
      </c>
      <c r="L84" s="497"/>
      <c r="M84" s="312"/>
      <c r="N84" s="320"/>
      <c r="O84" s="321"/>
      <c r="P84" s="321"/>
      <c r="Q84" s="321"/>
      <c r="R84" s="321"/>
      <c r="S84" s="321"/>
      <c r="T84" s="321"/>
      <c r="U84" s="321"/>
      <c r="V84" s="321"/>
      <c r="W84" s="321"/>
      <c r="X84" s="321"/>
      <c r="Y84" s="321"/>
      <c r="Z84" s="322"/>
    </row>
    <row r="85" spans="2:26" ht="15" customHeight="1" x14ac:dyDescent="0.35">
      <c r="B85" s="312"/>
      <c r="C85" s="306"/>
      <c r="D85" s="306"/>
      <c r="E85" s="306"/>
      <c r="F85" s="276" t="s">
        <v>1938</v>
      </c>
      <c r="G85" s="276"/>
      <c r="H85" s="276"/>
      <c r="I85" s="276"/>
      <c r="J85" s="203"/>
      <c r="K85" s="218">
        <v>8.5</v>
      </c>
      <c r="L85" s="497"/>
      <c r="M85" s="312"/>
      <c r="N85" s="320"/>
      <c r="O85" s="321"/>
      <c r="P85" s="321"/>
      <c r="Q85" s="321"/>
      <c r="R85" s="321"/>
      <c r="S85" s="321"/>
      <c r="T85" s="321"/>
      <c r="U85" s="321"/>
      <c r="V85" s="321"/>
      <c r="W85" s="321"/>
      <c r="X85" s="321"/>
      <c r="Y85" s="321"/>
      <c r="Z85" s="322"/>
    </row>
    <row r="86" spans="2:26" ht="15" customHeight="1" x14ac:dyDescent="0.35">
      <c r="B86" s="312"/>
      <c r="C86" s="306"/>
      <c r="D86" s="306"/>
      <c r="E86" s="306"/>
      <c r="F86" s="276" t="s">
        <v>1939</v>
      </c>
      <c r="G86" s="276"/>
      <c r="H86" s="276"/>
      <c r="I86" s="276"/>
      <c r="J86" s="203"/>
      <c r="K86" s="218">
        <v>13.6</v>
      </c>
      <c r="L86" s="497"/>
      <c r="M86" s="312"/>
      <c r="N86" s="320"/>
      <c r="O86" s="321"/>
      <c r="P86" s="321"/>
      <c r="Q86" s="321"/>
      <c r="R86" s="321"/>
      <c r="S86" s="321"/>
      <c r="T86" s="321"/>
      <c r="U86" s="321"/>
      <c r="V86" s="321"/>
      <c r="W86" s="321"/>
      <c r="X86" s="321"/>
      <c r="Y86" s="321"/>
      <c r="Z86" s="322"/>
    </row>
    <row r="87" spans="2:26" ht="15" customHeight="1" x14ac:dyDescent="0.35">
      <c r="B87" s="312"/>
      <c r="C87" s="306"/>
      <c r="D87" s="307"/>
      <c r="E87" s="306"/>
      <c r="F87" s="290" t="s">
        <v>1940</v>
      </c>
      <c r="G87" s="290"/>
      <c r="H87" s="290"/>
      <c r="I87" s="290"/>
      <c r="J87" s="220"/>
      <c r="K87" s="218">
        <v>22.5</v>
      </c>
      <c r="L87" s="497"/>
      <c r="M87" s="312"/>
      <c r="N87" s="320"/>
      <c r="O87" s="321"/>
      <c r="P87" s="321"/>
      <c r="Q87" s="321"/>
      <c r="R87" s="321"/>
      <c r="S87" s="321"/>
      <c r="T87" s="321"/>
      <c r="U87" s="321"/>
      <c r="V87" s="321"/>
      <c r="W87" s="321"/>
      <c r="X87" s="321"/>
      <c r="Y87" s="321"/>
      <c r="Z87" s="322"/>
    </row>
    <row r="88" spans="2:26" ht="48" customHeight="1" x14ac:dyDescent="0.35">
      <c r="B88" s="312"/>
      <c r="C88" s="306"/>
      <c r="D88" s="305" t="s">
        <v>1941</v>
      </c>
      <c r="E88" s="306"/>
      <c r="F88" s="290" t="s">
        <v>1942</v>
      </c>
      <c r="G88" s="290"/>
      <c r="H88" s="290"/>
      <c r="I88" s="290"/>
      <c r="J88" s="220"/>
      <c r="K88" s="218">
        <v>5</v>
      </c>
      <c r="L88" s="497"/>
      <c r="M88" s="312"/>
      <c r="N88" s="320"/>
      <c r="O88" s="321"/>
      <c r="P88" s="321"/>
      <c r="Q88" s="321"/>
      <c r="R88" s="321"/>
      <c r="S88" s="321"/>
      <c r="T88" s="321"/>
      <c r="U88" s="321"/>
      <c r="V88" s="321"/>
      <c r="W88" s="321"/>
      <c r="X88" s="321"/>
      <c r="Y88" s="321"/>
      <c r="Z88" s="322"/>
    </row>
    <row r="89" spans="2:26" ht="15" customHeight="1" x14ac:dyDescent="0.35">
      <c r="B89" s="312"/>
      <c r="C89" s="306"/>
      <c r="D89" s="306"/>
      <c r="E89" s="306"/>
      <c r="F89" s="290" t="s">
        <v>1943</v>
      </c>
      <c r="G89" s="290"/>
      <c r="H89" s="290"/>
      <c r="I89" s="290"/>
      <c r="J89" s="220"/>
      <c r="K89" s="218">
        <v>7.5</v>
      </c>
      <c r="L89" s="497"/>
      <c r="M89" s="312"/>
      <c r="N89" s="320"/>
      <c r="O89" s="321"/>
      <c r="P89" s="321"/>
      <c r="Q89" s="321"/>
      <c r="R89" s="321"/>
      <c r="S89" s="321"/>
      <c r="T89" s="321"/>
      <c r="U89" s="321"/>
      <c r="V89" s="321"/>
      <c r="W89" s="321"/>
      <c r="X89" s="321"/>
      <c r="Y89" s="321"/>
      <c r="Z89" s="322"/>
    </row>
    <row r="90" spans="2:26" ht="15" customHeight="1" x14ac:dyDescent="0.35">
      <c r="B90" s="312"/>
      <c r="C90" s="306"/>
      <c r="D90" s="306"/>
      <c r="E90" s="306"/>
      <c r="F90" s="276" t="s">
        <v>1944</v>
      </c>
      <c r="G90" s="276"/>
      <c r="H90" s="276"/>
      <c r="I90" s="276"/>
      <c r="J90" s="203"/>
      <c r="K90" s="218">
        <v>12.8</v>
      </c>
      <c r="L90" s="497"/>
      <c r="M90" s="312"/>
      <c r="N90" s="320"/>
      <c r="O90" s="321"/>
      <c r="P90" s="321"/>
      <c r="Q90" s="321"/>
      <c r="R90" s="321"/>
      <c r="S90" s="321"/>
      <c r="T90" s="321"/>
      <c r="U90" s="321"/>
      <c r="V90" s="321"/>
      <c r="W90" s="321"/>
      <c r="X90" s="321"/>
      <c r="Y90" s="321"/>
      <c r="Z90" s="322"/>
    </row>
    <row r="91" spans="2:26" s="76" customFormat="1" x14ac:dyDescent="0.35">
      <c r="B91" s="312"/>
      <c r="C91" s="306"/>
      <c r="D91" s="307"/>
      <c r="E91" s="306"/>
      <c r="F91" s="276" t="s">
        <v>1945</v>
      </c>
      <c r="G91" s="276"/>
      <c r="H91" s="276"/>
      <c r="I91" s="276"/>
      <c r="J91" s="203"/>
      <c r="K91" s="218">
        <v>22.3</v>
      </c>
      <c r="L91" s="497"/>
      <c r="M91" s="312"/>
      <c r="N91" s="320"/>
      <c r="O91" s="321"/>
      <c r="P91" s="321"/>
      <c r="Q91" s="321"/>
      <c r="R91" s="321"/>
      <c r="S91" s="321"/>
      <c r="T91" s="321"/>
      <c r="U91" s="321"/>
      <c r="V91" s="321"/>
      <c r="W91" s="321"/>
      <c r="X91" s="321"/>
      <c r="Y91" s="321"/>
      <c r="Z91" s="322"/>
    </row>
    <row r="92" spans="2:26" ht="15" customHeight="1" x14ac:dyDescent="0.35">
      <c r="B92" s="312"/>
      <c r="C92" s="306"/>
      <c r="D92" s="305" t="s">
        <v>2056</v>
      </c>
      <c r="E92" s="306"/>
      <c r="F92" s="276" t="s">
        <v>1937</v>
      </c>
      <c r="G92" s="276"/>
      <c r="H92" s="276"/>
      <c r="I92" s="276"/>
      <c r="J92" s="203"/>
      <c r="K92" s="218">
        <v>5.6</v>
      </c>
      <c r="L92" s="497"/>
      <c r="M92" s="312"/>
      <c r="N92" s="320"/>
      <c r="O92" s="321"/>
      <c r="P92" s="321"/>
      <c r="Q92" s="321"/>
      <c r="R92" s="321"/>
      <c r="S92" s="321"/>
      <c r="T92" s="321"/>
      <c r="U92" s="321"/>
      <c r="V92" s="321"/>
      <c r="W92" s="321"/>
      <c r="X92" s="321"/>
      <c r="Y92" s="321"/>
      <c r="Z92" s="322"/>
    </row>
    <row r="93" spans="2:26" ht="15" customHeight="1" x14ac:dyDescent="0.35">
      <c r="B93" s="312"/>
      <c r="C93" s="306"/>
      <c r="D93" s="306"/>
      <c r="E93" s="306"/>
      <c r="F93" s="276" t="s">
        <v>1938</v>
      </c>
      <c r="G93" s="276"/>
      <c r="H93" s="276"/>
      <c r="I93" s="276"/>
      <c r="J93" s="203"/>
      <c r="K93" s="218">
        <v>8.5</v>
      </c>
      <c r="L93" s="497"/>
      <c r="M93" s="312"/>
      <c r="N93" s="320"/>
      <c r="O93" s="321"/>
      <c r="P93" s="321"/>
      <c r="Q93" s="321"/>
      <c r="R93" s="321"/>
      <c r="S93" s="321"/>
      <c r="T93" s="321"/>
      <c r="U93" s="321"/>
      <c r="V93" s="321"/>
      <c r="W93" s="321"/>
      <c r="X93" s="321"/>
      <c r="Y93" s="321"/>
      <c r="Z93" s="322"/>
    </row>
    <row r="94" spans="2:26" ht="15" customHeight="1" x14ac:dyDescent="0.35">
      <c r="B94" s="312"/>
      <c r="C94" s="306"/>
      <c r="D94" s="306"/>
      <c r="E94" s="306"/>
      <c r="F94" s="276" t="s">
        <v>1939</v>
      </c>
      <c r="G94" s="276"/>
      <c r="H94" s="276"/>
      <c r="I94" s="276"/>
      <c r="J94" s="203"/>
      <c r="K94" s="218">
        <v>13.6</v>
      </c>
      <c r="L94" s="497"/>
      <c r="M94" s="312"/>
      <c r="N94" s="320"/>
      <c r="O94" s="321"/>
      <c r="P94" s="321"/>
      <c r="Q94" s="321"/>
      <c r="R94" s="321"/>
      <c r="S94" s="321"/>
      <c r="T94" s="321"/>
      <c r="U94" s="321"/>
      <c r="V94" s="321"/>
      <c r="W94" s="321"/>
      <c r="X94" s="321"/>
      <c r="Y94" s="321"/>
      <c r="Z94" s="322"/>
    </row>
    <row r="95" spans="2:26" ht="15" customHeight="1" x14ac:dyDescent="0.35">
      <c r="B95" s="312"/>
      <c r="C95" s="306"/>
      <c r="D95" s="306"/>
      <c r="E95" s="306"/>
      <c r="F95" s="290" t="s">
        <v>1947</v>
      </c>
      <c r="G95" s="290"/>
      <c r="H95" s="290"/>
      <c r="I95" s="290"/>
      <c r="J95" s="220"/>
      <c r="K95" s="218">
        <v>21.2</v>
      </c>
      <c r="L95" s="497"/>
      <c r="M95" s="312"/>
      <c r="N95" s="320"/>
      <c r="O95" s="321"/>
      <c r="P95" s="321"/>
      <c r="Q95" s="321"/>
      <c r="R95" s="321"/>
      <c r="S95" s="321"/>
      <c r="T95" s="321"/>
      <c r="U95" s="321"/>
      <c r="V95" s="321"/>
      <c r="W95" s="321"/>
      <c r="X95" s="321"/>
      <c r="Y95" s="321"/>
      <c r="Z95" s="322"/>
    </row>
    <row r="96" spans="2:26" ht="15" customHeight="1" x14ac:dyDescent="0.35">
      <c r="B96" s="312"/>
      <c r="C96" s="306"/>
      <c r="D96" s="307"/>
      <c r="E96" s="306"/>
      <c r="F96" s="276" t="s">
        <v>1948</v>
      </c>
      <c r="G96" s="276"/>
      <c r="H96" s="276"/>
      <c r="I96" s="276"/>
      <c r="J96" s="203"/>
      <c r="K96" s="218">
        <v>33.299999999999997</v>
      </c>
      <c r="L96" s="497"/>
      <c r="M96" s="312"/>
      <c r="N96" s="320"/>
      <c r="O96" s="321"/>
      <c r="P96" s="321"/>
      <c r="Q96" s="321"/>
      <c r="R96" s="321"/>
      <c r="S96" s="321"/>
      <c r="T96" s="321"/>
      <c r="U96" s="321"/>
      <c r="V96" s="321"/>
      <c r="W96" s="321"/>
      <c r="X96" s="321"/>
      <c r="Y96" s="321"/>
      <c r="Z96" s="322"/>
    </row>
    <row r="97" spans="2:26" ht="15" customHeight="1" x14ac:dyDescent="0.35">
      <c r="B97" s="312"/>
      <c r="C97" s="306"/>
      <c r="D97" s="305" t="s">
        <v>2057</v>
      </c>
      <c r="E97" s="306"/>
      <c r="F97" s="290" t="s">
        <v>1942</v>
      </c>
      <c r="G97" s="290"/>
      <c r="H97" s="290"/>
      <c r="I97" s="290"/>
      <c r="J97" s="220"/>
      <c r="K97" s="218">
        <v>5</v>
      </c>
      <c r="L97" s="497"/>
      <c r="M97" s="312"/>
      <c r="N97" s="320"/>
      <c r="O97" s="321"/>
      <c r="P97" s="321"/>
      <c r="Q97" s="321"/>
      <c r="R97" s="321"/>
      <c r="S97" s="321"/>
      <c r="T97" s="321"/>
      <c r="U97" s="321"/>
      <c r="V97" s="321"/>
      <c r="W97" s="321"/>
      <c r="X97" s="321"/>
      <c r="Y97" s="321"/>
      <c r="Z97" s="322"/>
    </row>
    <row r="98" spans="2:26" ht="15" customHeight="1" x14ac:dyDescent="0.35">
      <c r="B98" s="312"/>
      <c r="C98" s="306"/>
      <c r="D98" s="306"/>
      <c r="E98" s="306"/>
      <c r="F98" s="290" t="s">
        <v>1943</v>
      </c>
      <c r="G98" s="290"/>
      <c r="H98" s="290"/>
      <c r="I98" s="290"/>
      <c r="J98" s="220"/>
      <c r="K98" s="218">
        <v>7.5</v>
      </c>
      <c r="L98" s="497"/>
      <c r="M98" s="312"/>
      <c r="N98" s="320"/>
      <c r="O98" s="321"/>
      <c r="P98" s="321"/>
      <c r="Q98" s="321"/>
      <c r="R98" s="321"/>
      <c r="S98" s="321"/>
      <c r="T98" s="321"/>
      <c r="U98" s="321"/>
      <c r="V98" s="321"/>
      <c r="W98" s="321"/>
      <c r="X98" s="321"/>
      <c r="Y98" s="321"/>
      <c r="Z98" s="322"/>
    </row>
    <row r="99" spans="2:26" ht="15" customHeight="1" x14ac:dyDescent="0.35">
      <c r="B99" s="312"/>
      <c r="C99" s="306"/>
      <c r="D99" s="306"/>
      <c r="E99" s="306"/>
      <c r="F99" s="276" t="s">
        <v>1944</v>
      </c>
      <c r="G99" s="276"/>
      <c r="H99" s="276"/>
      <c r="I99" s="276"/>
      <c r="J99" s="203"/>
      <c r="K99" s="218">
        <v>12.8</v>
      </c>
      <c r="L99" s="497"/>
      <c r="M99" s="312"/>
      <c r="N99" s="320"/>
      <c r="O99" s="321"/>
      <c r="P99" s="321"/>
      <c r="Q99" s="321"/>
      <c r="R99" s="321"/>
      <c r="S99" s="321"/>
      <c r="T99" s="321"/>
      <c r="U99" s="321"/>
      <c r="V99" s="321"/>
      <c r="W99" s="321"/>
      <c r="X99" s="321"/>
      <c r="Y99" s="321"/>
      <c r="Z99" s="322"/>
    </row>
    <row r="100" spans="2:26" ht="43.5" customHeight="1" x14ac:dyDescent="0.35">
      <c r="B100" s="312"/>
      <c r="C100" s="306"/>
      <c r="D100" s="306"/>
      <c r="E100" s="306"/>
      <c r="F100" s="276" t="s">
        <v>1950</v>
      </c>
      <c r="G100" s="276"/>
      <c r="H100" s="276"/>
      <c r="I100" s="276"/>
      <c r="J100" s="203"/>
      <c r="K100" s="218">
        <v>20.9</v>
      </c>
      <c r="L100" s="497"/>
      <c r="M100" s="312"/>
      <c r="N100" s="320"/>
      <c r="O100" s="321"/>
      <c r="P100" s="321"/>
      <c r="Q100" s="321"/>
      <c r="R100" s="321"/>
      <c r="S100" s="321"/>
      <c r="T100" s="321"/>
      <c r="U100" s="321"/>
      <c r="V100" s="321"/>
      <c r="W100" s="321"/>
      <c r="X100" s="321"/>
      <c r="Y100" s="321"/>
      <c r="Z100" s="322"/>
    </row>
    <row r="101" spans="2:26" x14ac:dyDescent="0.35">
      <c r="B101" s="312"/>
      <c r="C101" s="306"/>
      <c r="D101" s="307"/>
      <c r="E101" s="306"/>
      <c r="F101" s="276" t="s">
        <v>1948</v>
      </c>
      <c r="G101" s="276"/>
      <c r="H101" s="276"/>
      <c r="I101" s="276"/>
      <c r="J101" s="203"/>
      <c r="K101" s="218">
        <v>33.299999999999997</v>
      </c>
      <c r="L101" s="497"/>
      <c r="M101" s="312"/>
      <c r="N101" s="320"/>
      <c r="O101" s="321"/>
      <c r="P101" s="321"/>
      <c r="Q101" s="321"/>
      <c r="R101" s="321"/>
      <c r="S101" s="321"/>
      <c r="T101" s="321"/>
      <c r="U101" s="321"/>
      <c r="V101" s="321"/>
      <c r="W101" s="321"/>
      <c r="X101" s="321"/>
      <c r="Y101" s="321"/>
      <c r="Z101" s="322"/>
    </row>
    <row r="102" spans="2:26" x14ac:dyDescent="0.35">
      <c r="B102" s="312"/>
      <c r="C102" s="307"/>
      <c r="D102" s="276" t="s">
        <v>228</v>
      </c>
      <c r="E102" s="306"/>
      <c r="F102" s="276" t="s">
        <v>228</v>
      </c>
      <c r="G102" s="276"/>
      <c r="H102" s="276"/>
      <c r="I102" s="276"/>
      <c r="J102" s="203"/>
      <c r="K102" s="221">
        <v>26.3</v>
      </c>
      <c r="L102" s="497"/>
      <c r="M102" s="312"/>
      <c r="N102" s="320"/>
      <c r="O102" s="321"/>
      <c r="P102" s="321"/>
      <c r="Q102" s="321"/>
      <c r="R102" s="321"/>
      <c r="S102" s="321"/>
      <c r="T102" s="321"/>
      <c r="U102" s="321"/>
      <c r="V102" s="321"/>
      <c r="W102" s="321"/>
      <c r="X102" s="321"/>
      <c r="Y102" s="321"/>
      <c r="Z102" s="322"/>
    </row>
    <row r="103" spans="2:26" ht="75" customHeight="1" x14ac:dyDescent="0.35">
      <c r="B103" s="312"/>
      <c r="C103" s="305" t="s">
        <v>1951</v>
      </c>
      <c r="D103" s="414" t="s">
        <v>1952</v>
      </c>
      <c r="E103" s="306"/>
      <c r="F103" s="276" t="s">
        <v>1953</v>
      </c>
      <c r="G103" s="276"/>
      <c r="H103" s="276"/>
      <c r="I103" s="276"/>
      <c r="J103" s="276"/>
      <c r="K103" s="218">
        <v>11.9</v>
      </c>
      <c r="L103" s="497"/>
      <c r="M103" s="312"/>
      <c r="N103" s="320"/>
      <c r="O103" s="321"/>
      <c r="P103" s="321"/>
      <c r="Q103" s="321"/>
      <c r="R103" s="321"/>
      <c r="S103" s="321"/>
      <c r="T103" s="321"/>
      <c r="U103" s="321"/>
      <c r="V103" s="321"/>
      <c r="W103" s="321"/>
      <c r="X103" s="321"/>
      <c r="Y103" s="321"/>
      <c r="Z103" s="322"/>
    </row>
    <row r="104" spans="2:26" ht="15" customHeight="1" x14ac:dyDescent="0.35">
      <c r="B104" s="312"/>
      <c r="C104" s="306"/>
      <c r="D104" s="415"/>
      <c r="E104" s="306"/>
      <c r="F104" s="276" t="s">
        <v>1954</v>
      </c>
      <c r="G104" s="276"/>
      <c r="H104" s="276"/>
      <c r="I104" s="276"/>
      <c r="J104" s="276"/>
      <c r="K104" s="218">
        <v>13.3</v>
      </c>
      <c r="L104" s="497"/>
      <c r="M104" s="312"/>
      <c r="N104" s="320"/>
      <c r="O104" s="321"/>
      <c r="P104" s="321"/>
      <c r="Q104" s="321"/>
      <c r="R104" s="321"/>
      <c r="S104" s="321"/>
      <c r="T104" s="321"/>
      <c r="U104" s="321"/>
      <c r="V104" s="321"/>
      <c r="W104" s="321"/>
      <c r="X104" s="321"/>
      <c r="Y104" s="321"/>
      <c r="Z104" s="322"/>
    </row>
    <row r="105" spans="2:26" ht="15" customHeight="1" x14ac:dyDescent="0.35">
      <c r="B105" s="312"/>
      <c r="C105" s="306"/>
      <c r="D105" s="415"/>
      <c r="E105" s="306"/>
      <c r="F105" s="276" t="s">
        <v>1955</v>
      </c>
      <c r="G105" s="276"/>
      <c r="H105" s="276"/>
      <c r="I105" s="276"/>
      <c r="J105" s="276"/>
      <c r="K105" s="218">
        <v>15.7</v>
      </c>
      <c r="L105" s="497"/>
      <c r="M105" s="312"/>
      <c r="N105" s="320"/>
      <c r="O105" s="321"/>
      <c r="P105" s="321"/>
      <c r="Q105" s="321"/>
      <c r="R105" s="321"/>
      <c r="S105" s="321"/>
      <c r="T105" s="321"/>
      <c r="U105" s="321"/>
      <c r="V105" s="321"/>
      <c r="W105" s="321"/>
      <c r="X105" s="321"/>
      <c r="Y105" s="321"/>
      <c r="Z105" s="322"/>
    </row>
    <row r="106" spans="2:26" ht="15" customHeight="1" x14ac:dyDescent="0.35">
      <c r="B106" s="312"/>
      <c r="C106" s="306"/>
      <c r="D106" s="415"/>
      <c r="E106" s="306"/>
      <c r="F106" s="276" t="s">
        <v>1956</v>
      </c>
      <c r="G106" s="276"/>
      <c r="H106" s="276"/>
      <c r="I106" s="276"/>
      <c r="J106" s="276"/>
      <c r="K106" s="218">
        <v>20.8</v>
      </c>
      <c r="L106" s="497"/>
      <c r="M106" s="312"/>
      <c r="N106" s="320"/>
      <c r="O106" s="321"/>
      <c r="P106" s="321"/>
      <c r="Q106" s="321"/>
      <c r="R106" s="321"/>
      <c r="S106" s="321"/>
      <c r="T106" s="321"/>
      <c r="U106" s="321"/>
      <c r="V106" s="321"/>
      <c r="W106" s="321"/>
      <c r="X106" s="321"/>
      <c r="Y106" s="321"/>
      <c r="Z106" s="322"/>
    </row>
    <row r="107" spans="2:26" ht="15" customHeight="1" x14ac:dyDescent="0.35">
      <c r="B107" s="312"/>
      <c r="C107" s="306"/>
      <c r="D107" s="415"/>
      <c r="E107" s="306"/>
      <c r="F107" s="276" t="s">
        <v>1957</v>
      </c>
      <c r="G107" s="276"/>
      <c r="H107" s="276"/>
      <c r="I107" s="276"/>
      <c r="J107" s="276"/>
      <c r="K107" s="218">
        <v>26</v>
      </c>
      <c r="L107" s="497"/>
      <c r="M107" s="312"/>
      <c r="N107" s="320"/>
      <c r="O107" s="321"/>
      <c r="P107" s="321"/>
      <c r="Q107" s="321"/>
      <c r="R107" s="321"/>
      <c r="S107" s="321"/>
      <c r="T107" s="321"/>
      <c r="U107" s="321"/>
      <c r="V107" s="321"/>
      <c r="W107" s="321"/>
      <c r="X107" s="321"/>
      <c r="Y107" s="321"/>
      <c r="Z107" s="322"/>
    </row>
    <row r="108" spans="2:26" x14ac:dyDescent="0.35">
      <c r="B108" s="312"/>
      <c r="C108" s="306"/>
      <c r="D108" s="415"/>
      <c r="E108" s="306"/>
      <c r="F108" s="276" t="s">
        <v>1958</v>
      </c>
      <c r="G108" s="276"/>
      <c r="H108" s="276"/>
      <c r="I108" s="276"/>
      <c r="J108" s="276"/>
      <c r="K108" s="218">
        <v>31.4</v>
      </c>
      <c r="L108" s="497"/>
      <c r="M108" s="312"/>
      <c r="N108" s="320"/>
      <c r="O108" s="321"/>
      <c r="P108" s="321"/>
      <c r="Q108" s="321"/>
      <c r="R108" s="321"/>
      <c r="S108" s="321"/>
      <c r="T108" s="321"/>
      <c r="U108" s="321"/>
      <c r="V108" s="321"/>
      <c r="W108" s="321"/>
      <c r="X108" s="321"/>
      <c r="Y108" s="321"/>
      <c r="Z108" s="322"/>
    </row>
    <row r="109" spans="2:26" x14ac:dyDescent="0.35">
      <c r="B109" s="312"/>
      <c r="C109" s="306"/>
      <c r="D109" s="415"/>
      <c r="E109" s="306"/>
      <c r="F109" s="276" t="s">
        <v>1959</v>
      </c>
      <c r="G109" s="276"/>
      <c r="H109" s="276"/>
      <c r="I109" s="276"/>
      <c r="J109" s="276"/>
      <c r="K109" s="218">
        <v>36.200000000000003</v>
      </c>
      <c r="L109" s="497"/>
      <c r="M109" s="312"/>
      <c r="N109" s="320"/>
      <c r="O109" s="321"/>
      <c r="P109" s="321"/>
      <c r="Q109" s="321"/>
      <c r="R109" s="321"/>
      <c r="S109" s="321"/>
      <c r="T109" s="321"/>
      <c r="U109" s="321"/>
      <c r="V109" s="321"/>
      <c r="W109" s="321"/>
      <c r="X109" s="321"/>
      <c r="Y109" s="321"/>
      <c r="Z109" s="322"/>
    </row>
    <row r="110" spans="2:26" ht="15" customHeight="1" x14ac:dyDescent="0.35">
      <c r="B110" s="312"/>
      <c r="C110" s="306"/>
      <c r="D110" s="415"/>
      <c r="E110" s="306"/>
      <c r="F110" s="276" t="s">
        <v>1960</v>
      </c>
      <c r="G110" s="276"/>
      <c r="H110" s="276"/>
      <c r="I110" s="276"/>
      <c r="J110" s="276"/>
      <c r="K110" s="218">
        <v>44.5</v>
      </c>
      <c r="L110" s="497"/>
      <c r="M110" s="312"/>
      <c r="N110" s="320"/>
      <c r="O110" s="321"/>
      <c r="P110" s="321"/>
      <c r="Q110" s="321"/>
      <c r="R110" s="321"/>
      <c r="S110" s="321"/>
      <c r="T110" s="321"/>
      <c r="U110" s="321"/>
      <c r="V110" s="321"/>
      <c r="W110" s="321"/>
      <c r="X110" s="321"/>
      <c r="Y110" s="321"/>
      <c r="Z110" s="322"/>
    </row>
    <row r="111" spans="2:26" ht="15" customHeight="1" x14ac:dyDescent="0.35">
      <c r="B111" s="312"/>
      <c r="C111" s="306"/>
      <c r="D111" s="415"/>
      <c r="E111" s="306"/>
      <c r="F111" s="276" t="s">
        <v>1961</v>
      </c>
      <c r="G111" s="276"/>
      <c r="H111" s="276"/>
      <c r="I111" s="276"/>
      <c r="J111" s="276"/>
      <c r="K111" s="218">
        <v>55</v>
      </c>
      <c r="L111" s="497"/>
      <c r="M111" s="312"/>
      <c r="N111" s="320"/>
      <c r="O111" s="321"/>
      <c r="P111" s="321"/>
      <c r="Q111" s="321"/>
      <c r="R111" s="321"/>
      <c r="S111" s="321"/>
      <c r="T111" s="321"/>
      <c r="U111" s="321"/>
      <c r="V111" s="321"/>
      <c r="W111" s="321"/>
      <c r="X111" s="321"/>
      <c r="Y111" s="321"/>
      <c r="Z111" s="322"/>
    </row>
    <row r="112" spans="2:26" ht="15" customHeight="1" x14ac:dyDescent="0.35">
      <c r="B112" s="312"/>
      <c r="C112" s="306"/>
      <c r="D112" s="415"/>
      <c r="E112" s="306"/>
      <c r="F112" s="276" t="s">
        <v>1962</v>
      </c>
      <c r="G112" s="276"/>
      <c r="H112" s="276"/>
      <c r="I112" s="276"/>
      <c r="J112" s="276"/>
      <c r="K112" s="218">
        <v>64.400000000000006</v>
      </c>
      <c r="L112" s="497"/>
      <c r="M112" s="312"/>
      <c r="N112" s="320"/>
      <c r="O112" s="321"/>
      <c r="P112" s="321"/>
      <c r="Q112" s="321"/>
      <c r="R112" s="321"/>
      <c r="S112" s="321"/>
      <c r="T112" s="321"/>
      <c r="U112" s="321"/>
      <c r="V112" s="321"/>
      <c r="W112" s="321"/>
      <c r="X112" s="321"/>
      <c r="Y112" s="321"/>
      <c r="Z112" s="322"/>
    </row>
    <row r="113" spans="2:26" ht="15" customHeight="1" x14ac:dyDescent="0.35">
      <c r="B113" s="312"/>
      <c r="C113" s="306"/>
      <c r="D113" s="501"/>
      <c r="E113" s="306"/>
      <c r="F113" s="276" t="s">
        <v>1963</v>
      </c>
      <c r="G113" s="276"/>
      <c r="H113" s="276"/>
      <c r="I113" s="276"/>
      <c r="J113" s="276"/>
      <c r="K113" s="218">
        <v>81.3</v>
      </c>
      <c r="L113" s="497"/>
      <c r="M113" s="312"/>
      <c r="N113" s="320"/>
      <c r="O113" s="321"/>
      <c r="P113" s="321"/>
      <c r="Q113" s="321"/>
      <c r="R113" s="321"/>
      <c r="S113" s="321"/>
      <c r="T113" s="321"/>
      <c r="U113" s="321"/>
      <c r="V113" s="321"/>
      <c r="W113" s="321"/>
      <c r="X113" s="321"/>
      <c r="Y113" s="321"/>
      <c r="Z113" s="322"/>
    </row>
    <row r="114" spans="2:26" ht="15" customHeight="1" x14ac:dyDescent="0.35">
      <c r="B114" s="312"/>
      <c r="C114" s="306"/>
      <c r="D114" s="414" t="s">
        <v>1964</v>
      </c>
      <c r="E114" s="306"/>
      <c r="F114" s="276" t="s">
        <v>1965</v>
      </c>
      <c r="G114" s="276"/>
      <c r="H114" s="276"/>
      <c r="I114" s="276"/>
      <c r="J114" s="276"/>
      <c r="K114" s="218">
        <v>11.6</v>
      </c>
      <c r="L114" s="497"/>
      <c r="M114" s="312"/>
      <c r="N114" s="320"/>
      <c r="O114" s="321"/>
      <c r="P114" s="321"/>
      <c r="Q114" s="321"/>
      <c r="R114" s="321"/>
      <c r="S114" s="321"/>
      <c r="T114" s="321"/>
      <c r="U114" s="321"/>
      <c r="V114" s="321"/>
      <c r="W114" s="321"/>
      <c r="X114" s="321"/>
      <c r="Y114" s="321"/>
      <c r="Z114" s="322"/>
    </row>
    <row r="115" spans="2:26" ht="15" customHeight="1" x14ac:dyDescent="0.35">
      <c r="B115" s="312"/>
      <c r="C115" s="306"/>
      <c r="D115" s="415"/>
      <c r="E115" s="306"/>
      <c r="F115" s="276" t="s">
        <v>1966</v>
      </c>
      <c r="G115" s="276"/>
      <c r="H115" s="276"/>
      <c r="I115" s="276"/>
      <c r="J115" s="276"/>
      <c r="K115" s="218">
        <v>13</v>
      </c>
      <c r="L115" s="497"/>
      <c r="M115" s="312"/>
      <c r="N115" s="320"/>
      <c r="O115" s="321"/>
      <c r="P115" s="321"/>
      <c r="Q115" s="321"/>
      <c r="R115" s="321"/>
      <c r="S115" s="321"/>
      <c r="T115" s="321"/>
      <c r="U115" s="321"/>
      <c r="V115" s="321"/>
      <c r="W115" s="321"/>
      <c r="X115" s="321"/>
      <c r="Y115" s="321"/>
      <c r="Z115" s="322"/>
    </row>
    <row r="116" spans="2:26" ht="15" customHeight="1" x14ac:dyDescent="0.35">
      <c r="B116" s="312"/>
      <c r="C116" s="306"/>
      <c r="D116" s="415"/>
      <c r="E116" s="306"/>
      <c r="F116" s="276" t="s">
        <v>1967</v>
      </c>
      <c r="G116" s="276"/>
      <c r="H116" s="276"/>
      <c r="I116" s="276"/>
      <c r="J116" s="276"/>
      <c r="K116" s="218">
        <v>15.1</v>
      </c>
      <c r="L116" s="497"/>
      <c r="M116" s="312"/>
      <c r="N116" s="320"/>
      <c r="O116" s="321"/>
      <c r="P116" s="321"/>
      <c r="Q116" s="321"/>
      <c r="R116" s="321"/>
      <c r="S116" s="321"/>
      <c r="T116" s="321"/>
      <c r="U116" s="321"/>
      <c r="V116" s="321"/>
      <c r="W116" s="321"/>
      <c r="X116" s="321"/>
      <c r="Y116" s="321"/>
      <c r="Z116" s="322"/>
    </row>
    <row r="117" spans="2:26" ht="15" customHeight="1" x14ac:dyDescent="0.35">
      <c r="B117" s="312"/>
      <c r="C117" s="306"/>
      <c r="D117" s="501"/>
      <c r="E117" s="306"/>
      <c r="F117" s="276" t="s">
        <v>1968</v>
      </c>
      <c r="G117" s="276"/>
      <c r="H117" s="276"/>
      <c r="I117" s="276"/>
      <c r="J117" s="276"/>
      <c r="K117" s="218">
        <v>22.2</v>
      </c>
      <c r="L117" s="497"/>
      <c r="M117" s="312"/>
      <c r="N117" s="320"/>
      <c r="O117" s="321"/>
      <c r="P117" s="321"/>
      <c r="Q117" s="321"/>
      <c r="R117" s="321"/>
      <c r="S117" s="321"/>
      <c r="T117" s="321"/>
      <c r="U117" s="321"/>
      <c r="V117" s="321"/>
      <c r="W117" s="321"/>
      <c r="X117" s="321"/>
      <c r="Y117" s="321"/>
      <c r="Z117" s="322"/>
    </row>
    <row r="118" spans="2:26" ht="15" customHeight="1" x14ac:dyDescent="0.35">
      <c r="B118" s="312"/>
      <c r="C118" s="306"/>
      <c r="D118" s="414" t="s">
        <v>1969</v>
      </c>
      <c r="E118" s="306"/>
      <c r="F118" s="276" t="s">
        <v>1965</v>
      </c>
      <c r="G118" s="276"/>
      <c r="H118" s="276"/>
      <c r="I118" s="276"/>
      <c r="J118" s="276"/>
      <c r="K118" s="218">
        <v>11.6</v>
      </c>
      <c r="L118" s="497"/>
      <c r="M118" s="312"/>
      <c r="N118" s="320"/>
      <c r="O118" s="321"/>
      <c r="P118" s="321"/>
      <c r="Q118" s="321"/>
      <c r="R118" s="321"/>
      <c r="S118" s="321"/>
      <c r="T118" s="321"/>
      <c r="U118" s="321"/>
      <c r="V118" s="321"/>
      <c r="W118" s="321"/>
      <c r="X118" s="321"/>
      <c r="Y118" s="321"/>
      <c r="Z118" s="322"/>
    </row>
    <row r="119" spans="2:26" ht="15" customHeight="1" x14ac:dyDescent="0.35">
      <c r="B119" s="312"/>
      <c r="C119" s="306"/>
      <c r="D119" s="415"/>
      <c r="E119" s="306"/>
      <c r="F119" s="276" t="s">
        <v>1966</v>
      </c>
      <c r="G119" s="276"/>
      <c r="H119" s="276"/>
      <c r="I119" s="276"/>
      <c r="J119" s="276"/>
      <c r="K119" s="218">
        <v>13</v>
      </c>
      <c r="L119" s="497"/>
      <c r="M119" s="312"/>
      <c r="N119" s="320"/>
      <c r="O119" s="321"/>
      <c r="P119" s="321"/>
      <c r="Q119" s="321"/>
      <c r="R119" s="321"/>
      <c r="S119" s="321"/>
      <c r="T119" s="321"/>
      <c r="U119" s="321"/>
      <c r="V119" s="321"/>
      <c r="W119" s="321"/>
      <c r="X119" s="321"/>
      <c r="Y119" s="321"/>
      <c r="Z119" s="322"/>
    </row>
    <row r="120" spans="2:26" ht="15" customHeight="1" x14ac:dyDescent="0.35">
      <c r="B120" s="312"/>
      <c r="C120" s="306"/>
      <c r="D120" s="501"/>
      <c r="E120" s="306"/>
      <c r="F120" s="276" t="s">
        <v>1967</v>
      </c>
      <c r="G120" s="276"/>
      <c r="H120" s="276"/>
      <c r="I120" s="276"/>
      <c r="J120" s="276"/>
      <c r="K120" s="218">
        <v>15.1</v>
      </c>
      <c r="L120" s="497"/>
      <c r="M120" s="312"/>
      <c r="N120" s="320"/>
      <c r="O120" s="321"/>
      <c r="P120" s="321"/>
      <c r="Q120" s="321"/>
      <c r="R120" s="321"/>
      <c r="S120" s="321"/>
      <c r="T120" s="321"/>
      <c r="U120" s="321"/>
      <c r="V120" s="321"/>
      <c r="W120" s="321"/>
      <c r="X120" s="321"/>
      <c r="Y120" s="321"/>
      <c r="Z120" s="322"/>
    </row>
    <row r="121" spans="2:26" ht="15" customHeight="1" x14ac:dyDescent="0.35">
      <c r="B121" s="312"/>
      <c r="C121" s="306"/>
      <c r="D121" s="276" t="s">
        <v>1970</v>
      </c>
      <c r="E121" s="306"/>
      <c r="F121" s="276" t="s">
        <v>1971</v>
      </c>
      <c r="G121" s="276"/>
      <c r="H121" s="276"/>
      <c r="I121" s="276"/>
      <c r="J121" s="276"/>
      <c r="K121" s="218">
        <v>23.8</v>
      </c>
      <c r="L121" s="497"/>
      <c r="M121" s="312"/>
      <c r="N121" s="320"/>
      <c r="O121" s="321"/>
      <c r="P121" s="321"/>
      <c r="Q121" s="321"/>
      <c r="R121" s="321"/>
      <c r="S121" s="321"/>
      <c r="T121" s="321"/>
      <c r="U121" s="321"/>
      <c r="V121" s="321"/>
      <c r="W121" s="321"/>
      <c r="X121" s="321"/>
      <c r="Y121" s="321"/>
      <c r="Z121" s="322"/>
    </row>
    <row r="122" spans="2:26" ht="15" customHeight="1" x14ac:dyDescent="0.35">
      <c r="B122" s="312"/>
      <c r="C122" s="306"/>
      <c r="D122" s="305" t="s">
        <v>1972</v>
      </c>
      <c r="E122" s="306"/>
      <c r="F122" s="276" t="s">
        <v>1965</v>
      </c>
      <c r="G122" s="276"/>
      <c r="H122" s="276"/>
      <c r="I122" s="276"/>
      <c r="J122" s="276"/>
      <c r="K122" s="218">
        <v>11.6</v>
      </c>
      <c r="L122" s="497"/>
      <c r="M122" s="312"/>
      <c r="N122" s="320"/>
      <c r="O122" s="321"/>
      <c r="P122" s="321"/>
      <c r="Q122" s="321"/>
      <c r="R122" s="321"/>
      <c r="S122" s="321"/>
      <c r="T122" s="321"/>
      <c r="U122" s="321"/>
      <c r="V122" s="321"/>
      <c r="W122" s="321"/>
      <c r="X122" s="321"/>
      <c r="Y122" s="321"/>
      <c r="Z122" s="322"/>
    </row>
    <row r="123" spans="2:26" ht="15" customHeight="1" x14ac:dyDescent="0.35">
      <c r="B123" s="312"/>
      <c r="C123" s="306"/>
      <c r="D123" s="307"/>
      <c r="E123" s="306"/>
      <c r="F123" s="276" t="s">
        <v>1973</v>
      </c>
      <c r="G123" s="276"/>
      <c r="H123" s="276"/>
      <c r="I123" s="276"/>
      <c r="J123" s="276"/>
      <c r="K123" s="218">
        <v>14.6</v>
      </c>
      <c r="L123" s="497"/>
      <c r="M123" s="312"/>
      <c r="N123" s="320"/>
      <c r="O123" s="321"/>
      <c r="P123" s="321"/>
      <c r="Q123" s="321"/>
      <c r="R123" s="321"/>
      <c r="S123" s="321"/>
      <c r="T123" s="321"/>
      <c r="U123" s="321"/>
      <c r="V123" s="321"/>
      <c r="W123" s="321"/>
      <c r="X123" s="321"/>
      <c r="Y123" s="321"/>
      <c r="Z123" s="322"/>
    </row>
    <row r="124" spans="2:26" ht="15" customHeight="1" x14ac:dyDescent="0.35">
      <c r="B124" s="312"/>
      <c r="C124" s="306"/>
      <c r="D124" s="414" t="s">
        <v>1974</v>
      </c>
      <c r="E124" s="306"/>
      <c r="F124" s="276" t="s">
        <v>1975</v>
      </c>
      <c r="G124" s="276"/>
      <c r="H124" s="276"/>
      <c r="I124" s="276"/>
      <c r="J124" s="276"/>
      <c r="K124" s="218">
        <v>6.3</v>
      </c>
      <c r="L124" s="497"/>
      <c r="M124" s="312"/>
      <c r="N124" s="320"/>
      <c r="O124" s="321"/>
      <c r="P124" s="321"/>
      <c r="Q124" s="321"/>
      <c r="R124" s="321"/>
      <c r="S124" s="321"/>
      <c r="T124" s="321"/>
      <c r="U124" s="321"/>
      <c r="V124" s="321"/>
      <c r="W124" s="321"/>
      <c r="X124" s="321"/>
      <c r="Y124" s="321"/>
      <c r="Z124" s="322"/>
    </row>
    <row r="125" spans="2:26" ht="30" customHeight="1" x14ac:dyDescent="0.35">
      <c r="B125" s="312"/>
      <c r="C125" s="306"/>
      <c r="D125" s="501"/>
      <c r="E125" s="306"/>
      <c r="F125" s="276" t="s">
        <v>1976</v>
      </c>
      <c r="G125" s="276"/>
      <c r="H125" s="276"/>
      <c r="I125" s="276"/>
      <c r="J125" s="276"/>
      <c r="K125" s="218">
        <v>9.1</v>
      </c>
      <c r="L125" s="497"/>
      <c r="M125" s="312"/>
      <c r="N125" s="320"/>
      <c r="O125" s="321"/>
      <c r="P125" s="321"/>
      <c r="Q125" s="321"/>
      <c r="R125" s="321"/>
      <c r="S125" s="321"/>
      <c r="T125" s="321"/>
      <c r="U125" s="321"/>
      <c r="V125" s="321"/>
      <c r="W125" s="321"/>
      <c r="X125" s="321"/>
      <c r="Y125" s="321"/>
      <c r="Z125" s="322"/>
    </row>
    <row r="126" spans="2:26" x14ac:dyDescent="0.35">
      <c r="B126" s="312"/>
      <c r="C126" s="307"/>
      <c r="D126" s="276" t="s">
        <v>228</v>
      </c>
      <c r="E126" s="306"/>
      <c r="F126" s="276" t="s">
        <v>228</v>
      </c>
      <c r="G126" s="276"/>
      <c r="H126" s="276"/>
      <c r="I126" s="276"/>
      <c r="J126" s="276"/>
      <c r="K126" s="218">
        <v>20.6</v>
      </c>
      <c r="L126" s="497"/>
      <c r="M126" s="312"/>
      <c r="N126" s="320"/>
      <c r="O126" s="321"/>
      <c r="P126" s="321"/>
      <c r="Q126" s="321"/>
      <c r="R126" s="321"/>
      <c r="S126" s="321"/>
      <c r="T126" s="321"/>
      <c r="U126" s="321"/>
      <c r="V126" s="321"/>
      <c r="W126" s="321"/>
      <c r="X126" s="321"/>
      <c r="Y126" s="321"/>
      <c r="Z126" s="322"/>
    </row>
    <row r="127" spans="2:26" s="76" customFormat="1" ht="45" customHeight="1" x14ac:dyDescent="0.35">
      <c r="B127" s="312"/>
      <c r="C127" s="305" t="s">
        <v>1977</v>
      </c>
      <c r="D127" s="414" t="s">
        <v>1978</v>
      </c>
      <c r="E127" s="306"/>
      <c r="F127" s="276" t="s">
        <v>1868</v>
      </c>
      <c r="G127" s="276"/>
      <c r="H127" s="276"/>
      <c r="I127" s="276"/>
      <c r="J127" s="276"/>
      <c r="K127" s="218">
        <v>13.4</v>
      </c>
      <c r="L127" s="497"/>
      <c r="M127" s="312"/>
      <c r="N127" s="320"/>
      <c r="O127" s="321"/>
      <c r="P127" s="321"/>
      <c r="Q127" s="321"/>
      <c r="R127" s="321"/>
      <c r="S127" s="321"/>
      <c r="T127" s="321"/>
      <c r="U127" s="321"/>
      <c r="V127" s="321"/>
      <c r="W127" s="321"/>
      <c r="X127" s="321"/>
      <c r="Y127" s="321"/>
      <c r="Z127" s="322"/>
    </row>
    <row r="128" spans="2:26" ht="15" customHeight="1" x14ac:dyDescent="0.35">
      <c r="B128" s="312"/>
      <c r="C128" s="306"/>
      <c r="D128" s="415"/>
      <c r="E128" s="306"/>
      <c r="F128" s="276" t="s">
        <v>1871</v>
      </c>
      <c r="G128" s="276"/>
      <c r="H128" s="276"/>
      <c r="I128" s="276"/>
      <c r="J128" s="276"/>
      <c r="K128" s="218">
        <v>17.7</v>
      </c>
      <c r="L128" s="497"/>
      <c r="M128" s="312"/>
      <c r="N128" s="320"/>
      <c r="O128" s="321"/>
      <c r="P128" s="321"/>
      <c r="Q128" s="321"/>
      <c r="R128" s="321"/>
      <c r="S128" s="321"/>
      <c r="T128" s="321"/>
      <c r="U128" s="321"/>
      <c r="V128" s="321"/>
      <c r="W128" s="321"/>
      <c r="X128" s="321"/>
      <c r="Y128" s="321"/>
      <c r="Z128" s="322"/>
    </row>
    <row r="129" spans="2:26" ht="15" customHeight="1" x14ac:dyDescent="0.35">
      <c r="B129" s="312"/>
      <c r="C129" s="306"/>
      <c r="D129" s="415"/>
      <c r="E129" s="306"/>
      <c r="F129" s="276" t="s">
        <v>1872</v>
      </c>
      <c r="G129" s="276"/>
      <c r="H129" s="276"/>
      <c r="I129" s="276"/>
      <c r="J129" s="276"/>
      <c r="K129" s="218">
        <v>27.5</v>
      </c>
      <c r="L129" s="497"/>
      <c r="M129" s="312"/>
      <c r="N129" s="320"/>
      <c r="O129" s="321"/>
      <c r="P129" s="321"/>
      <c r="Q129" s="321"/>
      <c r="R129" s="321"/>
      <c r="S129" s="321"/>
      <c r="T129" s="321"/>
      <c r="U129" s="321"/>
      <c r="V129" s="321"/>
      <c r="W129" s="321"/>
      <c r="X129" s="321"/>
      <c r="Y129" s="321"/>
      <c r="Z129" s="322"/>
    </row>
    <row r="130" spans="2:26" ht="15" customHeight="1" x14ac:dyDescent="0.35">
      <c r="B130" s="312"/>
      <c r="C130" s="306"/>
      <c r="D130" s="415"/>
      <c r="E130" s="306"/>
      <c r="F130" s="276" t="s">
        <v>1873</v>
      </c>
      <c r="G130" s="276"/>
      <c r="H130" s="276"/>
      <c r="I130" s="276"/>
      <c r="J130" s="276"/>
      <c r="K130" s="218">
        <v>35.6</v>
      </c>
      <c r="L130" s="497"/>
      <c r="M130" s="312"/>
      <c r="N130" s="320"/>
      <c r="O130" s="321"/>
      <c r="P130" s="321"/>
      <c r="Q130" s="321"/>
      <c r="R130" s="321"/>
      <c r="S130" s="321"/>
      <c r="T130" s="321"/>
      <c r="U130" s="321"/>
      <c r="V130" s="321"/>
      <c r="W130" s="321"/>
      <c r="X130" s="321"/>
      <c r="Y130" s="321"/>
      <c r="Z130" s="322"/>
    </row>
    <row r="131" spans="2:26" ht="15" customHeight="1" x14ac:dyDescent="0.35">
      <c r="B131" s="312"/>
      <c r="C131" s="306"/>
      <c r="D131" s="501"/>
      <c r="E131" s="307"/>
      <c r="F131" s="276" t="s">
        <v>1874</v>
      </c>
      <c r="G131" s="276"/>
      <c r="H131" s="276"/>
      <c r="I131" s="276"/>
      <c r="J131" s="276"/>
      <c r="K131" s="218">
        <v>51.7</v>
      </c>
      <c r="L131" s="498"/>
      <c r="M131" s="313"/>
      <c r="N131" s="323"/>
      <c r="O131" s="324"/>
      <c r="P131" s="324"/>
      <c r="Q131" s="324"/>
      <c r="R131" s="324"/>
      <c r="S131" s="324"/>
      <c r="T131" s="324"/>
      <c r="U131" s="324"/>
      <c r="V131" s="324"/>
      <c r="W131" s="324"/>
      <c r="X131" s="324"/>
      <c r="Y131" s="324"/>
      <c r="Z131" s="325"/>
    </row>
    <row r="132" spans="2:26" x14ac:dyDescent="0.35">
      <c r="B132" s="313"/>
      <c r="C132" s="307"/>
      <c r="D132" s="276" t="s">
        <v>228</v>
      </c>
      <c r="E132" s="233"/>
      <c r="F132" s="276" t="s">
        <v>228</v>
      </c>
      <c r="G132" s="276"/>
      <c r="H132" s="276"/>
      <c r="I132" s="276"/>
      <c r="J132" s="276"/>
      <c r="K132" s="218">
        <v>29.5</v>
      </c>
      <c r="L132" s="283"/>
      <c r="M132" s="239"/>
      <c r="N132" s="247"/>
      <c r="O132" s="248"/>
      <c r="P132" s="248"/>
      <c r="Q132" s="248"/>
      <c r="R132" s="248"/>
      <c r="S132" s="248"/>
      <c r="T132" s="248"/>
      <c r="U132" s="248"/>
      <c r="V132" s="248"/>
      <c r="W132" s="248"/>
      <c r="X132" s="248"/>
      <c r="Y132" s="248"/>
      <c r="Z132" s="249"/>
    </row>
    <row r="133" spans="2:26" ht="15" customHeight="1" x14ac:dyDescent="0.35">
      <c r="B133" s="297" t="s">
        <v>1878</v>
      </c>
      <c r="C133" s="305" t="s">
        <v>1925</v>
      </c>
      <c r="D133" s="441" t="s">
        <v>1926</v>
      </c>
      <c r="E133" s="441" t="s">
        <v>468</v>
      </c>
      <c r="F133" s="440" t="s">
        <v>210</v>
      </c>
      <c r="G133" s="440" t="s">
        <v>1997</v>
      </c>
      <c r="H133" s="311" t="s">
        <v>1991</v>
      </c>
      <c r="I133" s="311" t="s">
        <v>1867</v>
      </c>
      <c r="J133" s="276" t="s">
        <v>1928</v>
      </c>
      <c r="K133" s="161">
        <v>4.4000000000000004</v>
      </c>
      <c r="L133" s="440" t="s">
        <v>198</v>
      </c>
      <c r="M133" s="440" t="s">
        <v>1869</v>
      </c>
      <c r="N133" s="339" t="s">
        <v>2058</v>
      </c>
      <c r="O133" s="339"/>
      <c r="P133" s="339"/>
      <c r="Q133" s="339"/>
      <c r="R133" s="339"/>
      <c r="S133" s="339"/>
      <c r="T133" s="339"/>
      <c r="U133" s="339"/>
      <c r="V133" s="339"/>
      <c r="W133" s="339"/>
      <c r="X133" s="339"/>
      <c r="Y133" s="339"/>
      <c r="Z133" s="339"/>
    </row>
    <row r="134" spans="2:26" ht="15" customHeight="1" x14ac:dyDescent="0.35">
      <c r="B134" s="297"/>
      <c r="C134" s="306"/>
      <c r="D134" s="441"/>
      <c r="E134" s="441"/>
      <c r="F134" s="440"/>
      <c r="G134" s="440"/>
      <c r="H134" s="312"/>
      <c r="I134" s="312"/>
      <c r="J134" s="276" t="s">
        <v>1930</v>
      </c>
      <c r="K134" s="64">
        <v>7.8</v>
      </c>
      <c r="L134" s="440"/>
      <c r="M134" s="440"/>
      <c r="N134" s="339"/>
      <c r="O134" s="339"/>
      <c r="P134" s="339"/>
      <c r="Q134" s="339"/>
      <c r="R134" s="339"/>
      <c r="S134" s="339"/>
      <c r="T134" s="339"/>
      <c r="U134" s="339"/>
      <c r="V134" s="339"/>
      <c r="W134" s="339"/>
      <c r="X134" s="339"/>
      <c r="Y134" s="339"/>
      <c r="Z134" s="339"/>
    </row>
    <row r="135" spans="2:26" ht="15" customHeight="1" x14ac:dyDescent="0.35">
      <c r="B135" s="297"/>
      <c r="C135" s="306"/>
      <c r="D135" s="441"/>
      <c r="E135" s="441"/>
      <c r="F135" s="440"/>
      <c r="G135" s="440"/>
      <c r="H135" s="312"/>
      <c r="I135" s="312"/>
      <c r="J135" s="276" t="s">
        <v>1931</v>
      </c>
      <c r="K135" s="64">
        <v>11.9</v>
      </c>
      <c r="L135" s="440"/>
      <c r="M135" s="440"/>
      <c r="N135" s="339"/>
      <c r="O135" s="339"/>
      <c r="P135" s="339"/>
      <c r="Q135" s="339"/>
      <c r="R135" s="339"/>
      <c r="S135" s="339"/>
      <c r="T135" s="339"/>
      <c r="U135" s="339"/>
      <c r="V135" s="339"/>
      <c r="W135" s="339"/>
      <c r="X135" s="339"/>
      <c r="Y135" s="339"/>
      <c r="Z135" s="339"/>
    </row>
    <row r="136" spans="2:26" ht="15" customHeight="1" x14ac:dyDescent="0.35">
      <c r="B136" s="297"/>
      <c r="C136" s="306"/>
      <c r="D136" s="441"/>
      <c r="E136" s="441"/>
      <c r="F136" s="440"/>
      <c r="G136" s="440"/>
      <c r="H136" s="312"/>
      <c r="I136" s="312"/>
      <c r="J136" s="276" t="s">
        <v>1932</v>
      </c>
      <c r="K136" s="64">
        <v>16.899999999999999</v>
      </c>
      <c r="L136" s="440"/>
      <c r="M136" s="440"/>
      <c r="N136" s="339"/>
      <c r="O136" s="339"/>
      <c r="P136" s="339"/>
      <c r="Q136" s="339"/>
      <c r="R136" s="339"/>
      <c r="S136" s="339"/>
      <c r="T136" s="339"/>
      <c r="U136" s="339"/>
      <c r="V136" s="339"/>
      <c r="W136" s="339"/>
      <c r="X136" s="339"/>
      <c r="Y136" s="339"/>
      <c r="Z136" s="339"/>
    </row>
    <row r="137" spans="2:26" ht="15" customHeight="1" x14ac:dyDescent="0.35">
      <c r="B137" s="297"/>
      <c r="C137" s="306"/>
      <c r="D137" s="441"/>
      <c r="E137" s="441"/>
      <c r="F137" s="440"/>
      <c r="G137" s="440"/>
      <c r="H137" s="312"/>
      <c r="I137" s="312"/>
      <c r="J137" s="276" t="s">
        <v>1933</v>
      </c>
      <c r="K137" s="64">
        <v>22.5</v>
      </c>
      <c r="L137" s="440"/>
      <c r="M137" s="440"/>
      <c r="N137" s="339"/>
      <c r="O137" s="339"/>
      <c r="P137" s="339"/>
      <c r="Q137" s="339"/>
      <c r="R137" s="339"/>
      <c r="S137" s="339"/>
      <c r="T137" s="339"/>
      <c r="U137" s="339"/>
      <c r="V137" s="339"/>
      <c r="W137" s="339"/>
      <c r="X137" s="339"/>
      <c r="Y137" s="339"/>
      <c r="Z137" s="339"/>
    </row>
    <row r="138" spans="2:26" ht="15" customHeight="1" x14ac:dyDescent="0.35">
      <c r="B138" s="297"/>
      <c r="C138" s="306"/>
      <c r="D138" s="441"/>
      <c r="E138" s="441"/>
      <c r="F138" s="440"/>
      <c r="G138" s="440"/>
      <c r="H138" s="312"/>
      <c r="I138" s="312"/>
      <c r="J138" s="276" t="s">
        <v>1934</v>
      </c>
      <c r="K138" s="64">
        <v>28.4</v>
      </c>
      <c r="L138" s="440"/>
      <c r="M138" s="440"/>
      <c r="N138" s="339"/>
      <c r="O138" s="339"/>
      <c r="P138" s="339"/>
      <c r="Q138" s="339"/>
      <c r="R138" s="339"/>
      <c r="S138" s="339"/>
      <c r="T138" s="339"/>
      <c r="U138" s="339"/>
      <c r="V138" s="339"/>
      <c r="W138" s="339"/>
      <c r="X138" s="339"/>
      <c r="Y138" s="339"/>
      <c r="Z138" s="339"/>
    </row>
    <row r="139" spans="2:26" ht="15" customHeight="1" x14ac:dyDescent="0.35">
      <c r="B139" s="297"/>
      <c r="C139" s="306"/>
      <c r="D139" s="441"/>
      <c r="E139" s="441"/>
      <c r="F139" s="440"/>
      <c r="G139" s="440"/>
      <c r="H139" s="312"/>
      <c r="I139" s="312"/>
      <c r="J139" s="276" t="s">
        <v>1935</v>
      </c>
      <c r="K139" s="64">
        <v>34.700000000000003</v>
      </c>
      <c r="L139" s="440"/>
      <c r="M139" s="440"/>
      <c r="N139" s="339"/>
      <c r="O139" s="339"/>
      <c r="P139" s="339"/>
      <c r="Q139" s="339"/>
      <c r="R139" s="339"/>
      <c r="S139" s="339"/>
      <c r="T139" s="339"/>
      <c r="U139" s="339"/>
      <c r="V139" s="339"/>
      <c r="W139" s="339"/>
      <c r="X139" s="339"/>
      <c r="Y139" s="339"/>
      <c r="Z139" s="339"/>
    </row>
    <row r="140" spans="2:26" ht="15" customHeight="1" x14ac:dyDescent="0.35">
      <c r="B140" s="297"/>
      <c r="C140" s="306"/>
      <c r="D140" s="441" t="s">
        <v>1936</v>
      </c>
      <c r="E140" s="441"/>
      <c r="F140" s="440"/>
      <c r="G140" s="440"/>
      <c r="H140" s="312"/>
      <c r="I140" s="312"/>
      <c r="J140" s="276" t="s">
        <v>1937</v>
      </c>
      <c r="K140" s="64">
        <v>2.1</v>
      </c>
      <c r="L140" s="440"/>
      <c r="M140" s="440"/>
      <c r="N140" s="339"/>
      <c r="O140" s="339"/>
      <c r="P140" s="339"/>
      <c r="Q140" s="339"/>
      <c r="R140" s="339"/>
      <c r="S140" s="339"/>
      <c r="T140" s="339"/>
      <c r="U140" s="339"/>
      <c r="V140" s="339"/>
      <c r="W140" s="339"/>
      <c r="X140" s="339"/>
      <c r="Y140" s="339"/>
      <c r="Z140" s="339"/>
    </row>
    <row r="141" spans="2:26" ht="15" customHeight="1" x14ac:dyDescent="0.35">
      <c r="B141" s="297"/>
      <c r="C141" s="306"/>
      <c r="D141" s="441"/>
      <c r="E141" s="441"/>
      <c r="F141" s="440"/>
      <c r="G141" s="440"/>
      <c r="H141" s="312"/>
      <c r="I141" s="312"/>
      <c r="J141" s="276" t="s">
        <v>1938</v>
      </c>
      <c r="K141" s="64">
        <v>3.3</v>
      </c>
      <c r="L141" s="440"/>
      <c r="M141" s="440"/>
      <c r="N141" s="339"/>
      <c r="O141" s="339"/>
      <c r="P141" s="339"/>
      <c r="Q141" s="339"/>
      <c r="R141" s="339"/>
      <c r="S141" s="339"/>
      <c r="T141" s="339"/>
      <c r="U141" s="339"/>
      <c r="V141" s="339"/>
      <c r="W141" s="339"/>
      <c r="X141" s="339"/>
      <c r="Y141" s="339"/>
      <c r="Z141" s="339"/>
    </row>
    <row r="142" spans="2:26" ht="15" customHeight="1" x14ac:dyDescent="0.35">
      <c r="B142" s="297"/>
      <c r="C142" s="306"/>
      <c r="D142" s="441"/>
      <c r="E142" s="441"/>
      <c r="F142" s="440"/>
      <c r="G142" s="440"/>
      <c r="H142" s="312"/>
      <c r="I142" s="312"/>
      <c r="J142" s="276" t="s">
        <v>1939</v>
      </c>
      <c r="K142" s="64">
        <v>4.5999999999999996</v>
      </c>
      <c r="L142" s="440"/>
      <c r="M142" s="440"/>
      <c r="N142" s="339"/>
      <c r="O142" s="339"/>
      <c r="P142" s="339"/>
      <c r="Q142" s="339"/>
      <c r="R142" s="339"/>
      <c r="S142" s="339"/>
      <c r="T142" s="339"/>
      <c r="U142" s="339"/>
      <c r="V142" s="339"/>
      <c r="W142" s="339"/>
      <c r="X142" s="339"/>
      <c r="Y142" s="339"/>
      <c r="Z142" s="339"/>
    </row>
    <row r="143" spans="2:26" ht="15" customHeight="1" x14ac:dyDescent="0.35">
      <c r="B143" s="297"/>
      <c r="C143" s="306"/>
      <c r="D143" s="441"/>
      <c r="E143" s="441"/>
      <c r="F143" s="440"/>
      <c r="G143" s="440"/>
      <c r="H143" s="312"/>
      <c r="I143" s="312"/>
      <c r="J143" s="290" t="s">
        <v>1940</v>
      </c>
      <c r="K143" s="64">
        <v>8.5</v>
      </c>
      <c r="L143" s="440"/>
      <c r="M143" s="440"/>
      <c r="N143" s="339"/>
      <c r="O143" s="339"/>
      <c r="P143" s="339"/>
      <c r="Q143" s="339"/>
      <c r="R143" s="339"/>
      <c r="S143" s="339"/>
      <c r="T143" s="339"/>
      <c r="U143" s="339"/>
      <c r="V143" s="339"/>
      <c r="W143" s="339"/>
      <c r="X143" s="339"/>
      <c r="Y143" s="339"/>
      <c r="Z143" s="339"/>
    </row>
    <row r="144" spans="2:26" ht="15" customHeight="1" x14ac:dyDescent="0.35">
      <c r="B144" s="297"/>
      <c r="C144" s="306"/>
      <c r="D144" s="441" t="s">
        <v>1941</v>
      </c>
      <c r="E144" s="441"/>
      <c r="F144" s="440"/>
      <c r="G144" s="440"/>
      <c r="H144" s="312"/>
      <c r="I144" s="312"/>
      <c r="J144" s="290" t="s">
        <v>1942</v>
      </c>
      <c r="K144" s="64">
        <v>1.2</v>
      </c>
      <c r="L144" s="440"/>
      <c r="M144" s="440"/>
      <c r="N144" s="339"/>
      <c r="O144" s="339"/>
      <c r="P144" s="339"/>
      <c r="Q144" s="339"/>
      <c r="R144" s="339"/>
      <c r="S144" s="339"/>
      <c r="T144" s="339"/>
      <c r="U144" s="339"/>
      <c r="V144" s="339"/>
      <c r="W144" s="339"/>
      <c r="X144" s="339"/>
      <c r="Y144" s="339"/>
      <c r="Z144" s="339"/>
    </row>
    <row r="145" spans="2:26" ht="15" customHeight="1" x14ac:dyDescent="0.35">
      <c r="B145" s="297"/>
      <c r="C145" s="306"/>
      <c r="D145" s="441"/>
      <c r="E145" s="441"/>
      <c r="F145" s="440"/>
      <c r="G145" s="440"/>
      <c r="H145" s="312"/>
      <c r="I145" s="312"/>
      <c r="J145" s="290" t="s">
        <v>1943</v>
      </c>
      <c r="K145" s="64">
        <v>1.8</v>
      </c>
      <c r="L145" s="440"/>
      <c r="M145" s="440"/>
      <c r="N145" s="339"/>
      <c r="O145" s="339"/>
      <c r="P145" s="339"/>
      <c r="Q145" s="339"/>
      <c r="R145" s="339"/>
      <c r="S145" s="339"/>
      <c r="T145" s="339"/>
      <c r="U145" s="339"/>
      <c r="V145" s="339"/>
      <c r="W145" s="339"/>
      <c r="X145" s="339"/>
      <c r="Y145" s="339"/>
      <c r="Z145" s="339"/>
    </row>
    <row r="146" spans="2:26" ht="15" customHeight="1" x14ac:dyDescent="0.35">
      <c r="B146" s="297"/>
      <c r="C146" s="306"/>
      <c r="D146" s="441"/>
      <c r="E146" s="441"/>
      <c r="F146" s="440"/>
      <c r="G146" s="440"/>
      <c r="H146" s="312"/>
      <c r="I146" s="312"/>
      <c r="J146" s="276" t="s">
        <v>1944</v>
      </c>
      <c r="K146" s="64">
        <v>3.5</v>
      </c>
      <c r="L146" s="440"/>
      <c r="M146" s="440"/>
      <c r="N146" s="339"/>
      <c r="O146" s="339"/>
      <c r="P146" s="339"/>
      <c r="Q146" s="339"/>
      <c r="R146" s="339"/>
      <c r="S146" s="339"/>
      <c r="T146" s="339"/>
      <c r="U146" s="339"/>
      <c r="V146" s="339"/>
      <c r="W146" s="339"/>
      <c r="X146" s="339"/>
      <c r="Y146" s="339"/>
      <c r="Z146" s="339"/>
    </row>
    <row r="147" spans="2:26" ht="15" customHeight="1" x14ac:dyDescent="0.35">
      <c r="B147" s="297"/>
      <c r="C147" s="306"/>
      <c r="D147" s="441"/>
      <c r="E147" s="441"/>
      <c r="F147" s="440"/>
      <c r="G147" s="440"/>
      <c r="H147" s="312"/>
      <c r="I147" s="312"/>
      <c r="J147" s="276" t="s">
        <v>1945</v>
      </c>
      <c r="K147" s="64">
        <v>8.1</v>
      </c>
      <c r="L147" s="440"/>
      <c r="M147" s="440"/>
      <c r="N147" s="339"/>
      <c r="O147" s="339"/>
      <c r="P147" s="339"/>
      <c r="Q147" s="339"/>
      <c r="R147" s="339"/>
      <c r="S147" s="339"/>
      <c r="T147" s="339"/>
      <c r="U147" s="339"/>
      <c r="V147" s="339"/>
      <c r="W147" s="339"/>
      <c r="X147" s="339"/>
      <c r="Y147" s="339"/>
      <c r="Z147" s="339"/>
    </row>
    <row r="148" spans="2:26" ht="15" customHeight="1" x14ac:dyDescent="0.35">
      <c r="B148" s="297"/>
      <c r="C148" s="306"/>
      <c r="D148" s="441" t="s">
        <v>1946</v>
      </c>
      <c r="E148" s="441"/>
      <c r="F148" s="440"/>
      <c r="G148" s="440"/>
      <c r="H148" s="312"/>
      <c r="I148" s="312"/>
      <c r="J148" s="276" t="s">
        <v>1937</v>
      </c>
      <c r="K148" s="64">
        <v>2.1</v>
      </c>
      <c r="L148" s="440"/>
      <c r="M148" s="440"/>
      <c r="N148" s="339"/>
      <c r="O148" s="339"/>
      <c r="P148" s="339"/>
      <c r="Q148" s="339"/>
      <c r="R148" s="339"/>
      <c r="S148" s="339"/>
      <c r="T148" s="339"/>
      <c r="U148" s="339"/>
      <c r="V148" s="339"/>
      <c r="W148" s="339"/>
      <c r="X148" s="339"/>
      <c r="Y148" s="339"/>
      <c r="Z148" s="339"/>
    </row>
    <row r="149" spans="2:26" ht="15" customHeight="1" x14ac:dyDescent="0.35">
      <c r="B149" s="297"/>
      <c r="C149" s="306"/>
      <c r="D149" s="441"/>
      <c r="E149" s="441"/>
      <c r="F149" s="440"/>
      <c r="G149" s="440"/>
      <c r="H149" s="312"/>
      <c r="I149" s="312"/>
      <c r="J149" s="276" t="s">
        <v>1938</v>
      </c>
      <c r="K149" s="64">
        <v>3.3</v>
      </c>
      <c r="L149" s="440"/>
      <c r="M149" s="440"/>
      <c r="N149" s="339"/>
      <c r="O149" s="339"/>
      <c r="P149" s="339"/>
      <c r="Q149" s="339"/>
      <c r="R149" s="339"/>
      <c r="S149" s="339"/>
      <c r="T149" s="339"/>
      <c r="U149" s="339"/>
      <c r="V149" s="339"/>
      <c r="W149" s="339"/>
      <c r="X149" s="339"/>
      <c r="Y149" s="339"/>
      <c r="Z149" s="339"/>
    </row>
    <row r="150" spans="2:26" ht="15" customHeight="1" x14ac:dyDescent="0.35">
      <c r="B150" s="297"/>
      <c r="C150" s="306"/>
      <c r="D150" s="441"/>
      <c r="E150" s="441"/>
      <c r="F150" s="440"/>
      <c r="G150" s="440"/>
      <c r="H150" s="312"/>
      <c r="I150" s="312"/>
      <c r="J150" s="276" t="s">
        <v>1939</v>
      </c>
      <c r="K150" s="64">
        <v>4.5999999999999996</v>
      </c>
      <c r="L150" s="440"/>
      <c r="M150" s="440"/>
      <c r="N150" s="339"/>
      <c r="O150" s="339"/>
      <c r="P150" s="339"/>
      <c r="Q150" s="339"/>
      <c r="R150" s="339"/>
      <c r="S150" s="339"/>
      <c r="T150" s="339"/>
      <c r="U150" s="339"/>
      <c r="V150" s="339"/>
      <c r="W150" s="339"/>
      <c r="X150" s="339"/>
      <c r="Y150" s="339"/>
      <c r="Z150" s="339"/>
    </row>
    <row r="151" spans="2:26" ht="15" customHeight="1" x14ac:dyDescent="0.35">
      <c r="B151" s="297"/>
      <c r="C151" s="306"/>
      <c r="D151" s="441"/>
      <c r="E151" s="441"/>
      <c r="F151" s="440"/>
      <c r="G151" s="440"/>
      <c r="H151" s="312"/>
      <c r="I151" s="312"/>
      <c r="J151" s="290" t="s">
        <v>1947</v>
      </c>
      <c r="K151" s="64">
        <v>6.5</v>
      </c>
      <c r="L151" s="440"/>
      <c r="M151" s="440"/>
      <c r="N151" s="339"/>
      <c r="O151" s="339"/>
      <c r="P151" s="339"/>
      <c r="Q151" s="339"/>
      <c r="R151" s="339"/>
      <c r="S151" s="339"/>
      <c r="T151" s="339"/>
      <c r="U151" s="339"/>
      <c r="V151" s="339"/>
      <c r="W151" s="339"/>
      <c r="X151" s="339"/>
      <c r="Y151" s="339"/>
      <c r="Z151" s="339"/>
    </row>
    <row r="152" spans="2:26" ht="15" customHeight="1" x14ac:dyDescent="0.35">
      <c r="B152" s="297"/>
      <c r="C152" s="306"/>
      <c r="D152" s="441"/>
      <c r="E152" s="441"/>
      <c r="F152" s="440"/>
      <c r="G152" s="440"/>
      <c r="H152" s="312"/>
      <c r="I152" s="312"/>
      <c r="J152" s="276" t="s">
        <v>1948</v>
      </c>
      <c r="K152" s="64">
        <v>11.9</v>
      </c>
      <c r="L152" s="440"/>
      <c r="M152" s="440"/>
      <c r="N152" s="339"/>
      <c r="O152" s="339"/>
      <c r="P152" s="339"/>
      <c r="Q152" s="339"/>
      <c r="R152" s="339"/>
      <c r="S152" s="339"/>
      <c r="T152" s="339"/>
      <c r="U152" s="339"/>
      <c r="V152" s="339"/>
      <c r="W152" s="339"/>
      <c r="X152" s="339"/>
      <c r="Y152" s="339"/>
      <c r="Z152" s="339"/>
    </row>
    <row r="153" spans="2:26" ht="15" customHeight="1" x14ac:dyDescent="0.35">
      <c r="B153" s="297"/>
      <c r="C153" s="306"/>
      <c r="D153" s="441" t="s">
        <v>1949</v>
      </c>
      <c r="E153" s="441"/>
      <c r="F153" s="440"/>
      <c r="G153" s="440"/>
      <c r="H153" s="312"/>
      <c r="I153" s="312"/>
      <c r="J153" s="290" t="s">
        <v>1942</v>
      </c>
      <c r="K153" s="64">
        <v>1.2</v>
      </c>
      <c r="L153" s="440"/>
      <c r="M153" s="440"/>
      <c r="N153" s="339"/>
      <c r="O153" s="339"/>
      <c r="P153" s="339"/>
      <c r="Q153" s="339"/>
      <c r="R153" s="339"/>
      <c r="S153" s="339"/>
      <c r="T153" s="339"/>
      <c r="U153" s="339"/>
      <c r="V153" s="339"/>
      <c r="W153" s="339"/>
      <c r="X153" s="339"/>
      <c r="Y153" s="339"/>
      <c r="Z153" s="339"/>
    </row>
    <row r="154" spans="2:26" ht="15" customHeight="1" x14ac:dyDescent="0.35">
      <c r="B154" s="297"/>
      <c r="C154" s="306"/>
      <c r="D154" s="441"/>
      <c r="E154" s="441"/>
      <c r="F154" s="440"/>
      <c r="G154" s="440"/>
      <c r="H154" s="312"/>
      <c r="I154" s="312"/>
      <c r="J154" s="290" t="s">
        <v>1943</v>
      </c>
      <c r="K154" s="64">
        <v>1.8</v>
      </c>
      <c r="L154" s="440"/>
      <c r="M154" s="440"/>
      <c r="N154" s="339"/>
      <c r="O154" s="339"/>
      <c r="P154" s="339"/>
      <c r="Q154" s="339"/>
      <c r="R154" s="339"/>
      <c r="S154" s="339"/>
      <c r="T154" s="339"/>
      <c r="U154" s="339"/>
      <c r="V154" s="339"/>
      <c r="W154" s="339"/>
      <c r="X154" s="339"/>
      <c r="Y154" s="339"/>
      <c r="Z154" s="339"/>
    </row>
    <row r="155" spans="2:26" ht="15" customHeight="1" x14ac:dyDescent="0.35">
      <c r="B155" s="297"/>
      <c r="C155" s="306"/>
      <c r="D155" s="441"/>
      <c r="E155" s="441"/>
      <c r="F155" s="440"/>
      <c r="G155" s="440"/>
      <c r="H155" s="312"/>
      <c r="I155" s="312"/>
      <c r="J155" s="276" t="s">
        <v>1944</v>
      </c>
      <c r="K155" s="64">
        <v>3.5</v>
      </c>
      <c r="L155" s="440"/>
      <c r="M155" s="440"/>
      <c r="N155" s="339"/>
      <c r="O155" s="339"/>
      <c r="P155" s="339"/>
      <c r="Q155" s="339"/>
      <c r="R155" s="339"/>
      <c r="S155" s="339"/>
      <c r="T155" s="339"/>
      <c r="U155" s="339"/>
      <c r="V155" s="339"/>
      <c r="W155" s="339"/>
      <c r="X155" s="339"/>
      <c r="Y155" s="339"/>
      <c r="Z155" s="339"/>
    </row>
    <row r="156" spans="2:26" ht="15" customHeight="1" x14ac:dyDescent="0.35">
      <c r="B156" s="297"/>
      <c r="C156" s="306"/>
      <c r="D156" s="441"/>
      <c r="E156" s="441"/>
      <c r="F156" s="440"/>
      <c r="G156" s="440"/>
      <c r="H156" s="312"/>
      <c r="I156" s="312"/>
      <c r="J156" s="276" t="s">
        <v>1950</v>
      </c>
      <c r="K156" s="64">
        <v>6.1</v>
      </c>
      <c r="L156" s="440"/>
      <c r="M156" s="440"/>
      <c r="N156" s="339"/>
      <c r="O156" s="339"/>
      <c r="P156" s="339"/>
      <c r="Q156" s="339"/>
      <c r="R156" s="339"/>
      <c r="S156" s="339"/>
      <c r="T156" s="339"/>
      <c r="U156" s="339"/>
      <c r="V156" s="339"/>
      <c r="W156" s="339"/>
      <c r="X156" s="339"/>
      <c r="Y156" s="339"/>
      <c r="Z156" s="339"/>
    </row>
    <row r="157" spans="2:26" ht="15" customHeight="1" x14ac:dyDescent="0.35">
      <c r="B157" s="297"/>
      <c r="C157" s="306"/>
      <c r="D157" s="441"/>
      <c r="E157" s="441"/>
      <c r="F157" s="440"/>
      <c r="G157" s="440"/>
      <c r="H157" s="312"/>
      <c r="I157" s="312"/>
      <c r="J157" s="276" t="s">
        <v>1948</v>
      </c>
      <c r="K157" s="64">
        <v>11.9</v>
      </c>
      <c r="L157" s="440"/>
      <c r="M157" s="440"/>
      <c r="N157" s="339"/>
      <c r="O157" s="339"/>
      <c r="P157" s="339"/>
      <c r="Q157" s="339"/>
      <c r="R157" s="339"/>
      <c r="S157" s="339"/>
      <c r="T157" s="339"/>
      <c r="U157" s="339"/>
      <c r="V157" s="339"/>
      <c r="W157" s="339"/>
      <c r="X157" s="339"/>
      <c r="Y157" s="339"/>
      <c r="Z157" s="339"/>
    </row>
    <row r="158" spans="2:26" x14ac:dyDescent="0.35">
      <c r="B158" s="297"/>
      <c r="C158" s="307"/>
      <c r="D158" s="276" t="s">
        <v>228</v>
      </c>
      <c r="E158" s="441"/>
      <c r="F158" s="440"/>
      <c r="G158" s="440"/>
      <c r="H158" s="312"/>
      <c r="I158" s="312"/>
      <c r="J158" s="276" t="s">
        <v>228</v>
      </c>
      <c r="K158" s="64">
        <v>9.4</v>
      </c>
      <c r="L158" s="440"/>
      <c r="M158" s="440"/>
      <c r="N158" s="339"/>
      <c r="O158" s="339"/>
      <c r="P158" s="339"/>
      <c r="Q158" s="339"/>
      <c r="R158" s="339"/>
      <c r="S158" s="339"/>
      <c r="T158" s="339"/>
      <c r="U158" s="339"/>
      <c r="V158" s="339"/>
      <c r="W158" s="339"/>
      <c r="X158" s="339"/>
      <c r="Y158" s="339"/>
      <c r="Z158" s="339"/>
    </row>
    <row r="159" spans="2:26" ht="15" customHeight="1" x14ac:dyDescent="0.35">
      <c r="B159" s="297"/>
      <c r="C159" s="305" t="s">
        <v>1951</v>
      </c>
      <c r="D159" s="523" t="s">
        <v>1952</v>
      </c>
      <c r="E159" s="441"/>
      <c r="F159" s="440"/>
      <c r="G159" s="440"/>
      <c r="H159" s="312"/>
      <c r="I159" s="312"/>
      <c r="J159" s="276" t="s">
        <v>1953</v>
      </c>
      <c r="K159" s="64">
        <v>6.4</v>
      </c>
      <c r="L159" s="440"/>
      <c r="M159" s="440"/>
      <c r="N159" s="339"/>
      <c r="O159" s="339"/>
      <c r="P159" s="339"/>
      <c r="Q159" s="339"/>
      <c r="R159" s="339"/>
      <c r="S159" s="339"/>
      <c r="T159" s="339"/>
      <c r="U159" s="339"/>
      <c r="V159" s="339"/>
      <c r="W159" s="339"/>
      <c r="X159" s="339"/>
      <c r="Y159" s="339"/>
      <c r="Z159" s="339"/>
    </row>
    <row r="160" spans="2:26" ht="15" customHeight="1" x14ac:dyDescent="0.35">
      <c r="B160" s="297"/>
      <c r="C160" s="306"/>
      <c r="D160" s="523"/>
      <c r="E160" s="441"/>
      <c r="F160" s="440"/>
      <c r="G160" s="440"/>
      <c r="H160" s="312"/>
      <c r="I160" s="312"/>
      <c r="J160" s="276" t="s">
        <v>1954</v>
      </c>
      <c r="K160" s="64">
        <v>7.1</v>
      </c>
      <c r="L160" s="440"/>
      <c r="M160" s="440"/>
      <c r="N160" s="339"/>
      <c r="O160" s="339"/>
      <c r="P160" s="339"/>
      <c r="Q160" s="339"/>
      <c r="R160" s="339"/>
      <c r="S160" s="339"/>
      <c r="T160" s="339"/>
      <c r="U160" s="339"/>
      <c r="V160" s="339"/>
      <c r="W160" s="339"/>
      <c r="X160" s="339"/>
      <c r="Y160" s="339"/>
      <c r="Z160" s="339"/>
    </row>
    <row r="161" spans="2:26" ht="15" customHeight="1" x14ac:dyDescent="0.35">
      <c r="B161" s="297"/>
      <c r="C161" s="306"/>
      <c r="D161" s="523"/>
      <c r="E161" s="441"/>
      <c r="F161" s="440"/>
      <c r="G161" s="440"/>
      <c r="H161" s="312"/>
      <c r="I161" s="312"/>
      <c r="J161" s="276" t="s">
        <v>1955</v>
      </c>
      <c r="K161" s="64">
        <v>8.9</v>
      </c>
      <c r="L161" s="440"/>
      <c r="M161" s="440"/>
      <c r="N161" s="339"/>
      <c r="O161" s="339"/>
      <c r="P161" s="339"/>
      <c r="Q161" s="339"/>
      <c r="R161" s="339"/>
      <c r="S161" s="339"/>
      <c r="T161" s="339"/>
      <c r="U161" s="339"/>
      <c r="V161" s="339"/>
      <c r="W161" s="339"/>
      <c r="X161" s="339"/>
      <c r="Y161" s="339"/>
      <c r="Z161" s="339"/>
    </row>
    <row r="162" spans="2:26" ht="15" customHeight="1" x14ac:dyDescent="0.35">
      <c r="B162" s="297"/>
      <c r="C162" s="306"/>
      <c r="D162" s="523"/>
      <c r="E162" s="441"/>
      <c r="F162" s="440"/>
      <c r="G162" s="440"/>
      <c r="H162" s="312"/>
      <c r="I162" s="312"/>
      <c r="J162" s="276" t="s">
        <v>1956</v>
      </c>
      <c r="K162" s="64">
        <v>11.8</v>
      </c>
      <c r="L162" s="440"/>
      <c r="M162" s="440"/>
      <c r="N162" s="339"/>
      <c r="O162" s="339"/>
      <c r="P162" s="339"/>
      <c r="Q162" s="339"/>
      <c r="R162" s="339"/>
      <c r="S162" s="339"/>
      <c r="T162" s="339"/>
      <c r="U162" s="339"/>
      <c r="V162" s="339"/>
      <c r="W162" s="339"/>
      <c r="X162" s="339"/>
      <c r="Y162" s="339"/>
      <c r="Z162" s="339"/>
    </row>
    <row r="163" spans="2:26" ht="15" customHeight="1" x14ac:dyDescent="0.35">
      <c r="B163" s="297"/>
      <c r="C163" s="306"/>
      <c r="D163" s="523"/>
      <c r="E163" s="441"/>
      <c r="F163" s="440"/>
      <c r="G163" s="440"/>
      <c r="H163" s="312"/>
      <c r="I163" s="312"/>
      <c r="J163" s="276" t="s">
        <v>1957</v>
      </c>
      <c r="K163" s="64">
        <v>15.7</v>
      </c>
      <c r="L163" s="440"/>
      <c r="M163" s="440"/>
      <c r="N163" s="339"/>
      <c r="O163" s="339"/>
      <c r="P163" s="339"/>
      <c r="Q163" s="339"/>
      <c r="R163" s="339"/>
      <c r="S163" s="339"/>
      <c r="T163" s="339"/>
      <c r="U163" s="339"/>
      <c r="V163" s="339"/>
      <c r="W163" s="339"/>
      <c r="X163" s="339"/>
      <c r="Y163" s="339"/>
      <c r="Z163" s="339"/>
    </row>
    <row r="164" spans="2:26" ht="15" customHeight="1" x14ac:dyDescent="0.35">
      <c r="B164" s="297"/>
      <c r="C164" s="306"/>
      <c r="D164" s="523"/>
      <c r="E164" s="441"/>
      <c r="F164" s="440"/>
      <c r="G164" s="440"/>
      <c r="H164" s="312"/>
      <c r="I164" s="312"/>
      <c r="J164" s="276" t="s">
        <v>1958</v>
      </c>
      <c r="K164" s="64">
        <v>19</v>
      </c>
      <c r="L164" s="440"/>
      <c r="M164" s="440"/>
      <c r="N164" s="339"/>
      <c r="O164" s="339"/>
      <c r="P164" s="339"/>
      <c r="Q164" s="339"/>
      <c r="R164" s="339"/>
      <c r="S164" s="339"/>
      <c r="T164" s="339"/>
      <c r="U164" s="339"/>
      <c r="V164" s="339"/>
      <c r="W164" s="339"/>
      <c r="X164" s="339"/>
      <c r="Y164" s="339"/>
      <c r="Z164" s="339"/>
    </row>
    <row r="165" spans="2:26" x14ac:dyDescent="0.35">
      <c r="B165" s="297"/>
      <c r="C165" s="306"/>
      <c r="D165" s="523"/>
      <c r="E165" s="441"/>
      <c r="F165" s="440"/>
      <c r="G165" s="440"/>
      <c r="H165" s="312"/>
      <c r="I165" s="312"/>
      <c r="J165" s="276" t="s">
        <v>1959</v>
      </c>
      <c r="K165" s="64">
        <v>22.4</v>
      </c>
      <c r="L165" s="440"/>
      <c r="M165" s="440"/>
      <c r="N165" s="339"/>
      <c r="O165" s="339"/>
      <c r="P165" s="339"/>
      <c r="Q165" s="339"/>
      <c r="R165" s="339"/>
      <c r="S165" s="339"/>
      <c r="T165" s="339"/>
      <c r="U165" s="339"/>
      <c r="V165" s="339"/>
      <c r="W165" s="339"/>
      <c r="X165" s="339"/>
      <c r="Y165" s="339"/>
      <c r="Z165" s="339"/>
    </row>
    <row r="166" spans="2:26" x14ac:dyDescent="0.35">
      <c r="B166" s="297"/>
      <c r="C166" s="306"/>
      <c r="D166" s="523"/>
      <c r="E166" s="441"/>
      <c r="F166" s="440"/>
      <c r="G166" s="440"/>
      <c r="H166" s="312"/>
      <c r="I166" s="312"/>
      <c r="J166" s="276" t="s">
        <v>1960</v>
      </c>
      <c r="K166" s="64">
        <v>28</v>
      </c>
      <c r="L166" s="440"/>
      <c r="M166" s="440"/>
      <c r="N166" s="339"/>
      <c r="O166" s="339"/>
      <c r="P166" s="339"/>
      <c r="Q166" s="339"/>
      <c r="R166" s="339"/>
      <c r="S166" s="339"/>
      <c r="T166" s="339"/>
      <c r="U166" s="339"/>
      <c r="V166" s="339"/>
      <c r="W166" s="339"/>
      <c r="X166" s="339"/>
      <c r="Y166" s="339"/>
      <c r="Z166" s="339"/>
    </row>
    <row r="167" spans="2:26" x14ac:dyDescent="0.35">
      <c r="B167" s="297"/>
      <c r="C167" s="306"/>
      <c r="D167" s="523"/>
      <c r="E167" s="441"/>
      <c r="F167" s="440"/>
      <c r="G167" s="440"/>
      <c r="H167" s="312"/>
      <c r="I167" s="312"/>
      <c r="J167" s="276" t="s">
        <v>1961</v>
      </c>
      <c r="K167" s="64">
        <v>34.299999999999997</v>
      </c>
      <c r="L167" s="440"/>
      <c r="M167" s="440"/>
      <c r="N167" s="339"/>
      <c r="O167" s="339"/>
      <c r="P167" s="339"/>
      <c r="Q167" s="339"/>
      <c r="R167" s="339"/>
      <c r="S167" s="339"/>
      <c r="T167" s="339"/>
      <c r="U167" s="339"/>
      <c r="V167" s="339"/>
      <c r="W167" s="339"/>
      <c r="X167" s="339"/>
      <c r="Y167" s="339"/>
      <c r="Z167" s="339"/>
    </row>
    <row r="168" spans="2:26" ht="15" customHeight="1" x14ac:dyDescent="0.35">
      <c r="B168" s="297"/>
      <c r="C168" s="306"/>
      <c r="D168" s="523"/>
      <c r="E168" s="441"/>
      <c r="F168" s="440"/>
      <c r="G168" s="440"/>
      <c r="H168" s="312"/>
      <c r="I168" s="312"/>
      <c r="J168" s="276" t="s">
        <v>1962</v>
      </c>
      <c r="K168" s="64">
        <v>40.200000000000003</v>
      </c>
      <c r="L168" s="440"/>
      <c r="M168" s="440"/>
      <c r="N168" s="339"/>
      <c r="O168" s="339"/>
      <c r="P168" s="339"/>
      <c r="Q168" s="339"/>
      <c r="R168" s="339"/>
      <c r="S168" s="339"/>
      <c r="T168" s="339"/>
      <c r="U168" s="339"/>
      <c r="V168" s="339"/>
      <c r="W168" s="339"/>
      <c r="X168" s="339"/>
      <c r="Y168" s="339"/>
      <c r="Z168" s="339"/>
    </row>
    <row r="169" spans="2:26" ht="15" customHeight="1" x14ac:dyDescent="0.35">
      <c r="B169" s="297"/>
      <c r="C169" s="306"/>
      <c r="D169" s="523"/>
      <c r="E169" s="441"/>
      <c r="F169" s="440"/>
      <c r="G169" s="440"/>
      <c r="H169" s="312"/>
      <c r="I169" s="312"/>
      <c r="J169" s="276" t="s">
        <v>1963</v>
      </c>
      <c r="K169" s="64">
        <v>53.6</v>
      </c>
      <c r="L169" s="440"/>
      <c r="M169" s="440"/>
      <c r="N169" s="339"/>
      <c r="O169" s="339"/>
      <c r="P169" s="339"/>
      <c r="Q169" s="339"/>
      <c r="R169" s="339"/>
      <c r="S169" s="339"/>
      <c r="T169" s="339"/>
      <c r="U169" s="339"/>
      <c r="V169" s="339"/>
      <c r="W169" s="339"/>
      <c r="X169" s="339"/>
      <c r="Y169" s="339"/>
      <c r="Z169" s="339"/>
    </row>
    <row r="170" spans="2:26" ht="15" customHeight="1" x14ac:dyDescent="0.35">
      <c r="B170" s="297"/>
      <c r="C170" s="306"/>
      <c r="D170" s="523" t="s">
        <v>1964</v>
      </c>
      <c r="E170" s="441"/>
      <c r="F170" s="440"/>
      <c r="G170" s="440"/>
      <c r="H170" s="312"/>
      <c r="I170" s="312"/>
      <c r="J170" s="276" t="s">
        <v>1965</v>
      </c>
      <c r="K170" s="64">
        <v>6.1</v>
      </c>
      <c r="L170" s="440"/>
      <c r="M170" s="440"/>
      <c r="N170" s="339"/>
      <c r="O170" s="339"/>
      <c r="P170" s="339"/>
      <c r="Q170" s="339"/>
      <c r="R170" s="339"/>
      <c r="S170" s="339"/>
      <c r="T170" s="339"/>
      <c r="U170" s="339"/>
      <c r="V170" s="339"/>
      <c r="W170" s="339"/>
      <c r="X170" s="339"/>
      <c r="Y170" s="339"/>
      <c r="Z170" s="339"/>
    </row>
    <row r="171" spans="2:26" ht="15" customHeight="1" x14ac:dyDescent="0.35">
      <c r="B171" s="297"/>
      <c r="C171" s="306"/>
      <c r="D171" s="523"/>
      <c r="E171" s="441"/>
      <c r="F171" s="440"/>
      <c r="G171" s="440"/>
      <c r="H171" s="312"/>
      <c r="I171" s="312"/>
      <c r="J171" s="276" t="s">
        <v>1966</v>
      </c>
      <c r="K171" s="64">
        <v>6.8</v>
      </c>
      <c r="L171" s="440"/>
      <c r="M171" s="440"/>
      <c r="N171" s="339"/>
      <c r="O171" s="339"/>
      <c r="P171" s="339"/>
      <c r="Q171" s="339"/>
      <c r="R171" s="339"/>
      <c r="S171" s="339"/>
      <c r="T171" s="339"/>
      <c r="U171" s="339"/>
      <c r="V171" s="339"/>
      <c r="W171" s="339"/>
      <c r="X171" s="339"/>
      <c r="Y171" s="339"/>
      <c r="Z171" s="339"/>
    </row>
    <row r="172" spans="2:26" x14ac:dyDescent="0.35">
      <c r="B172" s="297"/>
      <c r="C172" s="306"/>
      <c r="D172" s="523"/>
      <c r="E172" s="441"/>
      <c r="F172" s="440"/>
      <c r="G172" s="440"/>
      <c r="H172" s="312"/>
      <c r="I172" s="312"/>
      <c r="J172" s="276" t="s">
        <v>1967</v>
      </c>
      <c r="K172" s="64">
        <v>8.1999999999999993</v>
      </c>
      <c r="L172" s="440"/>
      <c r="M172" s="440"/>
      <c r="N172" s="339"/>
      <c r="O172" s="339"/>
      <c r="P172" s="339"/>
      <c r="Q172" s="339"/>
      <c r="R172" s="339"/>
      <c r="S172" s="339"/>
      <c r="T172" s="339"/>
      <c r="U172" s="339"/>
      <c r="V172" s="339"/>
      <c r="W172" s="339"/>
      <c r="X172" s="339"/>
      <c r="Y172" s="339"/>
      <c r="Z172" s="339"/>
    </row>
    <row r="173" spans="2:26" x14ac:dyDescent="0.35">
      <c r="B173" s="297"/>
      <c r="C173" s="306"/>
      <c r="D173" s="523"/>
      <c r="E173" s="441"/>
      <c r="F173" s="440"/>
      <c r="G173" s="440"/>
      <c r="H173" s="312"/>
      <c r="I173" s="312"/>
      <c r="J173" s="276" t="s">
        <v>1968</v>
      </c>
      <c r="K173" s="64">
        <v>13.2</v>
      </c>
      <c r="L173" s="440"/>
      <c r="M173" s="440"/>
      <c r="N173" s="339"/>
      <c r="O173" s="339"/>
      <c r="P173" s="339"/>
      <c r="Q173" s="339"/>
      <c r="R173" s="339"/>
      <c r="S173" s="339"/>
      <c r="T173" s="339"/>
      <c r="U173" s="339"/>
      <c r="V173" s="339"/>
      <c r="W173" s="339"/>
      <c r="X173" s="339"/>
      <c r="Y173" s="339"/>
      <c r="Z173" s="339"/>
    </row>
    <row r="174" spans="2:26" ht="15" customHeight="1" x14ac:dyDescent="0.35">
      <c r="B174" s="297"/>
      <c r="C174" s="306"/>
      <c r="D174" s="523" t="s">
        <v>1969</v>
      </c>
      <c r="E174" s="441"/>
      <c r="F174" s="440"/>
      <c r="G174" s="440"/>
      <c r="H174" s="312"/>
      <c r="I174" s="312"/>
      <c r="J174" s="276" t="s">
        <v>1965</v>
      </c>
      <c r="K174" s="64">
        <v>6.1</v>
      </c>
      <c r="L174" s="440"/>
      <c r="M174" s="440"/>
      <c r="N174" s="339"/>
      <c r="O174" s="339"/>
      <c r="P174" s="339"/>
      <c r="Q174" s="339"/>
      <c r="R174" s="339"/>
      <c r="S174" s="339"/>
      <c r="T174" s="339"/>
      <c r="U174" s="339"/>
      <c r="V174" s="339"/>
      <c r="W174" s="339"/>
      <c r="X174" s="339"/>
      <c r="Y174" s="339"/>
      <c r="Z174" s="339"/>
    </row>
    <row r="175" spans="2:26" ht="15" customHeight="1" x14ac:dyDescent="0.35">
      <c r="B175" s="297"/>
      <c r="C175" s="306"/>
      <c r="D175" s="523"/>
      <c r="E175" s="441"/>
      <c r="F175" s="440"/>
      <c r="G175" s="440"/>
      <c r="H175" s="312"/>
      <c r="I175" s="312"/>
      <c r="J175" s="276" t="s">
        <v>1966</v>
      </c>
      <c r="K175" s="64">
        <v>6.8</v>
      </c>
      <c r="L175" s="440"/>
      <c r="M175" s="440"/>
      <c r="N175" s="339"/>
      <c r="O175" s="339"/>
      <c r="P175" s="339"/>
      <c r="Q175" s="339"/>
      <c r="R175" s="339"/>
      <c r="S175" s="339"/>
      <c r="T175" s="339"/>
      <c r="U175" s="339"/>
      <c r="V175" s="339"/>
      <c r="W175" s="339"/>
      <c r="X175" s="339"/>
      <c r="Y175" s="339"/>
      <c r="Z175" s="339"/>
    </row>
    <row r="176" spans="2:26" ht="15" customHeight="1" x14ac:dyDescent="0.35">
      <c r="B176" s="297"/>
      <c r="C176" s="306"/>
      <c r="D176" s="523"/>
      <c r="E176" s="441"/>
      <c r="F176" s="440"/>
      <c r="G176" s="440"/>
      <c r="H176" s="312"/>
      <c r="I176" s="312"/>
      <c r="J176" s="276" t="s">
        <v>1967</v>
      </c>
      <c r="K176" s="64">
        <v>8.1999999999999993</v>
      </c>
      <c r="L176" s="440"/>
      <c r="M176" s="440"/>
      <c r="N176" s="339"/>
      <c r="O176" s="339"/>
      <c r="P176" s="339"/>
      <c r="Q176" s="339"/>
      <c r="R176" s="339"/>
      <c r="S176" s="339"/>
      <c r="T176" s="339"/>
      <c r="U176" s="339"/>
      <c r="V176" s="339"/>
      <c r="W176" s="339"/>
      <c r="X176" s="339"/>
      <c r="Y176" s="339"/>
      <c r="Z176" s="339"/>
    </row>
    <row r="177" spans="2:26" ht="15" customHeight="1" x14ac:dyDescent="0.35">
      <c r="B177" s="297"/>
      <c r="C177" s="306"/>
      <c r="D177" s="290" t="s">
        <v>1970</v>
      </c>
      <c r="E177" s="441"/>
      <c r="F177" s="440"/>
      <c r="G177" s="440"/>
      <c r="H177" s="312"/>
      <c r="I177" s="312"/>
      <c r="J177" s="276" t="s">
        <v>1971</v>
      </c>
      <c r="K177" s="64">
        <v>14.8</v>
      </c>
      <c r="L177" s="440"/>
      <c r="M177" s="440"/>
      <c r="N177" s="339"/>
      <c r="O177" s="339"/>
      <c r="P177" s="339"/>
      <c r="Q177" s="339"/>
      <c r="R177" s="339"/>
      <c r="S177" s="339"/>
      <c r="T177" s="339"/>
      <c r="U177" s="339"/>
      <c r="V177" s="339"/>
      <c r="W177" s="339"/>
      <c r="X177" s="339"/>
      <c r="Y177" s="339"/>
      <c r="Z177" s="339"/>
    </row>
    <row r="178" spans="2:26" ht="15" customHeight="1" x14ac:dyDescent="0.35">
      <c r="B178" s="297"/>
      <c r="C178" s="306"/>
      <c r="D178" s="524" t="s">
        <v>1972</v>
      </c>
      <c r="E178" s="441"/>
      <c r="F178" s="440"/>
      <c r="G178" s="440"/>
      <c r="H178" s="312"/>
      <c r="I178" s="312"/>
      <c r="J178" s="276" t="s">
        <v>1965</v>
      </c>
      <c r="K178" s="64">
        <v>6.1</v>
      </c>
      <c r="L178" s="440"/>
      <c r="M178" s="440"/>
      <c r="N178" s="339"/>
      <c r="O178" s="339"/>
      <c r="P178" s="339"/>
      <c r="Q178" s="339"/>
      <c r="R178" s="339"/>
      <c r="S178" s="339"/>
      <c r="T178" s="339"/>
      <c r="U178" s="339"/>
      <c r="V178" s="339"/>
      <c r="W178" s="339"/>
      <c r="X178" s="339"/>
      <c r="Y178" s="339"/>
      <c r="Z178" s="339"/>
    </row>
    <row r="179" spans="2:26" ht="15" customHeight="1" x14ac:dyDescent="0.35">
      <c r="B179" s="297"/>
      <c r="C179" s="306"/>
      <c r="D179" s="524"/>
      <c r="E179" s="441"/>
      <c r="F179" s="440"/>
      <c r="G179" s="440"/>
      <c r="H179" s="312"/>
      <c r="I179" s="312"/>
      <c r="J179" s="276" t="s">
        <v>1973</v>
      </c>
      <c r="K179" s="64">
        <v>8.4</v>
      </c>
      <c r="L179" s="440"/>
      <c r="M179" s="440"/>
      <c r="N179" s="339"/>
      <c r="O179" s="339"/>
      <c r="P179" s="339"/>
      <c r="Q179" s="339"/>
      <c r="R179" s="339"/>
      <c r="S179" s="339"/>
      <c r="T179" s="339"/>
      <c r="U179" s="339"/>
      <c r="V179" s="339"/>
      <c r="W179" s="339"/>
      <c r="X179" s="339"/>
      <c r="Y179" s="339"/>
      <c r="Z179" s="339"/>
    </row>
    <row r="180" spans="2:26" ht="15" customHeight="1" x14ac:dyDescent="0.35">
      <c r="B180" s="297"/>
      <c r="C180" s="306"/>
      <c r="D180" s="523" t="s">
        <v>1974</v>
      </c>
      <c r="E180" s="441"/>
      <c r="F180" s="440"/>
      <c r="G180" s="440"/>
      <c r="H180" s="312"/>
      <c r="I180" s="312"/>
      <c r="J180" s="276" t="s">
        <v>1975</v>
      </c>
      <c r="K180" s="64">
        <v>3.6</v>
      </c>
      <c r="L180" s="440"/>
      <c r="M180" s="440"/>
      <c r="N180" s="339"/>
      <c r="O180" s="339"/>
      <c r="P180" s="339"/>
      <c r="Q180" s="339"/>
      <c r="R180" s="339"/>
      <c r="S180" s="339"/>
      <c r="T180" s="339"/>
      <c r="U180" s="339"/>
      <c r="V180" s="339"/>
      <c r="W180" s="339"/>
      <c r="X180" s="339"/>
      <c r="Y180" s="339"/>
      <c r="Z180" s="339"/>
    </row>
    <row r="181" spans="2:26" ht="15" customHeight="1" x14ac:dyDescent="0.35">
      <c r="B181" s="297"/>
      <c r="C181" s="306"/>
      <c r="D181" s="523"/>
      <c r="E181" s="441"/>
      <c r="F181" s="440"/>
      <c r="G181" s="440"/>
      <c r="H181" s="312"/>
      <c r="I181" s="312"/>
      <c r="J181" s="276" t="s">
        <v>1976</v>
      </c>
      <c r="K181" s="64">
        <v>5</v>
      </c>
      <c r="L181" s="440"/>
      <c r="M181" s="440"/>
      <c r="N181" s="339"/>
      <c r="O181" s="339"/>
      <c r="P181" s="339"/>
      <c r="Q181" s="339"/>
      <c r="R181" s="339"/>
      <c r="S181" s="339"/>
      <c r="T181" s="339"/>
      <c r="U181" s="339"/>
      <c r="V181" s="339"/>
      <c r="W181" s="339"/>
      <c r="X181" s="339"/>
      <c r="Y181" s="339"/>
      <c r="Z181" s="339"/>
    </row>
    <row r="182" spans="2:26" x14ac:dyDescent="0.35">
      <c r="B182" s="297"/>
      <c r="C182" s="307"/>
      <c r="D182" s="276" t="s">
        <v>228</v>
      </c>
      <c r="E182" s="441"/>
      <c r="F182" s="440"/>
      <c r="G182" s="440"/>
      <c r="H182" s="312"/>
      <c r="I182" s="312"/>
      <c r="J182" s="276" t="s">
        <v>228</v>
      </c>
      <c r="K182" s="64">
        <v>12.2</v>
      </c>
      <c r="L182" s="440"/>
      <c r="M182" s="440"/>
      <c r="N182" s="339"/>
      <c r="O182" s="339"/>
      <c r="P182" s="339"/>
      <c r="Q182" s="339"/>
      <c r="R182" s="339"/>
      <c r="S182" s="339"/>
      <c r="T182" s="339"/>
      <c r="U182" s="339"/>
      <c r="V182" s="339"/>
      <c r="W182" s="339"/>
      <c r="X182" s="339"/>
      <c r="Y182" s="339"/>
      <c r="Z182" s="339"/>
    </row>
    <row r="183" spans="2:26" ht="15" customHeight="1" x14ac:dyDescent="0.35">
      <c r="B183" s="297"/>
      <c r="C183" s="305" t="s">
        <v>1977</v>
      </c>
      <c r="D183" s="523" t="s">
        <v>1978</v>
      </c>
      <c r="E183" s="441"/>
      <c r="F183" s="440"/>
      <c r="G183" s="440"/>
      <c r="H183" s="312"/>
      <c r="I183" s="312"/>
      <c r="J183" s="276" t="s">
        <v>1868</v>
      </c>
      <c r="K183" s="64">
        <v>3.5</v>
      </c>
      <c r="L183" s="440"/>
      <c r="M183" s="440"/>
      <c r="N183" s="339"/>
      <c r="O183" s="339"/>
      <c r="P183" s="339"/>
      <c r="Q183" s="339"/>
      <c r="R183" s="339"/>
      <c r="S183" s="339"/>
      <c r="T183" s="339"/>
      <c r="U183" s="339"/>
      <c r="V183" s="339"/>
      <c r="W183" s="339"/>
      <c r="X183" s="339"/>
      <c r="Y183" s="339"/>
      <c r="Z183" s="339"/>
    </row>
    <row r="184" spans="2:26" ht="15" customHeight="1" x14ac:dyDescent="0.35">
      <c r="B184" s="297"/>
      <c r="C184" s="306"/>
      <c r="D184" s="523"/>
      <c r="E184" s="441"/>
      <c r="F184" s="440"/>
      <c r="G184" s="440"/>
      <c r="H184" s="312"/>
      <c r="I184" s="312"/>
      <c r="J184" s="276" t="s">
        <v>1871</v>
      </c>
      <c r="K184" s="64">
        <v>6.6</v>
      </c>
      <c r="L184" s="440"/>
      <c r="M184" s="440"/>
      <c r="N184" s="339"/>
      <c r="O184" s="339"/>
      <c r="P184" s="339"/>
      <c r="Q184" s="339"/>
      <c r="R184" s="339"/>
      <c r="S184" s="339"/>
      <c r="T184" s="339"/>
      <c r="U184" s="339"/>
      <c r="V184" s="339"/>
      <c r="W184" s="339"/>
      <c r="X184" s="339"/>
      <c r="Y184" s="339"/>
      <c r="Z184" s="339"/>
    </row>
    <row r="185" spans="2:26" ht="15" customHeight="1" x14ac:dyDescent="0.35">
      <c r="B185" s="297"/>
      <c r="C185" s="306"/>
      <c r="D185" s="523"/>
      <c r="E185" s="441"/>
      <c r="F185" s="440"/>
      <c r="G185" s="440"/>
      <c r="H185" s="312"/>
      <c r="I185" s="312"/>
      <c r="J185" s="276" t="s">
        <v>1872</v>
      </c>
      <c r="K185" s="64">
        <v>11.2</v>
      </c>
      <c r="L185" s="440"/>
      <c r="M185" s="440"/>
      <c r="N185" s="339"/>
      <c r="O185" s="339"/>
      <c r="P185" s="339"/>
      <c r="Q185" s="339"/>
      <c r="R185" s="339"/>
      <c r="S185" s="339"/>
      <c r="T185" s="339"/>
      <c r="U185" s="339"/>
      <c r="V185" s="339"/>
      <c r="W185" s="339"/>
      <c r="X185" s="339"/>
      <c r="Y185" s="339"/>
      <c r="Z185" s="339"/>
    </row>
    <row r="186" spans="2:26" ht="15" customHeight="1" x14ac:dyDescent="0.35">
      <c r="B186" s="297"/>
      <c r="C186" s="306"/>
      <c r="D186" s="523"/>
      <c r="E186" s="441"/>
      <c r="F186" s="440"/>
      <c r="G186" s="440"/>
      <c r="H186" s="312"/>
      <c r="I186" s="312"/>
      <c r="J186" s="276" t="s">
        <v>1873</v>
      </c>
      <c r="K186" s="64">
        <v>15.9</v>
      </c>
      <c r="L186" s="440"/>
      <c r="M186" s="440"/>
      <c r="N186" s="339"/>
      <c r="O186" s="339"/>
      <c r="P186" s="339"/>
      <c r="Q186" s="339"/>
      <c r="R186" s="339"/>
      <c r="S186" s="339"/>
      <c r="T186" s="339"/>
      <c r="U186" s="339"/>
      <c r="V186" s="339"/>
      <c r="W186" s="339"/>
      <c r="X186" s="339"/>
      <c r="Y186" s="339"/>
      <c r="Z186" s="339"/>
    </row>
    <row r="187" spans="2:26" ht="15" customHeight="1" x14ac:dyDescent="0.35">
      <c r="B187" s="297"/>
      <c r="C187" s="306"/>
      <c r="D187" s="523"/>
      <c r="E187" s="441"/>
      <c r="F187" s="440"/>
      <c r="G187" s="440"/>
      <c r="H187" s="312"/>
      <c r="I187" s="312"/>
      <c r="J187" s="276" t="s">
        <v>1874</v>
      </c>
      <c r="K187" s="64">
        <v>25.6</v>
      </c>
      <c r="L187" s="440"/>
      <c r="M187" s="440"/>
      <c r="N187" s="339"/>
      <c r="O187" s="339"/>
      <c r="P187" s="339"/>
      <c r="Q187" s="339"/>
      <c r="R187" s="339"/>
      <c r="S187" s="339"/>
      <c r="T187" s="339"/>
      <c r="U187" s="339"/>
      <c r="V187" s="339"/>
      <c r="W187" s="339"/>
      <c r="X187" s="339"/>
      <c r="Y187" s="339"/>
      <c r="Z187" s="339"/>
    </row>
    <row r="188" spans="2:26" x14ac:dyDescent="0.35">
      <c r="B188" s="297"/>
      <c r="C188" s="307"/>
      <c r="D188" s="276" t="s">
        <v>228</v>
      </c>
      <c r="E188" s="441"/>
      <c r="F188" s="440"/>
      <c r="G188" s="440"/>
      <c r="H188" s="313"/>
      <c r="I188" s="313"/>
      <c r="J188" s="276" t="s">
        <v>228</v>
      </c>
      <c r="K188" s="64">
        <v>12.4</v>
      </c>
      <c r="L188" s="440"/>
      <c r="M188" s="440"/>
      <c r="N188" s="339"/>
      <c r="O188" s="339"/>
      <c r="P188" s="339"/>
      <c r="Q188" s="339"/>
      <c r="R188" s="339"/>
      <c r="S188" s="339"/>
      <c r="T188" s="339"/>
      <c r="U188" s="339"/>
      <c r="V188" s="339"/>
      <c r="W188" s="339"/>
      <c r="X188" s="339"/>
      <c r="Y188" s="339"/>
      <c r="Z188" s="339"/>
    </row>
    <row r="189" spans="2:26" ht="15" customHeight="1" x14ac:dyDescent="0.35">
      <c r="B189" s="297"/>
      <c r="C189" s="441" t="s">
        <v>1925</v>
      </c>
      <c r="D189" s="441" t="s">
        <v>1926</v>
      </c>
      <c r="E189" s="441"/>
      <c r="F189" s="440"/>
      <c r="G189" s="440"/>
      <c r="H189" s="440" t="s">
        <v>2059</v>
      </c>
      <c r="I189" s="440" t="s">
        <v>1867</v>
      </c>
      <c r="J189" s="276" t="s">
        <v>1928</v>
      </c>
      <c r="K189" s="64">
        <v>5</v>
      </c>
      <c r="L189" s="440"/>
      <c r="M189" s="440"/>
      <c r="N189" s="339"/>
      <c r="O189" s="339"/>
      <c r="P189" s="339"/>
      <c r="Q189" s="339"/>
      <c r="R189" s="339"/>
      <c r="S189" s="339"/>
      <c r="T189" s="339"/>
      <c r="U189" s="339"/>
      <c r="V189" s="339"/>
      <c r="W189" s="339"/>
      <c r="X189" s="339"/>
      <c r="Y189" s="339"/>
      <c r="Z189" s="339"/>
    </row>
    <row r="190" spans="2:26" ht="15" customHeight="1" x14ac:dyDescent="0.35">
      <c r="B190" s="297"/>
      <c r="C190" s="441"/>
      <c r="D190" s="441"/>
      <c r="E190" s="441"/>
      <c r="F190" s="440"/>
      <c r="G190" s="440"/>
      <c r="H190" s="440"/>
      <c r="I190" s="440"/>
      <c r="J190" s="276" t="s">
        <v>1930</v>
      </c>
      <c r="K190" s="64">
        <v>8.9</v>
      </c>
      <c r="L190" s="440"/>
      <c r="M190" s="440"/>
      <c r="N190" s="339"/>
      <c r="O190" s="339"/>
      <c r="P190" s="339"/>
      <c r="Q190" s="339"/>
      <c r="R190" s="339"/>
      <c r="S190" s="339"/>
      <c r="T190" s="339"/>
      <c r="U190" s="339"/>
      <c r="V190" s="339"/>
      <c r="W190" s="339"/>
      <c r="X190" s="339"/>
      <c r="Y190" s="339"/>
      <c r="Z190" s="339"/>
    </row>
    <row r="191" spans="2:26" ht="15" customHeight="1" x14ac:dyDescent="0.35">
      <c r="B191" s="297"/>
      <c r="C191" s="441"/>
      <c r="D191" s="441"/>
      <c r="E191" s="441"/>
      <c r="F191" s="440"/>
      <c r="G191" s="440"/>
      <c r="H191" s="440"/>
      <c r="I191" s="440"/>
      <c r="J191" s="276" t="s">
        <v>1931</v>
      </c>
      <c r="K191" s="64">
        <v>13.6</v>
      </c>
      <c r="L191" s="440"/>
      <c r="M191" s="440"/>
      <c r="N191" s="339"/>
      <c r="O191" s="339"/>
      <c r="P191" s="339"/>
      <c r="Q191" s="339"/>
      <c r="R191" s="339"/>
      <c r="S191" s="339"/>
      <c r="T191" s="339"/>
      <c r="U191" s="339"/>
      <c r="V191" s="339"/>
      <c r="W191" s="339"/>
      <c r="X191" s="339"/>
      <c r="Y191" s="339"/>
      <c r="Z191" s="339"/>
    </row>
    <row r="192" spans="2:26" ht="15" customHeight="1" x14ac:dyDescent="0.35">
      <c r="B192" s="297"/>
      <c r="C192" s="441"/>
      <c r="D192" s="441"/>
      <c r="E192" s="441"/>
      <c r="F192" s="440"/>
      <c r="G192" s="440"/>
      <c r="H192" s="440"/>
      <c r="I192" s="440"/>
      <c r="J192" s="276" t="s">
        <v>1932</v>
      </c>
      <c r="K192" s="64">
        <v>19.3</v>
      </c>
      <c r="L192" s="440"/>
      <c r="M192" s="440"/>
      <c r="N192" s="339"/>
      <c r="O192" s="339"/>
      <c r="P192" s="339"/>
      <c r="Q192" s="339"/>
      <c r="R192" s="339"/>
      <c r="S192" s="339"/>
      <c r="T192" s="339"/>
      <c r="U192" s="339"/>
      <c r="V192" s="339"/>
      <c r="W192" s="339"/>
      <c r="X192" s="339"/>
      <c r="Y192" s="339"/>
      <c r="Z192" s="339"/>
    </row>
    <row r="193" spans="2:26" ht="15" customHeight="1" x14ac:dyDescent="0.35">
      <c r="B193" s="297"/>
      <c r="C193" s="441"/>
      <c r="D193" s="441"/>
      <c r="E193" s="441"/>
      <c r="F193" s="440"/>
      <c r="G193" s="440"/>
      <c r="H193" s="440"/>
      <c r="I193" s="440"/>
      <c r="J193" s="276" t="s">
        <v>1933</v>
      </c>
      <c r="K193" s="64">
        <v>25.7</v>
      </c>
      <c r="L193" s="440"/>
      <c r="M193" s="440"/>
      <c r="N193" s="339"/>
      <c r="O193" s="339"/>
      <c r="P193" s="339"/>
      <c r="Q193" s="339"/>
      <c r="R193" s="339"/>
      <c r="S193" s="339"/>
      <c r="T193" s="339"/>
      <c r="U193" s="339"/>
      <c r="V193" s="339"/>
      <c r="W193" s="339"/>
      <c r="X193" s="339"/>
      <c r="Y193" s="339"/>
      <c r="Z193" s="339"/>
    </row>
    <row r="194" spans="2:26" ht="15" customHeight="1" x14ac:dyDescent="0.35">
      <c r="B194" s="297"/>
      <c r="C194" s="441"/>
      <c r="D194" s="441"/>
      <c r="E194" s="441"/>
      <c r="F194" s="440"/>
      <c r="G194" s="440"/>
      <c r="H194" s="440"/>
      <c r="I194" s="440"/>
      <c r="J194" s="276" t="s">
        <v>1934</v>
      </c>
      <c r="K194" s="64">
        <v>32.5</v>
      </c>
      <c r="L194" s="440"/>
      <c r="M194" s="440"/>
      <c r="N194" s="339"/>
      <c r="O194" s="339"/>
      <c r="P194" s="339"/>
      <c r="Q194" s="339"/>
      <c r="R194" s="339"/>
      <c r="S194" s="339"/>
      <c r="T194" s="339"/>
      <c r="U194" s="339"/>
      <c r="V194" s="339"/>
      <c r="W194" s="339"/>
      <c r="X194" s="339"/>
      <c r="Y194" s="339"/>
      <c r="Z194" s="339"/>
    </row>
    <row r="195" spans="2:26" ht="15" customHeight="1" x14ac:dyDescent="0.35">
      <c r="B195" s="297"/>
      <c r="C195" s="441"/>
      <c r="D195" s="441"/>
      <c r="E195" s="441"/>
      <c r="F195" s="440"/>
      <c r="G195" s="440"/>
      <c r="H195" s="440"/>
      <c r="I195" s="440"/>
      <c r="J195" s="276" t="s">
        <v>1935</v>
      </c>
      <c r="K195" s="64">
        <v>39.6</v>
      </c>
      <c r="L195" s="440"/>
      <c r="M195" s="440"/>
      <c r="N195" s="339"/>
      <c r="O195" s="339"/>
      <c r="P195" s="339"/>
      <c r="Q195" s="339"/>
      <c r="R195" s="339"/>
      <c r="S195" s="339"/>
      <c r="T195" s="339"/>
      <c r="U195" s="339"/>
      <c r="V195" s="339"/>
      <c r="W195" s="339"/>
      <c r="X195" s="339"/>
      <c r="Y195" s="339"/>
      <c r="Z195" s="339"/>
    </row>
    <row r="196" spans="2:26" ht="15" customHeight="1" x14ac:dyDescent="0.35">
      <c r="B196" s="297"/>
      <c r="C196" s="441"/>
      <c r="D196" s="441" t="s">
        <v>1936</v>
      </c>
      <c r="E196" s="441"/>
      <c r="F196" s="440"/>
      <c r="G196" s="440"/>
      <c r="H196" s="440"/>
      <c r="I196" s="440"/>
      <c r="J196" s="276" t="s">
        <v>1937</v>
      </c>
      <c r="K196" s="64">
        <v>2.1</v>
      </c>
      <c r="L196" s="440"/>
      <c r="M196" s="440"/>
      <c r="N196" s="339"/>
      <c r="O196" s="339"/>
      <c r="P196" s="339"/>
      <c r="Q196" s="339"/>
      <c r="R196" s="339"/>
      <c r="S196" s="339"/>
      <c r="T196" s="339"/>
      <c r="U196" s="339"/>
      <c r="V196" s="339"/>
      <c r="W196" s="339"/>
      <c r="X196" s="339"/>
      <c r="Y196" s="339"/>
      <c r="Z196" s="339"/>
    </row>
    <row r="197" spans="2:26" ht="15" customHeight="1" x14ac:dyDescent="0.35">
      <c r="B197" s="297"/>
      <c r="C197" s="441"/>
      <c r="D197" s="441"/>
      <c r="E197" s="441"/>
      <c r="F197" s="440"/>
      <c r="G197" s="440"/>
      <c r="H197" s="440"/>
      <c r="I197" s="440"/>
      <c r="J197" s="276" t="s">
        <v>1938</v>
      </c>
      <c r="K197" s="64">
        <v>3.3</v>
      </c>
      <c r="L197" s="440"/>
      <c r="M197" s="440"/>
      <c r="N197" s="339"/>
      <c r="O197" s="339"/>
      <c r="P197" s="339"/>
      <c r="Q197" s="339"/>
      <c r="R197" s="339"/>
      <c r="S197" s="339"/>
      <c r="T197" s="339"/>
      <c r="U197" s="339"/>
      <c r="V197" s="339"/>
      <c r="W197" s="339"/>
      <c r="X197" s="339"/>
      <c r="Y197" s="339"/>
      <c r="Z197" s="339"/>
    </row>
    <row r="198" spans="2:26" ht="15" customHeight="1" x14ac:dyDescent="0.35">
      <c r="B198" s="297"/>
      <c r="C198" s="441"/>
      <c r="D198" s="441"/>
      <c r="E198" s="441"/>
      <c r="F198" s="440"/>
      <c r="G198" s="440"/>
      <c r="H198" s="440"/>
      <c r="I198" s="440"/>
      <c r="J198" s="276" t="s">
        <v>1939</v>
      </c>
      <c r="K198" s="64">
        <v>4.5999999999999996</v>
      </c>
      <c r="L198" s="440"/>
      <c r="M198" s="440"/>
      <c r="N198" s="339"/>
      <c r="O198" s="339"/>
      <c r="P198" s="339"/>
      <c r="Q198" s="339"/>
      <c r="R198" s="339"/>
      <c r="S198" s="339"/>
      <c r="T198" s="339"/>
      <c r="U198" s="339"/>
      <c r="V198" s="339"/>
      <c r="W198" s="339"/>
      <c r="X198" s="339"/>
      <c r="Y198" s="339"/>
      <c r="Z198" s="339"/>
    </row>
    <row r="199" spans="2:26" ht="15" customHeight="1" x14ac:dyDescent="0.35">
      <c r="B199" s="297"/>
      <c r="C199" s="441"/>
      <c r="D199" s="441"/>
      <c r="E199" s="441"/>
      <c r="F199" s="440"/>
      <c r="G199" s="440"/>
      <c r="H199" s="440"/>
      <c r="I199" s="440"/>
      <c r="J199" s="290" t="s">
        <v>1940</v>
      </c>
      <c r="K199" s="64">
        <v>8.5</v>
      </c>
      <c r="L199" s="440"/>
      <c r="M199" s="440"/>
      <c r="N199" s="339"/>
      <c r="O199" s="339"/>
      <c r="P199" s="339"/>
      <c r="Q199" s="339"/>
      <c r="R199" s="339"/>
      <c r="S199" s="339"/>
      <c r="T199" s="339"/>
      <c r="U199" s="339"/>
      <c r="V199" s="339"/>
      <c r="W199" s="339"/>
      <c r="X199" s="339"/>
      <c r="Y199" s="339"/>
      <c r="Z199" s="339"/>
    </row>
    <row r="200" spans="2:26" ht="15" customHeight="1" x14ac:dyDescent="0.35">
      <c r="B200" s="297"/>
      <c r="C200" s="441"/>
      <c r="D200" s="441" t="s">
        <v>1941</v>
      </c>
      <c r="E200" s="441"/>
      <c r="F200" s="440"/>
      <c r="G200" s="440"/>
      <c r="H200" s="440"/>
      <c r="I200" s="440"/>
      <c r="J200" s="290" t="s">
        <v>1942</v>
      </c>
      <c r="K200" s="64">
        <v>1.2</v>
      </c>
      <c r="L200" s="440"/>
      <c r="M200" s="440"/>
      <c r="N200" s="339"/>
      <c r="O200" s="339"/>
      <c r="P200" s="339"/>
      <c r="Q200" s="339"/>
      <c r="R200" s="339"/>
      <c r="S200" s="339"/>
      <c r="T200" s="339"/>
      <c r="U200" s="339"/>
      <c r="V200" s="339"/>
      <c r="W200" s="339"/>
      <c r="X200" s="339"/>
      <c r="Y200" s="339"/>
      <c r="Z200" s="339"/>
    </row>
    <row r="201" spans="2:26" ht="15" customHeight="1" x14ac:dyDescent="0.35">
      <c r="B201" s="297"/>
      <c r="C201" s="441"/>
      <c r="D201" s="441"/>
      <c r="E201" s="441"/>
      <c r="F201" s="440"/>
      <c r="G201" s="440"/>
      <c r="H201" s="440"/>
      <c r="I201" s="440"/>
      <c r="J201" s="290" t="s">
        <v>1943</v>
      </c>
      <c r="K201" s="64">
        <v>1.8</v>
      </c>
      <c r="L201" s="440"/>
      <c r="M201" s="440"/>
      <c r="N201" s="339"/>
      <c r="O201" s="339"/>
      <c r="P201" s="339"/>
      <c r="Q201" s="339"/>
      <c r="R201" s="339"/>
      <c r="S201" s="339"/>
      <c r="T201" s="339"/>
      <c r="U201" s="339"/>
      <c r="V201" s="339"/>
      <c r="W201" s="339"/>
      <c r="X201" s="339"/>
      <c r="Y201" s="339"/>
      <c r="Z201" s="339"/>
    </row>
    <row r="202" spans="2:26" ht="15" customHeight="1" x14ac:dyDescent="0.35">
      <c r="B202" s="297"/>
      <c r="C202" s="441"/>
      <c r="D202" s="441"/>
      <c r="E202" s="441"/>
      <c r="F202" s="440"/>
      <c r="G202" s="440"/>
      <c r="H202" s="440"/>
      <c r="I202" s="440"/>
      <c r="J202" s="276" t="s">
        <v>1944</v>
      </c>
      <c r="K202" s="64">
        <v>3.5</v>
      </c>
      <c r="L202" s="440"/>
      <c r="M202" s="440"/>
      <c r="N202" s="339"/>
      <c r="O202" s="339"/>
      <c r="P202" s="339"/>
      <c r="Q202" s="339"/>
      <c r="R202" s="339"/>
      <c r="S202" s="339"/>
      <c r="T202" s="339"/>
      <c r="U202" s="339"/>
      <c r="V202" s="339"/>
      <c r="W202" s="339"/>
      <c r="X202" s="339"/>
      <c r="Y202" s="339"/>
      <c r="Z202" s="339"/>
    </row>
    <row r="203" spans="2:26" ht="15" customHeight="1" x14ac:dyDescent="0.35">
      <c r="B203" s="297"/>
      <c r="C203" s="441"/>
      <c r="D203" s="441"/>
      <c r="E203" s="441"/>
      <c r="F203" s="440"/>
      <c r="G203" s="440"/>
      <c r="H203" s="440"/>
      <c r="I203" s="440"/>
      <c r="J203" s="276" t="s">
        <v>1945</v>
      </c>
      <c r="K203" s="64">
        <v>8.1</v>
      </c>
      <c r="L203" s="440"/>
      <c r="M203" s="440"/>
      <c r="N203" s="339"/>
      <c r="O203" s="339"/>
      <c r="P203" s="339"/>
      <c r="Q203" s="339"/>
      <c r="R203" s="339"/>
      <c r="S203" s="339"/>
      <c r="T203" s="339"/>
      <c r="U203" s="339"/>
      <c r="V203" s="339"/>
      <c r="W203" s="339"/>
      <c r="X203" s="339"/>
      <c r="Y203" s="339"/>
      <c r="Z203" s="339"/>
    </row>
    <row r="204" spans="2:26" ht="15" customHeight="1" x14ac:dyDescent="0.35">
      <c r="B204" s="297"/>
      <c r="C204" s="441"/>
      <c r="D204" s="441" t="s">
        <v>1946</v>
      </c>
      <c r="E204" s="441"/>
      <c r="F204" s="440"/>
      <c r="G204" s="440"/>
      <c r="H204" s="440"/>
      <c r="I204" s="440"/>
      <c r="J204" s="276" t="s">
        <v>1937</v>
      </c>
      <c r="K204" s="64">
        <v>2.1</v>
      </c>
      <c r="L204" s="440"/>
      <c r="M204" s="440"/>
      <c r="N204" s="339"/>
      <c r="O204" s="339"/>
      <c r="P204" s="339"/>
      <c r="Q204" s="339"/>
      <c r="R204" s="339"/>
      <c r="S204" s="339"/>
      <c r="T204" s="339"/>
      <c r="U204" s="339"/>
      <c r="V204" s="339"/>
      <c r="W204" s="339"/>
      <c r="X204" s="339"/>
      <c r="Y204" s="339"/>
      <c r="Z204" s="339"/>
    </row>
    <row r="205" spans="2:26" ht="15" customHeight="1" x14ac:dyDescent="0.35">
      <c r="B205" s="297"/>
      <c r="C205" s="441"/>
      <c r="D205" s="441"/>
      <c r="E205" s="441"/>
      <c r="F205" s="440"/>
      <c r="G205" s="440"/>
      <c r="H205" s="440"/>
      <c r="I205" s="440"/>
      <c r="J205" s="276" t="s">
        <v>1938</v>
      </c>
      <c r="K205" s="64">
        <v>3.3</v>
      </c>
      <c r="L205" s="440"/>
      <c r="M205" s="440"/>
      <c r="N205" s="339"/>
      <c r="O205" s="339"/>
      <c r="P205" s="339"/>
      <c r="Q205" s="339"/>
      <c r="R205" s="339"/>
      <c r="S205" s="339"/>
      <c r="T205" s="339"/>
      <c r="U205" s="339"/>
      <c r="V205" s="339"/>
      <c r="W205" s="339"/>
      <c r="X205" s="339"/>
      <c r="Y205" s="339"/>
      <c r="Z205" s="339"/>
    </row>
    <row r="206" spans="2:26" ht="15" customHeight="1" x14ac:dyDescent="0.35">
      <c r="B206" s="297"/>
      <c r="C206" s="441"/>
      <c r="D206" s="441"/>
      <c r="E206" s="441"/>
      <c r="F206" s="440"/>
      <c r="G206" s="440"/>
      <c r="H206" s="440"/>
      <c r="I206" s="440"/>
      <c r="J206" s="276" t="s">
        <v>1939</v>
      </c>
      <c r="K206" s="64">
        <v>4.5999999999999996</v>
      </c>
      <c r="L206" s="440"/>
      <c r="M206" s="440"/>
      <c r="N206" s="339"/>
      <c r="O206" s="339"/>
      <c r="P206" s="339"/>
      <c r="Q206" s="339"/>
      <c r="R206" s="339"/>
      <c r="S206" s="339"/>
      <c r="T206" s="339"/>
      <c r="U206" s="339"/>
      <c r="V206" s="339"/>
      <c r="W206" s="339"/>
      <c r="X206" s="339"/>
      <c r="Y206" s="339"/>
      <c r="Z206" s="339"/>
    </row>
    <row r="207" spans="2:26" ht="15" customHeight="1" x14ac:dyDescent="0.35">
      <c r="B207" s="297"/>
      <c r="C207" s="441"/>
      <c r="D207" s="441"/>
      <c r="E207" s="441"/>
      <c r="F207" s="440"/>
      <c r="G207" s="440"/>
      <c r="H207" s="440"/>
      <c r="I207" s="440"/>
      <c r="J207" s="290" t="s">
        <v>1947</v>
      </c>
      <c r="K207" s="64">
        <v>6.5</v>
      </c>
      <c r="L207" s="440"/>
      <c r="M207" s="440"/>
      <c r="N207" s="339"/>
      <c r="O207" s="339"/>
      <c r="P207" s="339"/>
      <c r="Q207" s="339"/>
      <c r="R207" s="339"/>
      <c r="S207" s="339"/>
      <c r="T207" s="339"/>
      <c r="U207" s="339"/>
      <c r="V207" s="339"/>
      <c r="W207" s="339"/>
      <c r="X207" s="339"/>
      <c r="Y207" s="339"/>
      <c r="Z207" s="339"/>
    </row>
    <row r="208" spans="2:26" ht="15" customHeight="1" x14ac:dyDescent="0.35">
      <c r="B208" s="297"/>
      <c r="C208" s="441"/>
      <c r="D208" s="441"/>
      <c r="E208" s="441"/>
      <c r="F208" s="440"/>
      <c r="G208" s="440"/>
      <c r="H208" s="440"/>
      <c r="I208" s="440"/>
      <c r="J208" s="276" t="s">
        <v>1948</v>
      </c>
      <c r="K208" s="64">
        <v>11.9</v>
      </c>
      <c r="L208" s="440"/>
      <c r="M208" s="440"/>
      <c r="N208" s="339"/>
      <c r="O208" s="339"/>
      <c r="P208" s="339"/>
      <c r="Q208" s="339"/>
      <c r="R208" s="339"/>
      <c r="S208" s="339"/>
      <c r="T208" s="339"/>
      <c r="U208" s="339"/>
      <c r="V208" s="339"/>
      <c r="W208" s="339"/>
      <c r="X208" s="339"/>
      <c r="Y208" s="339"/>
      <c r="Z208" s="339"/>
    </row>
    <row r="209" spans="2:26" ht="15" customHeight="1" x14ac:dyDescent="0.35">
      <c r="B209" s="297"/>
      <c r="C209" s="441"/>
      <c r="D209" s="441" t="s">
        <v>1949</v>
      </c>
      <c r="E209" s="441"/>
      <c r="F209" s="440"/>
      <c r="G209" s="440"/>
      <c r="H209" s="440"/>
      <c r="I209" s="440"/>
      <c r="J209" s="290" t="s">
        <v>1942</v>
      </c>
      <c r="K209" s="64">
        <v>1.2</v>
      </c>
      <c r="L209" s="440"/>
      <c r="M209" s="440"/>
      <c r="N209" s="339"/>
      <c r="O209" s="339"/>
      <c r="P209" s="339"/>
      <c r="Q209" s="339"/>
      <c r="R209" s="339"/>
      <c r="S209" s="339"/>
      <c r="T209" s="339"/>
      <c r="U209" s="339"/>
      <c r="V209" s="339"/>
      <c r="W209" s="339"/>
      <c r="X209" s="339"/>
      <c r="Y209" s="339"/>
      <c r="Z209" s="339"/>
    </row>
    <row r="210" spans="2:26" ht="15" customHeight="1" x14ac:dyDescent="0.35">
      <c r="B210" s="297"/>
      <c r="C210" s="441"/>
      <c r="D210" s="441"/>
      <c r="E210" s="441"/>
      <c r="F210" s="440"/>
      <c r="G210" s="440"/>
      <c r="H210" s="440"/>
      <c r="I210" s="440"/>
      <c r="J210" s="290" t="s">
        <v>1943</v>
      </c>
      <c r="K210" s="64">
        <v>1.8</v>
      </c>
      <c r="L210" s="440"/>
      <c r="M210" s="440"/>
      <c r="N210" s="339"/>
      <c r="O210" s="339"/>
      <c r="P210" s="339"/>
      <c r="Q210" s="339"/>
      <c r="R210" s="339"/>
      <c r="S210" s="339"/>
      <c r="T210" s="339"/>
      <c r="U210" s="339"/>
      <c r="V210" s="339"/>
      <c r="W210" s="339"/>
      <c r="X210" s="339"/>
      <c r="Y210" s="339"/>
      <c r="Z210" s="339"/>
    </row>
    <row r="211" spans="2:26" ht="15" customHeight="1" x14ac:dyDescent="0.35">
      <c r="B211" s="297"/>
      <c r="C211" s="441"/>
      <c r="D211" s="441"/>
      <c r="E211" s="441"/>
      <c r="F211" s="440"/>
      <c r="G211" s="440"/>
      <c r="H211" s="440"/>
      <c r="I211" s="440"/>
      <c r="J211" s="276" t="s">
        <v>1944</v>
      </c>
      <c r="K211" s="64">
        <v>3.5</v>
      </c>
      <c r="L211" s="440"/>
      <c r="M211" s="440"/>
      <c r="N211" s="339"/>
      <c r="O211" s="339"/>
      <c r="P211" s="339"/>
      <c r="Q211" s="339"/>
      <c r="R211" s="339"/>
      <c r="S211" s="339"/>
      <c r="T211" s="339"/>
      <c r="U211" s="339"/>
      <c r="V211" s="339"/>
      <c r="W211" s="339"/>
      <c r="X211" s="339"/>
      <c r="Y211" s="339"/>
      <c r="Z211" s="339"/>
    </row>
    <row r="212" spans="2:26" ht="15" customHeight="1" x14ac:dyDescent="0.35">
      <c r="B212" s="297"/>
      <c r="C212" s="441"/>
      <c r="D212" s="441"/>
      <c r="E212" s="441"/>
      <c r="F212" s="440"/>
      <c r="G212" s="440"/>
      <c r="H212" s="440"/>
      <c r="I212" s="440"/>
      <c r="J212" s="276" t="s">
        <v>1950</v>
      </c>
      <c r="K212" s="64">
        <v>6.1</v>
      </c>
      <c r="L212" s="440"/>
      <c r="M212" s="440"/>
      <c r="N212" s="339"/>
      <c r="O212" s="339"/>
      <c r="P212" s="339"/>
      <c r="Q212" s="339"/>
      <c r="R212" s="339"/>
      <c r="S212" s="339"/>
      <c r="T212" s="339"/>
      <c r="U212" s="339"/>
      <c r="V212" s="339"/>
      <c r="W212" s="339"/>
      <c r="X212" s="339"/>
      <c r="Y212" s="339"/>
      <c r="Z212" s="339"/>
    </row>
    <row r="213" spans="2:26" ht="15" customHeight="1" x14ac:dyDescent="0.35">
      <c r="B213" s="297"/>
      <c r="C213" s="441"/>
      <c r="D213" s="441"/>
      <c r="E213" s="441"/>
      <c r="F213" s="440"/>
      <c r="G213" s="440"/>
      <c r="H213" s="440"/>
      <c r="I213" s="440"/>
      <c r="J213" s="276" t="s">
        <v>1948</v>
      </c>
      <c r="K213" s="64">
        <v>11.9</v>
      </c>
      <c r="L213" s="440"/>
      <c r="M213" s="440"/>
      <c r="N213" s="339"/>
      <c r="O213" s="339"/>
      <c r="P213" s="339"/>
      <c r="Q213" s="339"/>
      <c r="R213" s="339"/>
      <c r="S213" s="339"/>
      <c r="T213" s="339"/>
      <c r="U213" s="339"/>
      <c r="V213" s="339"/>
      <c r="W213" s="339"/>
      <c r="X213" s="339"/>
      <c r="Y213" s="339"/>
      <c r="Z213" s="339"/>
    </row>
    <row r="214" spans="2:26" ht="15" customHeight="1" x14ac:dyDescent="0.35">
      <c r="B214" s="297"/>
      <c r="C214" s="441" t="s">
        <v>1951</v>
      </c>
      <c r="D214" s="523" t="s">
        <v>1952</v>
      </c>
      <c r="E214" s="441"/>
      <c r="F214" s="440"/>
      <c r="G214" s="440"/>
      <c r="H214" s="440"/>
      <c r="I214" s="440"/>
      <c r="J214" s="276" t="s">
        <v>1953</v>
      </c>
      <c r="K214" s="64">
        <v>7.3</v>
      </c>
      <c r="L214" s="440"/>
      <c r="M214" s="440"/>
      <c r="N214" s="339"/>
      <c r="O214" s="339"/>
      <c r="P214" s="339"/>
      <c r="Q214" s="339"/>
      <c r="R214" s="339"/>
      <c r="S214" s="339"/>
      <c r="T214" s="339"/>
      <c r="U214" s="339"/>
      <c r="V214" s="339"/>
      <c r="W214" s="339"/>
      <c r="X214" s="339"/>
      <c r="Y214" s="339"/>
      <c r="Z214" s="339"/>
    </row>
    <row r="215" spans="2:26" ht="15" customHeight="1" x14ac:dyDescent="0.35">
      <c r="B215" s="297"/>
      <c r="C215" s="441"/>
      <c r="D215" s="523"/>
      <c r="E215" s="441"/>
      <c r="F215" s="440"/>
      <c r="G215" s="440"/>
      <c r="H215" s="440"/>
      <c r="I215" s="440"/>
      <c r="J215" s="276" t="s">
        <v>1954</v>
      </c>
      <c r="K215" s="64">
        <v>8.1999999999999993</v>
      </c>
      <c r="L215" s="440"/>
      <c r="M215" s="440"/>
      <c r="N215" s="339"/>
      <c r="O215" s="339"/>
      <c r="P215" s="339"/>
      <c r="Q215" s="339"/>
      <c r="R215" s="339"/>
      <c r="S215" s="339"/>
      <c r="T215" s="339"/>
      <c r="U215" s="339"/>
      <c r="V215" s="339"/>
      <c r="W215" s="339"/>
      <c r="X215" s="339"/>
      <c r="Y215" s="339"/>
      <c r="Z215" s="339"/>
    </row>
    <row r="216" spans="2:26" ht="15" customHeight="1" x14ac:dyDescent="0.35">
      <c r="B216" s="297"/>
      <c r="C216" s="441"/>
      <c r="D216" s="523"/>
      <c r="E216" s="441"/>
      <c r="F216" s="440"/>
      <c r="G216" s="440"/>
      <c r="H216" s="440"/>
      <c r="I216" s="440"/>
      <c r="J216" s="276" t="s">
        <v>1955</v>
      </c>
      <c r="K216" s="64">
        <v>10.199999999999999</v>
      </c>
      <c r="L216" s="440"/>
      <c r="M216" s="440"/>
      <c r="N216" s="339"/>
      <c r="O216" s="339"/>
      <c r="P216" s="339"/>
      <c r="Q216" s="339"/>
      <c r="R216" s="339"/>
      <c r="S216" s="339"/>
      <c r="T216" s="339"/>
      <c r="U216" s="339"/>
      <c r="V216" s="339"/>
      <c r="W216" s="339"/>
      <c r="X216" s="339"/>
      <c r="Y216" s="339"/>
      <c r="Z216" s="339"/>
    </row>
    <row r="217" spans="2:26" ht="15" customHeight="1" x14ac:dyDescent="0.35">
      <c r="B217" s="297"/>
      <c r="C217" s="441"/>
      <c r="D217" s="523"/>
      <c r="E217" s="441"/>
      <c r="F217" s="440"/>
      <c r="G217" s="440"/>
      <c r="H217" s="440"/>
      <c r="I217" s="440"/>
      <c r="J217" s="276" t="s">
        <v>1956</v>
      </c>
      <c r="K217" s="64">
        <v>13.5</v>
      </c>
      <c r="L217" s="440"/>
      <c r="M217" s="440"/>
      <c r="N217" s="339"/>
      <c r="O217" s="339"/>
      <c r="P217" s="339"/>
      <c r="Q217" s="339"/>
      <c r="R217" s="339"/>
      <c r="S217" s="339"/>
      <c r="T217" s="339"/>
      <c r="U217" s="339"/>
      <c r="V217" s="339"/>
      <c r="W217" s="339"/>
      <c r="X217" s="339"/>
      <c r="Y217" s="339"/>
      <c r="Z217" s="339"/>
    </row>
    <row r="218" spans="2:26" ht="15" customHeight="1" x14ac:dyDescent="0.35">
      <c r="B218" s="297"/>
      <c r="C218" s="441"/>
      <c r="D218" s="523"/>
      <c r="E218" s="441"/>
      <c r="F218" s="440"/>
      <c r="G218" s="440"/>
      <c r="H218" s="440"/>
      <c r="I218" s="440"/>
      <c r="J218" s="276" t="s">
        <v>1957</v>
      </c>
      <c r="K218" s="64">
        <v>18</v>
      </c>
      <c r="L218" s="440"/>
      <c r="M218" s="440"/>
      <c r="N218" s="339"/>
      <c r="O218" s="339"/>
      <c r="P218" s="339"/>
      <c r="Q218" s="339"/>
      <c r="R218" s="339"/>
      <c r="S218" s="339"/>
      <c r="T218" s="339"/>
      <c r="U218" s="339"/>
      <c r="V218" s="339"/>
      <c r="W218" s="339"/>
      <c r="X218" s="339"/>
      <c r="Y218" s="339"/>
      <c r="Z218" s="339"/>
    </row>
    <row r="219" spans="2:26" ht="15" customHeight="1" x14ac:dyDescent="0.35">
      <c r="B219" s="297"/>
      <c r="C219" s="441"/>
      <c r="D219" s="523"/>
      <c r="E219" s="441"/>
      <c r="F219" s="440"/>
      <c r="G219" s="440"/>
      <c r="H219" s="440"/>
      <c r="I219" s="440"/>
      <c r="J219" s="276" t="s">
        <v>1958</v>
      </c>
      <c r="K219" s="64">
        <v>21.8</v>
      </c>
      <c r="L219" s="440"/>
      <c r="M219" s="440"/>
      <c r="N219" s="339"/>
      <c r="O219" s="339"/>
      <c r="P219" s="339"/>
      <c r="Q219" s="339"/>
      <c r="R219" s="339"/>
      <c r="S219" s="339"/>
      <c r="T219" s="339"/>
      <c r="U219" s="339"/>
      <c r="V219" s="339"/>
      <c r="W219" s="339"/>
      <c r="X219" s="339"/>
      <c r="Y219" s="339"/>
      <c r="Z219" s="339"/>
    </row>
    <row r="220" spans="2:26" x14ac:dyDescent="0.35">
      <c r="B220" s="297"/>
      <c r="C220" s="441"/>
      <c r="D220" s="523"/>
      <c r="E220" s="441"/>
      <c r="F220" s="440"/>
      <c r="G220" s="440"/>
      <c r="H220" s="440"/>
      <c r="I220" s="440"/>
      <c r="J220" s="276" t="s">
        <v>1959</v>
      </c>
      <c r="K220" s="64">
        <v>25.7</v>
      </c>
      <c r="L220" s="440"/>
      <c r="M220" s="440"/>
      <c r="N220" s="339"/>
      <c r="O220" s="339"/>
      <c r="P220" s="339"/>
      <c r="Q220" s="339"/>
      <c r="R220" s="339"/>
      <c r="S220" s="339"/>
      <c r="T220" s="339"/>
      <c r="U220" s="339"/>
      <c r="V220" s="339"/>
      <c r="W220" s="339"/>
      <c r="X220" s="339"/>
      <c r="Y220" s="339"/>
      <c r="Z220" s="339"/>
    </row>
    <row r="221" spans="2:26" x14ac:dyDescent="0.35">
      <c r="B221" s="297"/>
      <c r="C221" s="441"/>
      <c r="D221" s="523"/>
      <c r="E221" s="441"/>
      <c r="F221" s="440"/>
      <c r="G221" s="440"/>
      <c r="H221" s="440"/>
      <c r="I221" s="440"/>
      <c r="J221" s="276" t="s">
        <v>1960</v>
      </c>
      <c r="K221" s="64">
        <v>32.1</v>
      </c>
      <c r="L221" s="440"/>
      <c r="M221" s="440"/>
      <c r="N221" s="339"/>
      <c r="O221" s="339"/>
      <c r="P221" s="339"/>
      <c r="Q221" s="339"/>
      <c r="R221" s="339"/>
      <c r="S221" s="339"/>
      <c r="T221" s="339"/>
      <c r="U221" s="339"/>
      <c r="V221" s="339"/>
      <c r="W221" s="339"/>
      <c r="X221" s="339"/>
      <c r="Y221" s="339"/>
      <c r="Z221" s="339"/>
    </row>
    <row r="222" spans="2:26" x14ac:dyDescent="0.35">
      <c r="B222" s="297"/>
      <c r="C222" s="441"/>
      <c r="D222" s="523"/>
      <c r="E222" s="441"/>
      <c r="F222" s="440"/>
      <c r="G222" s="440"/>
      <c r="H222" s="440"/>
      <c r="I222" s="440"/>
      <c r="J222" s="276" t="s">
        <v>1961</v>
      </c>
      <c r="K222" s="64">
        <v>39.299999999999997</v>
      </c>
      <c r="L222" s="440"/>
      <c r="M222" s="440"/>
      <c r="N222" s="339"/>
      <c r="O222" s="339"/>
      <c r="P222" s="339"/>
      <c r="Q222" s="339"/>
      <c r="R222" s="339"/>
      <c r="S222" s="339"/>
      <c r="T222" s="339"/>
      <c r="U222" s="339"/>
      <c r="V222" s="339"/>
      <c r="W222" s="339"/>
      <c r="X222" s="339"/>
      <c r="Y222" s="339"/>
      <c r="Z222" s="339"/>
    </row>
    <row r="223" spans="2:26" ht="15" customHeight="1" x14ac:dyDescent="0.35">
      <c r="B223" s="297"/>
      <c r="C223" s="441"/>
      <c r="D223" s="523"/>
      <c r="E223" s="441"/>
      <c r="F223" s="440"/>
      <c r="G223" s="440"/>
      <c r="H223" s="440"/>
      <c r="I223" s="440"/>
      <c r="J223" s="276" t="s">
        <v>1962</v>
      </c>
      <c r="K223" s="64">
        <v>46.1</v>
      </c>
      <c r="L223" s="440"/>
      <c r="M223" s="440"/>
      <c r="N223" s="339"/>
      <c r="O223" s="339"/>
      <c r="P223" s="339"/>
      <c r="Q223" s="339"/>
      <c r="R223" s="339"/>
      <c r="S223" s="339"/>
      <c r="T223" s="339"/>
      <c r="U223" s="339"/>
      <c r="V223" s="339"/>
      <c r="W223" s="339"/>
      <c r="X223" s="339"/>
      <c r="Y223" s="339"/>
      <c r="Z223" s="339"/>
    </row>
    <row r="224" spans="2:26" ht="15" customHeight="1" x14ac:dyDescent="0.35">
      <c r="B224" s="297"/>
      <c r="C224" s="441"/>
      <c r="D224" s="523"/>
      <c r="E224" s="441"/>
      <c r="F224" s="440"/>
      <c r="G224" s="440"/>
      <c r="H224" s="440"/>
      <c r="I224" s="440"/>
      <c r="J224" s="276" t="s">
        <v>1963</v>
      </c>
      <c r="K224" s="64">
        <v>61.5</v>
      </c>
      <c r="L224" s="440"/>
      <c r="M224" s="440"/>
      <c r="N224" s="339"/>
      <c r="O224" s="339"/>
      <c r="P224" s="339"/>
      <c r="Q224" s="339"/>
      <c r="R224" s="339"/>
      <c r="S224" s="339"/>
      <c r="T224" s="339"/>
      <c r="U224" s="339"/>
      <c r="V224" s="339"/>
      <c r="W224" s="339"/>
      <c r="X224" s="339"/>
      <c r="Y224" s="339"/>
      <c r="Z224" s="339"/>
    </row>
    <row r="225" spans="2:26" ht="15" customHeight="1" x14ac:dyDescent="0.35">
      <c r="B225" s="297"/>
      <c r="C225" s="441"/>
      <c r="D225" s="523" t="s">
        <v>1964</v>
      </c>
      <c r="E225" s="441"/>
      <c r="F225" s="440"/>
      <c r="G225" s="440"/>
      <c r="H225" s="440"/>
      <c r="I225" s="440"/>
      <c r="J225" s="276" t="s">
        <v>1965</v>
      </c>
      <c r="K225" s="64">
        <v>7</v>
      </c>
      <c r="L225" s="440"/>
      <c r="M225" s="440"/>
      <c r="N225" s="339"/>
      <c r="O225" s="339"/>
      <c r="P225" s="339"/>
      <c r="Q225" s="339"/>
      <c r="R225" s="339"/>
      <c r="S225" s="339"/>
      <c r="T225" s="339"/>
      <c r="U225" s="339"/>
      <c r="V225" s="339"/>
      <c r="W225" s="339"/>
      <c r="X225" s="339"/>
      <c r="Y225" s="339"/>
      <c r="Z225" s="339"/>
    </row>
    <row r="226" spans="2:26" ht="15" customHeight="1" x14ac:dyDescent="0.35">
      <c r="B226" s="297"/>
      <c r="C226" s="441"/>
      <c r="D226" s="523"/>
      <c r="E226" s="441"/>
      <c r="F226" s="440"/>
      <c r="G226" s="440"/>
      <c r="H226" s="440"/>
      <c r="I226" s="440"/>
      <c r="J226" s="276" t="s">
        <v>1966</v>
      </c>
      <c r="K226" s="64">
        <v>7.8</v>
      </c>
      <c r="L226" s="440"/>
      <c r="M226" s="440"/>
      <c r="N226" s="339"/>
      <c r="O226" s="339"/>
      <c r="P226" s="339"/>
      <c r="Q226" s="339"/>
      <c r="R226" s="339"/>
      <c r="S226" s="339"/>
      <c r="T226" s="339"/>
      <c r="U226" s="339"/>
      <c r="V226" s="339"/>
      <c r="W226" s="339"/>
      <c r="X226" s="339"/>
      <c r="Y226" s="339"/>
      <c r="Z226" s="339"/>
    </row>
    <row r="227" spans="2:26" x14ac:dyDescent="0.35">
      <c r="B227" s="297"/>
      <c r="C227" s="441"/>
      <c r="D227" s="523"/>
      <c r="E227" s="441"/>
      <c r="F227" s="440"/>
      <c r="G227" s="440"/>
      <c r="H227" s="440"/>
      <c r="I227" s="440"/>
      <c r="J227" s="276" t="s">
        <v>1967</v>
      </c>
      <c r="K227" s="64">
        <v>9.4</v>
      </c>
      <c r="L227" s="440"/>
      <c r="M227" s="440"/>
      <c r="N227" s="339"/>
      <c r="O227" s="339"/>
      <c r="P227" s="339"/>
      <c r="Q227" s="339"/>
      <c r="R227" s="339"/>
      <c r="S227" s="339"/>
      <c r="T227" s="339"/>
      <c r="U227" s="339"/>
      <c r="V227" s="339"/>
      <c r="W227" s="339"/>
      <c r="X227" s="339"/>
      <c r="Y227" s="339"/>
      <c r="Z227" s="339"/>
    </row>
    <row r="228" spans="2:26" x14ac:dyDescent="0.35">
      <c r="B228" s="297"/>
      <c r="C228" s="441"/>
      <c r="D228" s="523"/>
      <c r="E228" s="441"/>
      <c r="F228" s="440"/>
      <c r="G228" s="440"/>
      <c r="H228" s="440"/>
      <c r="I228" s="440"/>
      <c r="J228" s="276" t="s">
        <v>1968</v>
      </c>
      <c r="K228" s="64">
        <v>15.2</v>
      </c>
      <c r="L228" s="440"/>
      <c r="M228" s="440"/>
      <c r="N228" s="339"/>
      <c r="O228" s="339"/>
      <c r="P228" s="339"/>
      <c r="Q228" s="339"/>
      <c r="R228" s="339"/>
      <c r="S228" s="339"/>
      <c r="T228" s="339"/>
      <c r="U228" s="339"/>
      <c r="V228" s="339"/>
      <c r="W228" s="339"/>
      <c r="X228" s="339"/>
      <c r="Y228" s="339"/>
      <c r="Z228" s="339"/>
    </row>
    <row r="229" spans="2:26" ht="15" customHeight="1" x14ac:dyDescent="0.35">
      <c r="B229" s="297"/>
      <c r="C229" s="441"/>
      <c r="D229" s="523" t="s">
        <v>1969</v>
      </c>
      <c r="E229" s="441"/>
      <c r="F229" s="440"/>
      <c r="G229" s="440"/>
      <c r="H229" s="440"/>
      <c r="I229" s="440"/>
      <c r="J229" s="276" t="s">
        <v>1965</v>
      </c>
      <c r="K229" s="64">
        <v>7</v>
      </c>
      <c r="L229" s="440"/>
      <c r="M229" s="440"/>
      <c r="N229" s="339"/>
      <c r="O229" s="339"/>
      <c r="P229" s="339"/>
      <c r="Q229" s="339"/>
      <c r="R229" s="339"/>
      <c r="S229" s="339"/>
      <c r="T229" s="339"/>
      <c r="U229" s="339"/>
      <c r="V229" s="339"/>
      <c r="W229" s="339"/>
      <c r="X229" s="339"/>
      <c r="Y229" s="339"/>
      <c r="Z229" s="339"/>
    </row>
    <row r="230" spans="2:26" ht="15" customHeight="1" x14ac:dyDescent="0.35">
      <c r="B230" s="297"/>
      <c r="C230" s="441"/>
      <c r="D230" s="523"/>
      <c r="E230" s="441"/>
      <c r="F230" s="440"/>
      <c r="G230" s="440"/>
      <c r="H230" s="440"/>
      <c r="I230" s="440"/>
      <c r="J230" s="276" t="s">
        <v>1966</v>
      </c>
      <c r="K230" s="64">
        <v>7.8</v>
      </c>
      <c r="L230" s="440"/>
      <c r="M230" s="440"/>
      <c r="N230" s="339"/>
      <c r="O230" s="339"/>
      <c r="P230" s="339"/>
      <c r="Q230" s="339"/>
      <c r="R230" s="339"/>
      <c r="S230" s="339"/>
      <c r="T230" s="339"/>
      <c r="U230" s="339"/>
      <c r="V230" s="339"/>
      <c r="W230" s="339"/>
      <c r="X230" s="339"/>
      <c r="Y230" s="339"/>
      <c r="Z230" s="339"/>
    </row>
    <row r="231" spans="2:26" ht="15" customHeight="1" x14ac:dyDescent="0.35">
      <c r="B231" s="297"/>
      <c r="C231" s="441"/>
      <c r="D231" s="523"/>
      <c r="E231" s="441"/>
      <c r="F231" s="440"/>
      <c r="G231" s="440"/>
      <c r="H231" s="440"/>
      <c r="I231" s="440"/>
      <c r="J231" s="276" t="s">
        <v>1967</v>
      </c>
      <c r="K231" s="64">
        <v>9.4</v>
      </c>
      <c r="L231" s="440"/>
      <c r="M231" s="440"/>
      <c r="N231" s="339"/>
      <c r="O231" s="339"/>
      <c r="P231" s="339"/>
      <c r="Q231" s="339"/>
      <c r="R231" s="339"/>
      <c r="S231" s="339"/>
      <c r="T231" s="339"/>
      <c r="U231" s="339"/>
      <c r="V231" s="339"/>
      <c r="W231" s="339"/>
      <c r="X231" s="339"/>
      <c r="Y231" s="339"/>
      <c r="Z231" s="339"/>
    </row>
    <row r="232" spans="2:26" ht="15" customHeight="1" x14ac:dyDescent="0.35">
      <c r="B232" s="297"/>
      <c r="C232" s="441"/>
      <c r="D232" s="290" t="s">
        <v>1970</v>
      </c>
      <c r="E232" s="441"/>
      <c r="F232" s="440"/>
      <c r="G232" s="440"/>
      <c r="H232" s="440"/>
      <c r="I232" s="440"/>
      <c r="J232" s="276" t="s">
        <v>1971</v>
      </c>
      <c r="K232" s="64">
        <v>17</v>
      </c>
      <c r="L232" s="440"/>
      <c r="M232" s="440"/>
      <c r="N232" s="339"/>
      <c r="O232" s="339"/>
      <c r="P232" s="339"/>
      <c r="Q232" s="339"/>
      <c r="R232" s="339"/>
      <c r="S232" s="339"/>
      <c r="T232" s="339"/>
      <c r="U232" s="339"/>
      <c r="V232" s="339"/>
      <c r="W232" s="339"/>
      <c r="X232" s="339"/>
      <c r="Y232" s="339"/>
      <c r="Z232" s="339"/>
    </row>
    <row r="233" spans="2:26" ht="15" customHeight="1" x14ac:dyDescent="0.35">
      <c r="B233" s="297"/>
      <c r="C233" s="441"/>
      <c r="D233" s="524" t="s">
        <v>1972</v>
      </c>
      <c r="E233" s="441"/>
      <c r="F233" s="440"/>
      <c r="G233" s="440"/>
      <c r="H233" s="440"/>
      <c r="I233" s="440"/>
      <c r="J233" s="276" t="s">
        <v>1965</v>
      </c>
      <c r="K233" s="64">
        <v>7</v>
      </c>
      <c r="L233" s="440"/>
      <c r="M233" s="440"/>
      <c r="N233" s="339"/>
      <c r="O233" s="339"/>
      <c r="P233" s="339"/>
      <c r="Q233" s="339"/>
      <c r="R233" s="339"/>
      <c r="S233" s="339"/>
      <c r="T233" s="339"/>
      <c r="U233" s="339"/>
      <c r="V233" s="339"/>
      <c r="W233" s="339"/>
      <c r="X233" s="339"/>
      <c r="Y233" s="339"/>
      <c r="Z233" s="339"/>
    </row>
    <row r="234" spans="2:26" ht="15" customHeight="1" x14ac:dyDescent="0.35">
      <c r="B234" s="297"/>
      <c r="C234" s="441"/>
      <c r="D234" s="524"/>
      <c r="E234" s="441"/>
      <c r="F234" s="440"/>
      <c r="G234" s="440"/>
      <c r="H234" s="440"/>
      <c r="I234" s="440"/>
      <c r="J234" s="276" t="s">
        <v>1973</v>
      </c>
      <c r="K234" s="64">
        <v>9.6</v>
      </c>
      <c r="L234" s="440"/>
      <c r="M234" s="440"/>
      <c r="N234" s="339"/>
      <c r="O234" s="339"/>
      <c r="P234" s="339"/>
      <c r="Q234" s="339"/>
      <c r="R234" s="339"/>
      <c r="S234" s="339"/>
      <c r="T234" s="339"/>
      <c r="U234" s="339"/>
      <c r="V234" s="339"/>
      <c r="W234" s="339"/>
      <c r="X234" s="339"/>
      <c r="Y234" s="339"/>
      <c r="Z234" s="339"/>
    </row>
    <row r="235" spans="2:26" ht="15" customHeight="1" x14ac:dyDescent="0.35">
      <c r="B235" s="297"/>
      <c r="C235" s="441"/>
      <c r="D235" s="523" t="s">
        <v>1974</v>
      </c>
      <c r="E235" s="441"/>
      <c r="F235" s="440"/>
      <c r="G235" s="440"/>
      <c r="H235" s="440"/>
      <c r="I235" s="440"/>
      <c r="J235" s="276" t="s">
        <v>1975</v>
      </c>
      <c r="K235" s="64">
        <v>4.0999999999999996</v>
      </c>
      <c r="L235" s="440"/>
      <c r="M235" s="440"/>
      <c r="N235" s="339"/>
      <c r="O235" s="339"/>
      <c r="P235" s="339"/>
      <c r="Q235" s="339"/>
      <c r="R235" s="339"/>
      <c r="S235" s="339"/>
      <c r="T235" s="339"/>
      <c r="U235" s="339"/>
      <c r="V235" s="339"/>
      <c r="W235" s="339"/>
      <c r="X235" s="339"/>
      <c r="Y235" s="339"/>
      <c r="Z235" s="339"/>
    </row>
    <row r="236" spans="2:26" ht="15" customHeight="1" x14ac:dyDescent="0.35">
      <c r="B236" s="297"/>
      <c r="C236" s="441"/>
      <c r="D236" s="523"/>
      <c r="E236" s="441"/>
      <c r="F236" s="440"/>
      <c r="G236" s="440"/>
      <c r="H236" s="440"/>
      <c r="I236" s="440"/>
      <c r="J236" s="276" t="s">
        <v>1976</v>
      </c>
      <c r="K236" s="64">
        <v>5.7</v>
      </c>
      <c r="L236" s="440"/>
      <c r="M236" s="440"/>
      <c r="N236" s="339"/>
      <c r="O236" s="339"/>
      <c r="P236" s="339"/>
      <c r="Q236" s="339"/>
      <c r="R236" s="339"/>
      <c r="S236" s="339"/>
      <c r="T236" s="339"/>
      <c r="U236" s="339"/>
      <c r="V236" s="339"/>
      <c r="W236" s="339"/>
      <c r="X236" s="339"/>
      <c r="Y236" s="339"/>
      <c r="Z236" s="339"/>
    </row>
    <row r="237" spans="2:26" ht="15" customHeight="1" x14ac:dyDescent="0.35">
      <c r="B237" s="297"/>
      <c r="C237" s="441" t="s">
        <v>1977</v>
      </c>
      <c r="D237" s="523" t="s">
        <v>1978</v>
      </c>
      <c r="E237" s="441"/>
      <c r="F237" s="440"/>
      <c r="G237" s="440"/>
      <c r="H237" s="440"/>
      <c r="I237" s="440"/>
      <c r="J237" s="276" t="s">
        <v>1868</v>
      </c>
      <c r="K237" s="64">
        <v>4</v>
      </c>
      <c r="L237" s="440"/>
      <c r="M237" s="440"/>
      <c r="N237" s="339"/>
      <c r="O237" s="339"/>
      <c r="P237" s="339"/>
      <c r="Q237" s="339"/>
      <c r="R237" s="339"/>
      <c r="S237" s="339"/>
      <c r="T237" s="339"/>
      <c r="U237" s="339"/>
      <c r="V237" s="339"/>
      <c r="W237" s="339"/>
      <c r="X237" s="339"/>
      <c r="Y237" s="339"/>
      <c r="Z237" s="339"/>
    </row>
    <row r="238" spans="2:26" ht="15" customHeight="1" x14ac:dyDescent="0.35">
      <c r="B238" s="297"/>
      <c r="C238" s="441"/>
      <c r="D238" s="523"/>
      <c r="E238" s="441"/>
      <c r="F238" s="440"/>
      <c r="G238" s="440"/>
      <c r="H238" s="440"/>
      <c r="I238" s="440"/>
      <c r="J238" s="276" t="s">
        <v>1871</v>
      </c>
      <c r="K238" s="64">
        <v>7.6</v>
      </c>
      <c r="L238" s="440"/>
      <c r="M238" s="440"/>
      <c r="N238" s="339"/>
      <c r="O238" s="339"/>
      <c r="P238" s="339"/>
      <c r="Q238" s="339"/>
      <c r="R238" s="339"/>
      <c r="S238" s="339"/>
      <c r="T238" s="339"/>
      <c r="U238" s="339"/>
      <c r="V238" s="339"/>
      <c r="W238" s="339"/>
      <c r="X238" s="339"/>
      <c r="Y238" s="339"/>
      <c r="Z238" s="339"/>
    </row>
    <row r="239" spans="2:26" ht="15" customHeight="1" x14ac:dyDescent="0.35">
      <c r="B239" s="297"/>
      <c r="C239" s="441"/>
      <c r="D239" s="523"/>
      <c r="E239" s="441"/>
      <c r="F239" s="440"/>
      <c r="G239" s="440"/>
      <c r="H239" s="440"/>
      <c r="I239" s="440"/>
      <c r="J239" s="276" t="s">
        <v>1872</v>
      </c>
      <c r="K239" s="64">
        <v>12.9</v>
      </c>
      <c r="L239" s="440"/>
      <c r="M239" s="440"/>
      <c r="N239" s="339"/>
      <c r="O239" s="339"/>
      <c r="P239" s="339"/>
      <c r="Q239" s="339"/>
      <c r="R239" s="339"/>
      <c r="S239" s="339"/>
      <c r="T239" s="339"/>
      <c r="U239" s="339"/>
      <c r="V239" s="339"/>
      <c r="W239" s="339"/>
      <c r="X239" s="339"/>
      <c r="Y239" s="339"/>
      <c r="Z239" s="339"/>
    </row>
    <row r="240" spans="2:26" ht="15" customHeight="1" x14ac:dyDescent="0.35">
      <c r="B240" s="297"/>
      <c r="C240" s="441"/>
      <c r="D240" s="523"/>
      <c r="E240" s="441"/>
      <c r="F240" s="440"/>
      <c r="G240" s="440"/>
      <c r="H240" s="440"/>
      <c r="I240" s="440"/>
      <c r="J240" s="276" t="s">
        <v>1873</v>
      </c>
      <c r="K240" s="64">
        <v>18.100000000000001</v>
      </c>
      <c r="L240" s="440"/>
      <c r="M240" s="440"/>
      <c r="N240" s="339"/>
      <c r="O240" s="339"/>
      <c r="P240" s="339"/>
      <c r="Q240" s="339"/>
      <c r="R240" s="339"/>
      <c r="S240" s="339"/>
      <c r="T240" s="339"/>
      <c r="U240" s="339"/>
      <c r="V240" s="339"/>
      <c r="W240" s="339"/>
      <c r="X240" s="339"/>
      <c r="Y240" s="339"/>
      <c r="Z240" s="339"/>
    </row>
    <row r="241" spans="2:26" ht="15" customHeight="1" x14ac:dyDescent="0.35">
      <c r="B241" s="297"/>
      <c r="C241" s="441"/>
      <c r="D241" s="523"/>
      <c r="E241" s="441"/>
      <c r="F241" s="440"/>
      <c r="G241" s="440"/>
      <c r="H241" s="440"/>
      <c r="I241" s="440"/>
      <c r="J241" s="276" t="s">
        <v>1874</v>
      </c>
      <c r="K241" s="64">
        <v>29.2</v>
      </c>
      <c r="L241" s="440"/>
      <c r="M241" s="440"/>
      <c r="N241" s="339"/>
      <c r="O241" s="339"/>
      <c r="P241" s="339"/>
      <c r="Q241" s="339"/>
      <c r="R241" s="339"/>
      <c r="S241" s="339"/>
      <c r="T241" s="339"/>
      <c r="U241" s="339"/>
      <c r="V241" s="339"/>
      <c r="W241" s="339"/>
      <c r="X241" s="339"/>
      <c r="Y241" s="339"/>
      <c r="Z241" s="339"/>
    </row>
    <row r="242" spans="2:26" ht="15" customHeight="1" x14ac:dyDescent="0.35">
      <c r="B242" s="297"/>
      <c r="C242" s="441" t="s">
        <v>1925</v>
      </c>
      <c r="D242" s="441" t="s">
        <v>1926</v>
      </c>
      <c r="E242" s="441"/>
      <c r="F242" s="440" t="s">
        <v>212</v>
      </c>
      <c r="G242" s="440"/>
      <c r="H242" s="440" t="s">
        <v>1991</v>
      </c>
      <c r="I242" s="440" t="s">
        <v>1867</v>
      </c>
      <c r="J242" s="276" t="s">
        <v>1928</v>
      </c>
      <c r="K242" s="64">
        <v>3.7</v>
      </c>
      <c r="L242" s="440"/>
      <c r="M242" s="440"/>
      <c r="N242" s="339"/>
      <c r="O242" s="339"/>
      <c r="P242" s="339"/>
      <c r="Q242" s="339"/>
      <c r="R242" s="339"/>
      <c r="S242" s="339"/>
      <c r="T242" s="339"/>
      <c r="U242" s="339"/>
      <c r="V242" s="339"/>
      <c r="W242" s="339"/>
      <c r="X242" s="339"/>
      <c r="Y242" s="339"/>
      <c r="Z242" s="339"/>
    </row>
    <row r="243" spans="2:26" ht="15" customHeight="1" x14ac:dyDescent="0.35">
      <c r="B243" s="297"/>
      <c r="C243" s="441"/>
      <c r="D243" s="441"/>
      <c r="E243" s="441"/>
      <c r="F243" s="440"/>
      <c r="G243" s="440"/>
      <c r="H243" s="440"/>
      <c r="I243" s="440"/>
      <c r="J243" s="276" t="s">
        <v>1930</v>
      </c>
      <c r="K243" s="64">
        <v>6.6</v>
      </c>
      <c r="L243" s="440"/>
      <c r="M243" s="440"/>
      <c r="N243" s="339"/>
      <c r="O243" s="339"/>
      <c r="P243" s="339"/>
      <c r="Q243" s="339"/>
      <c r="R243" s="339"/>
      <c r="S243" s="339"/>
      <c r="T243" s="339"/>
      <c r="U243" s="339"/>
      <c r="V243" s="339"/>
      <c r="W243" s="339"/>
      <c r="X243" s="339"/>
      <c r="Y243" s="339"/>
      <c r="Z243" s="339"/>
    </row>
    <row r="244" spans="2:26" ht="15" customHeight="1" x14ac:dyDescent="0.35">
      <c r="B244" s="297"/>
      <c r="C244" s="441"/>
      <c r="D244" s="441"/>
      <c r="E244" s="441"/>
      <c r="F244" s="440"/>
      <c r="G244" s="440"/>
      <c r="H244" s="440"/>
      <c r="I244" s="440"/>
      <c r="J244" s="276" t="s">
        <v>1931</v>
      </c>
      <c r="K244" s="64">
        <v>10</v>
      </c>
      <c r="L244" s="440"/>
      <c r="M244" s="440"/>
      <c r="N244" s="339"/>
      <c r="O244" s="339"/>
      <c r="P244" s="339"/>
      <c r="Q244" s="339"/>
      <c r="R244" s="339"/>
      <c r="S244" s="339"/>
      <c r="T244" s="339"/>
      <c r="U244" s="339"/>
      <c r="V244" s="339"/>
      <c r="W244" s="339"/>
      <c r="X244" s="339"/>
      <c r="Y244" s="339"/>
      <c r="Z244" s="339"/>
    </row>
    <row r="245" spans="2:26" ht="15" customHeight="1" x14ac:dyDescent="0.35">
      <c r="B245" s="297"/>
      <c r="C245" s="441"/>
      <c r="D245" s="441"/>
      <c r="E245" s="441"/>
      <c r="F245" s="440"/>
      <c r="G245" s="440"/>
      <c r="H245" s="440"/>
      <c r="I245" s="440"/>
      <c r="J245" s="276" t="s">
        <v>1932</v>
      </c>
      <c r="K245" s="64">
        <v>14.2</v>
      </c>
      <c r="L245" s="440"/>
      <c r="M245" s="440"/>
      <c r="N245" s="339"/>
      <c r="O245" s="339"/>
      <c r="P245" s="339"/>
      <c r="Q245" s="339"/>
      <c r="R245" s="339"/>
      <c r="S245" s="339"/>
      <c r="T245" s="339"/>
      <c r="U245" s="339"/>
      <c r="V245" s="339"/>
      <c r="W245" s="339"/>
      <c r="X245" s="339"/>
      <c r="Y245" s="339"/>
      <c r="Z245" s="339"/>
    </row>
    <row r="246" spans="2:26" ht="15" customHeight="1" x14ac:dyDescent="0.35">
      <c r="B246" s="297"/>
      <c r="C246" s="441"/>
      <c r="D246" s="441"/>
      <c r="E246" s="441"/>
      <c r="F246" s="440"/>
      <c r="G246" s="440"/>
      <c r="H246" s="440"/>
      <c r="I246" s="440"/>
      <c r="J246" s="276" t="s">
        <v>1933</v>
      </c>
      <c r="K246" s="64">
        <v>18.899999999999999</v>
      </c>
      <c r="L246" s="440"/>
      <c r="M246" s="440"/>
      <c r="N246" s="339"/>
      <c r="O246" s="339"/>
      <c r="P246" s="339"/>
      <c r="Q246" s="339"/>
      <c r="R246" s="339"/>
      <c r="S246" s="339"/>
      <c r="T246" s="339"/>
      <c r="U246" s="339"/>
      <c r="V246" s="339"/>
      <c r="W246" s="339"/>
      <c r="X246" s="339"/>
      <c r="Y246" s="339"/>
      <c r="Z246" s="339"/>
    </row>
    <row r="247" spans="2:26" ht="15" customHeight="1" x14ac:dyDescent="0.35">
      <c r="B247" s="297"/>
      <c r="C247" s="441"/>
      <c r="D247" s="441"/>
      <c r="E247" s="441"/>
      <c r="F247" s="440"/>
      <c r="G247" s="440"/>
      <c r="H247" s="440"/>
      <c r="I247" s="440"/>
      <c r="J247" s="276" t="s">
        <v>1934</v>
      </c>
      <c r="K247" s="64">
        <v>23.9</v>
      </c>
      <c r="L247" s="440"/>
      <c r="M247" s="440"/>
      <c r="N247" s="339"/>
      <c r="O247" s="339"/>
      <c r="P247" s="339"/>
      <c r="Q247" s="339"/>
      <c r="R247" s="339"/>
      <c r="S247" s="339"/>
      <c r="T247" s="339"/>
      <c r="U247" s="339"/>
      <c r="V247" s="339"/>
      <c r="W247" s="339"/>
      <c r="X247" s="339"/>
      <c r="Y247" s="339"/>
      <c r="Z247" s="339"/>
    </row>
    <row r="248" spans="2:26" ht="15" customHeight="1" x14ac:dyDescent="0.35">
      <c r="B248" s="297"/>
      <c r="C248" s="441"/>
      <c r="D248" s="441"/>
      <c r="E248" s="441"/>
      <c r="F248" s="440"/>
      <c r="G248" s="440"/>
      <c r="H248" s="440"/>
      <c r="I248" s="440"/>
      <c r="J248" s="276" t="s">
        <v>1935</v>
      </c>
      <c r="K248" s="64">
        <v>29.2</v>
      </c>
      <c r="L248" s="440"/>
      <c r="M248" s="440"/>
      <c r="N248" s="339"/>
      <c r="O248" s="339"/>
      <c r="P248" s="339"/>
      <c r="Q248" s="339"/>
      <c r="R248" s="339"/>
      <c r="S248" s="339"/>
      <c r="T248" s="339"/>
      <c r="U248" s="339"/>
      <c r="V248" s="339"/>
      <c r="W248" s="339"/>
      <c r="X248" s="339"/>
      <c r="Y248" s="339"/>
      <c r="Z248" s="339"/>
    </row>
    <row r="249" spans="2:26" ht="15" customHeight="1" x14ac:dyDescent="0.35">
      <c r="B249" s="297"/>
      <c r="C249" s="441"/>
      <c r="D249" s="441" t="s">
        <v>1936</v>
      </c>
      <c r="E249" s="441"/>
      <c r="F249" s="440"/>
      <c r="G249" s="440"/>
      <c r="H249" s="440"/>
      <c r="I249" s="440"/>
      <c r="J249" s="276" t="s">
        <v>1937</v>
      </c>
      <c r="K249" s="64">
        <v>1.4</v>
      </c>
      <c r="L249" s="440"/>
      <c r="M249" s="440"/>
      <c r="N249" s="339"/>
      <c r="O249" s="339"/>
      <c r="P249" s="339"/>
      <c r="Q249" s="339"/>
      <c r="R249" s="339"/>
      <c r="S249" s="339"/>
      <c r="T249" s="339"/>
      <c r="U249" s="339"/>
      <c r="V249" s="339"/>
      <c r="W249" s="339"/>
      <c r="X249" s="339"/>
      <c r="Y249" s="339"/>
      <c r="Z249" s="339"/>
    </row>
    <row r="250" spans="2:26" ht="15" customHeight="1" x14ac:dyDescent="0.35">
      <c r="B250" s="297"/>
      <c r="C250" s="441"/>
      <c r="D250" s="441"/>
      <c r="E250" s="441"/>
      <c r="F250" s="440"/>
      <c r="G250" s="440"/>
      <c r="H250" s="440"/>
      <c r="I250" s="440"/>
      <c r="J250" s="276" t="s">
        <v>1938</v>
      </c>
      <c r="K250" s="64">
        <v>2.2999999999999998</v>
      </c>
      <c r="L250" s="440"/>
      <c r="M250" s="440"/>
      <c r="N250" s="339"/>
      <c r="O250" s="339"/>
      <c r="P250" s="339"/>
      <c r="Q250" s="339"/>
      <c r="R250" s="339"/>
      <c r="S250" s="339"/>
      <c r="T250" s="339"/>
      <c r="U250" s="339"/>
      <c r="V250" s="339"/>
      <c r="W250" s="339"/>
      <c r="X250" s="339"/>
      <c r="Y250" s="339"/>
      <c r="Z250" s="339"/>
    </row>
    <row r="251" spans="2:26" ht="15" customHeight="1" x14ac:dyDescent="0.35">
      <c r="B251" s="297"/>
      <c r="C251" s="441"/>
      <c r="D251" s="441"/>
      <c r="E251" s="441"/>
      <c r="F251" s="440"/>
      <c r="G251" s="440"/>
      <c r="H251" s="440"/>
      <c r="I251" s="440"/>
      <c r="J251" s="276" t="s">
        <v>1939</v>
      </c>
      <c r="K251" s="64">
        <v>3.2</v>
      </c>
      <c r="L251" s="440"/>
      <c r="M251" s="440"/>
      <c r="N251" s="339"/>
      <c r="O251" s="339"/>
      <c r="P251" s="339"/>
      <c r="Q251" s="339"/>
      <c r="R251" s="339"/>
      <c r="S251" s="339"/>
      <c r="T251" s="339"/>
      <c r="U251" s="339"/>
      <c r="V251" s="339"/>
      <c r="W251" s="339"/>
      <c r="X251" s="339"/>
      <c r="Y251" s="339"/>
      <c r="Z251" s="339"/>
    </row>
    <row r="252" spans="2:26" ht="15" customHeight="1" x14ac:dyDescent="0.35">
      <c r="B252" s="297"/>
      <c r="C252" s="441"/>
      <c r="D252" s="441"/>
      <c r="E252" s="441"/>
      <c r="F252" s="440"/>
      <c r="G252" s="440"/>
      <c r="H252" s="440"/>
      <c r="I252" s="440"/>
      <c r="J252" s="290" t="s">
        <v>1940</v>
      </c>
      <c r="K252" s="64">
        <v>5.8</v>
      </c>
      <c r="L252" s="440"/>
      <c r="M252" s="440"/>
      <c r="N252" s="339"/>
      <c r="O252" s="339"/>
      <c r="P252" s="339"/>
      <c r="Q252" s="339"/>
      <c r="R252" s="339"/>
      <c r="S252" s="339"/>
      <c r="T252" s="339"/>
      <c r="U252" s="339"/>
      <c r="V252" s="339"/>
      <c r="W252" s="339"/>
      <c r="X252" s="339"/>
      <c r="Y252" s="339"/>
      <c r="Z252" s="339"/>
    </row>
    <row r="253" spans="2:26" ht="15" customHeight="1" x14ac:dyDescent="0.35">
      <c r="B253" s="297"/>
      <c r="C253" s="441"/>
      <c r="D253" s="441" t="s">
        <v>1941</v>
      </c>
      <c r="E253" s="441"/>
      <c r="F253" s="440"/>
      <c r="G253" s="440"/>
      <c r="H253" s="440"/>
      <c r="I253" s="440"/>
      <c r="J253" s="290" t="s">
        <v>1942</v>
      </c>
      <c r="K253" s="64">
        <v>0.8</v>
      </c>
      <c r="L253" s="440"/>
      <c r="M253" s="440"/>
      <c r="N253" s="339"/>
      <c r="O253" s="339"/>
      <c r="P253" s="339"/>
      <c r="Q253" s="339"/>
      <c r="R253" s="339"/>
      <c r="S253" s="339"/>
      <c r="T253" s="339"/>
      <c r="U253" s="339"/>
      <c r="V253" s="339"/>
      <c r="W253" s="339"/>
      <c r="X253" s="339"/>
      <c r="Y253" s="339"/>
      <c r="Z253" s="339"/>
    </row>
    <row r="254" spans="2:26" ht="15" customHeight="1" x14ac:dyDescent="0.35">
      <c r="B254" s="297"/>
      <c r="C254" s="441"/>
      <c r="D254" s="441"/>
      <c r="E254" s="441"/>
      <c r="F254" s="440"/>
      <c r="G254" s="440"/>
      <c r="H254" s="440"/>
      <c r="I254" s="440"/>
      <c r="J254" s="290" t="s">
        <v>1943</v>
      </c>
      <c r="K254" s="64">
        <v>1.3</v>
      </c>
      <c r="L254" s="440"/>
      <c r="M254" s="440"/>
      <c r="N254" s="339"/>
      <c r="O254" s="339"/>
      <c r="P254" s="339"/>
      <c r="Q254" s="339"/>
      <c r="R254" s="339"/>
      <c r="S254" s="339"/>
      <c r="T254" s="339"/>
      <c r="U254" s="339"/>
      <c r="V254" s="339"/>
      <c r="W254" s="339"/>
      <c r="X254" s="339"/>
      <c r="Y254" s="339"/>
      <c r="Z254" s="339"/>
    </row>
    <row r="255" spans="2:26" ht="15" customHeight="1" x14ac:dyDescent="0.35">
      <c r="B255" s="297"/>
      <c r="C255" s="441"/>
      <c r="D255" s="441"/>
      <c r="E255" s="441"/>
      <c r="F255" s="440"/>
      <c r="G255" s="440"/>
      <c r="H255" s="440"/>
      <c r="I255" s="440"/>
      <c r="J255" s="276" t="s">
        <v>1944</v>
      </c>
      <c r="K255" s="64">
        <v>2.4</v>
      </c>
      <c r="L255" s="440"/>
      <c r="M255" s="440"/>
      <c r="N255" s="339"/>
      <c r="O255" s="339"/>
      <c r="P255" s="339"/>
      <c r="Q255" s="339"/>
      <c r="R255" s="339"/>
      <c r="S255" s="339"/>
      <c r="T255" s="339"/>
      <c r="U255" s="339"/>
      <c r="V255" s="339"/>
      <c r="W255" s="339"/>
      <c r="X255" s="339"/>
      <c r="Y255" s="339"/>
      <c r="Z255" s="339"/>
    </row>
    <row r="256" spans="2:26" ht="15" customHeight="1" x14ac:dyDescent="0.35">
      <c r="B256" s="297"/>
      <c r="C256" s="441"/>
      <c r="D256" s="441"/>
      <c r="E256" s="441"/>
      <c r="F256" s="440"/>
      <c r="G256" s="440"/>
      <c r="H256" s="440"/>
      <c r="I256" s="440"/>
      <c r="J256" s="276" t="s">
        <v>1945</v>
      </c>
      <c r="K256" s="64">
        <v>5.5</v>
      </c>
      <c r="L256" s="440"/>
      <c r="M256" s="440"/>
      <c r="N256" s="339"/>
      <c r="O256" s="339"/>
      <c r="P256" s="339"/>
      <c r="Q256" s="339"/>
      <c r="R256" s="339"/>
      <c r="S256" s="339"/>
      <c r="T256" s="339"/>
      <c r="U256" s="339"/>
      <c r="V256" s="339"/>
      <c r="W256" s="339"/>
      <c r="X256" s="339"/>
      <c r="Y256" s="339"/>
      <c r="Z256" s="339"/>
    </row>
    <row r="257" spans="2:26" ht="15" customHeight="1" x14ac:dyDescent="0.35">
      <c r="B257" s="297"/>
      <c r="C257" s="441"/>
      <c r="D257" s="441" t="s">
        <v>1946</v>
      </c>
      <c r="E257" s="441"/>
      <c r="F257" s="440"/>
      <c r="G257" s="440"/>
      <c r="H257" s="440"/>
      <c r="I257" s="440"/>
      <c r="J257" s="276" t="s">
        <v>1937</v>
      </c>
      <c r="K257" s="64">
        <v>1.4</v>
      </c>
      <c r="L257" s="440"/>
      <c r="M257" s="440"/>
      <c r="N257" s="339"/>
      <c r="O257" s="339"/>
      <c r="P257" s="339"/>
      <c r="Q257" s="339"/>
      <c r="R257" s="339"/>
      <c r="S257" s="339"/>
      <c r="T257" s="339"/>
      <c r="U257" s="339"/>
      <c r="V257" s="339"/>
      <c r="W257" s="339"/>
      <c r="X257" s="339"/>
      <c r="Y257" s="339"/>
      <c r="Z257" s="339"/>
    </row>
    <row r="258" spans="2:26" ht="15" customHeight="1" x14ac:dyDescent="0.35">
      <c r="B258" s="297"/>
      <c r="C258" s="441"/>
      <c r="D258" s="441"/>
      <c r="E258" s="441"/>
      <c r="F258" s="440"/>
      <c r="G258" s="440"/>
      <c r="H258" s="440"/>
      <c r="I258" s="440"/>
      <c r="J258" s="276" t="s">
        <v>1938</v>
      </c>
      <c r="K258" s="64">
        <v>2.2999999999999998</v>
      </c>
      <c r="L258" s="440"/>
      <c r="M258" s="440"/>
      <c r="N258" s="339"/>
      <c r="O258" s="339"/>
      <c r="P258" s="339"/>
      <c r="Q258" s="339"/>
      <c r="R258" s="339"/>
      <c r="S258" s="339"/>
      <c r="T258" s="339"/>
      <c r="U258" s="339"/>
      <c r="V258" s="339"/>
      <c r="W258" s="339"/>
      <c r="X258" s="339"/>
      <c r="Y258" s="339"/>
      <c r="Z258" s="339"/>
    </row>
    <row r="259" spans="2:26" ht="15" customHeight="1" x14ac:dyDescent="0.35">
      <c r="B259" s="297"/>
      <c r="C259" s="441"/>
      <c r="D259" s="441"/>
      <c r="E259" s="441"/>
      <c r="F259" s="440"/>
      <c r="G259" s="440"/>
      <c r="H259" s="440"/>
      <c r="I259" s="440"/>
      <c r="J259" s="276" t="s">
        <v>1939</v>
      </c>
      <c r="K259" s="64">
        <v>3.2</v>
      </c>
      <c r="L259" s="440"/>
      <c r="M259" s="440"/>
      <c r="N259" s="339"/>
      <c r="O259" s="339"/>
      <c r="P259" s="339"/>
      <c r="Q259" s="339"/>
      <c r="R259" s="339"/>
      <c r="S259" s="339"/>
      <c r="T259" s="339"/>
      <c r="U259" s="339"/>
      <c r="V259" s="339"/>
      <c r="W259" s="339"/>
      <c r="X259" s="339"/>
      <c r="Y259" s="339"/>
      <c r="Z259" s="339"/>
    </row>
    <row r="260" spans="2:26" ht="15" customHeight="1" x14ac:dyDescent="0.35">
      <c r="B260" s="297"/>
      <c r="C260" s="441"/>
      <c r="D260" s="441"/>
      <c r="E260" s="441"/>
      <c r="F260" s="440"/>
      <c r="G260" s="440"/>
      <c r="H260" s="440"/>
      <c r="I260" s="440"/>
      <c r="J260" s="290" t="s">
        <v>1947</v>
      </c>
      <c r="K260" s="64">
        <v>4.5</v>
      </c>
      <c r="L260" s="440"/>
      <c r="M260" s="440"/>
      <c r="N260" s="339"/>
      <c r="O260" s="339"/>
      <c r="P260" s="339"/>
      <c r="Q260" s="339"/>
      <c r="R260" s="339"/>
      <c r="S260" s="339"/>
      <c r="T260" s="339"/>
      <c r="U260" s="339"/>
      <c r="V260" s="339"/>
      <c r="W260" s="339"/>
      <c r="X260" s="339"/>
      <c r="Y260" s="339"/>
      <c r="Z260" s="339"/>
    </row>
    <row r="261" spans="2:26" ht="15" customHeight="1" x14ac:dyDescent="0.35">
      <c r="B261" s="297"/>
      <c r="C261" s="441"/>
      <c r="D261" s="441"/>
      <c r="E261" s="441"/>
      <c r="F261" s="440"/>
      <c r="G261" s="440"/>
      <c r="H261" s="440"/>
      <c r="I261" s="440"/>
      <c r="J261" s="276" t="s">
        <v>1948</v>
      </c>
      <c r="K261" s="64">
        <v>8.1999999999999993</v>
      </c>
      <c r="L261" s="440"/>
      <c r="M261" s="440"/>
      <c r="N261" s="339"/>
      <c r="O261" s="339"/>
      <c r="P261" s="339"/>
      <c r="Q261" s="339"/>
      <c r="R261" s="339"/>
      <c r="S261" s="339"/>
      <c r="T261" s="339"/>
      <c r="U261" s="339"/>
      <c r="V261" s="339"/>
      <c r="W261" s="339"/>
      <c r="X261" s="339"/>
      <c r="Y261" s="339"/>
      <c r="Z261" s="339"/>
    </row>
    <row r="262" spans="2:26" ht="15" customHeight="1" x14ac:dyDescent="0.35">
      <c r="B262" s="297"/>
      <c r="C262" s="441"/>
      <c r="D262" s="441" t="s">
        <v>1949</v>
      </c>
      <c r="E262" s="441"/>
      <c r="F262" s="440"/>
      <c r="G262" s="440"/>
      <c r="H262" s="440"/>
      <c r="I262" s="440"/>
      <c r="J262" s="290" t="s">
        <v>1942</v>
      </c>
      <c r="K262" s="64">
        <v>0.8</v>
      </c>
      <c r="L262" s="440"/>
      <c r="M262" s="440"/>
      <c r="N262" s="339"/>
      <c r="O262" s="339"/>
      <c r="P262" s="339"/>
      <c r="Q262" s="339"/>
      <c r="R262" s="339"/>
      <c r="S262" s="339"/>
      <c r="T262" s="339"/>
      <c r="U262" s="339"/>
      <c r="V262" s="339"/>
      <c r="W262" s="339"/>
      <c r="X262" s="339"/>
      <c r="Y262" s="339"/>
      <c r="Z262" s="339"/>
    </row>
    <row r="263" spans="2:26" ht="15" customHeight="1" x14ac:dyDescent="0.35">
      <c r="B263" s="297"/>
      <c r="C263" s="441"/>
      <c r="D263" s="441"/>
      <c r="E263" s="441"/>
      <c r="F263" s="440"/>
      <c r="G263" s="440"/>
      <c r="H263" s="440"/>
      <c r="I263" s="440"/>
      <c r="J263" s="290" t="s">
        <v>1943</v>
      </c>
      <c r="K263" s="64">
        <v>1.3</v>
      </c>
      <c r="L263" s="440"/>
      <c r="M263" s="440"/>
      <c r="N263" s="339"/>
      <c r="O263" s="339"/>
      <c r="P263" s="339"/>
      <c r="Q263" s="339"/>
      <c r="R263" s="339"/>
      <c r="S263" s="339"/>
      <c r="T263" s="339"/>
      <c r="U263" s="339"/>
      <c r="V263" s="339"/>
      <c r="W263" s="339"/>
      <c r="X263" s="339"/>
      <c r="Y263" s="339"/>
      <c r="Z263" s="339"/>
    </row>
    <row r="264" spans="2:26" ht="15" customHeight="1" x14ac:dyDescent="0.35">
      <c r="B264" s="297"/>
      <c r="C264" s="441"/>
      <c r="D264" s="441"/>
      <c r="E264" s="441"/>
      <c r="F264" s="440"/>
      <c r="G264" s="440"/>
      <c r="H264" s="440"/>
      <c r="I264" s="440"/>
      <c r="J264" s="276" t="s">
        <v>1944</v>
      </c>
      <c r="K264" s="64">
        <v>2.4</v>
      </c>
      <c r="L264" s="440"/>
      <c r="M264" s="440"/>
      <c r="N264" s="339"/>
      <c r="O264" s="339"/>
      <c r="P264" s="339"/>
      <c r="Q264" s="339"/>
      <c r="R264" s="339"/>
      <c r="S264" s="339"/>
      <c r="T264" s="339"/>
      <c r="U264" s="339"/>
      <c r="V264" s="339"/>
      <c r="W264" s="339"/>
      <c r="X264" s="339"/>
      <c r="Y264" s="339"/>
      <c r="Z264" s="339"/>
    </row>
    <row r="265" spans="2:26" ht="15" customHeight="1" x14ac:dyDescent="0.35">
      <c r="B265" s="297"/>
      <c r="C265" s="441"/>
      <c r="D265" s="441"/>
      <c r="E265" s="441"/>
      <c r="F265" s="440"/>
      <c r="G265" s="440"/>
      <c r="H265" s="440"/>
      <c r="I265" s="440"/>
      <c r="J265" s="276" t="s">
        <v>1950</v>
      </c>
      <c r="K265" s="64">
        <v>4.2</v>
      </c>
      <c r="L265" s="440"/>
      <c r="M265" s="440"/>
      <c r="N265" s="339"/>
      <c r="O265" s="339"/>
      <c r="P265" s="339"/>
      <c r="Q265" s="339"/>
      <c r="R265" s="339"/>
      <c r="S265" s="339"/>
      <c r="T265" s="339"/>
      <c r="U265" s="339"/>
      <c r="V265" s="339"/>
      <c r="W265" s="339"/>
      <c r="X265" s="339"/>
      <c r="Y265" s="339"/>
      <c r="Z265" s="339"/>
    </row>
    <row r="266" spans="2:26" ht="15" customHeight="1" x14ac:dyDescent="0.35">
      <c r="B266" s="297"/>
      <c r="C266" s="441"/>
      <c r="D266" s="441"/>
      <c r="E266" s="441"/>
      <c r="F266" s="440"/>
      <c r="G266" s="440"/>
      <c r="H266" s="440"/>
      <c r="I266" s="440"/>
      <c r="J266" s="276" t="s">
        <v>1948</v>
      </c>
      <c r="K266" s="64">
        <v>8.1999999999999993</v>
      </c>
      <c r="L266" s="440"/>
      <c r="M266" s="440"/>
      <c r="N266" s="339"/>
      <c r="O266" s="339"/>
      <c r="P266" s="339"/>
      <c r="Q266" s="339"/>
      <c r="R266" s="339"/>
      <c r="S266" s="339"/>
      <c r="T266" s="339"/>
      <c r="U266" s="339"/>
      <c r="V266" s="339"/>
      <c r="W266" s="339"/>
      <c r="X266" s="339"/>
      <c r="Y266" s="339"/>
      <c r="Z266" s="339"/>
    </row>
    <row r="267" spans="2:26" ht="15" customHeight="1" x14ac:dyDescent="0.35">
      <c r="B267" s="297"/>
      <c r="C267" s="441" t="s">
        <v>1951</v>
      </c>
      <c r="D267" s="523" t="s">
        <v>1952</v>
      </c>
      <c r="E267" s="441"/>
      <c r="F267" s="440"/>
      <c r="G267" s="440"/>
      <c r="H267" s="440"/>
      <c r="I267" s="440"/>
      <c r="J267" s="276" t="s">
        <v>1953</v>
      </c>
      <c r="K267" s="64">
        <v>5.2</v>
      </c>
      <c r="L267" s="440"/>
      <c r="M267" s="440"/>
      <c r="N267" s="339"/>
      <c r="O267" s="339"/>
      <c r="P267" s="339"/>
      <c r="Q267" s="339"/>
      <c r="R267" s="339"/>
      <c r="S267" s="339"/>
      <c r="T267" s="339"/>
      <c r="U267" s="339"/>
      <c r="V267" s="339"/>
      <c r="W267" s="339"/>
      <c r="X267" s="339"/>
      <c r="Y267" s="339"/>
      <c r="Z267" s="339"/>
    </row>
    <row r="268" spans="2:26" ht="15" customHeight="1" x14ac:dyDescent="0.35">
      <c r="B268" s="297"/>
      <c r="C268" s="441"/>
      <c r="D268" s="523"/>
      <c r="E268" s="441"/>
      <c r="F268" s="440"/>
      <c r="G268" s="440"/>
      <c r="H268" s="440"/>
      <c r="I268" s="440"/>
      <c r="J268" s="276" t="s">
        <v>1954</v>
      </c>
      <c r="K268" s="64">
        <v>5.9</v>
      </c>
      <c r="L268" s="440"/>
      <c r="M268" s="440"/>
      <c r="N268" s="339"/>
      <c r="O268" s="339"/>
      <c r="P268" s="339"/>
      <c r="Q268" s="339"/>
      <c r="R268" s="339"/>
      <c r="S268" s="339"/>
      <c r="T268" s="339"/>
      <c r="U268" s="339"/>
      <c r="V268" s="339"/>
      <c r="W268" s="339"/>
      <c r="X268" s="339"/>
      <c r="Y268" s="339"/>
      <c r="Z268" s="339"/>
    </row>
    <row r="269" spans="2:26" ht="15" customHeight="1" x14ac:dyDescent="0.35">
      <c r="B269" s="297"/>
      <c r="C269" s="441"/>
      <c r="D269" s="523"/>
      <c r="E269" s="441"/>
      <c r="F269" s="440"/>
      <c r="G269" s="440"/>
      <c r="H269" s="440"/>
      <c r="I269" s="440"/>
      <c r="J269" s="276" t="s">
        <v>1955</v>
      </c>
      <c r="K269" s="64">
        <v>7.3</v>
      </c>
      <c r="L269" s="440"/>
      <c r="M269" s="440"/>
      <c r="N269" s="339"/>
      <c r="O269" s="339"/>
      <c r="P269" s="339"/>
      <c r="Q269" s="339"/>
      <c r="R269" s="339"/>
      <c r="S269" s="339"/>
      <c r="T269" s="339"/>
      <c r="U269" s="339"/>
      <c r="V269" s="339"/>
      <c r="W269" s="339"/>
      <c r="X269" s="339"/>
      <c r="Y269" s="339"/>
      <c r="Z269" s="339"/>
    </row>
    <row r="270" spans="2:26" ht="15" customHeight="1" x14ac:dyDescent="0.35">
      <c r="B270" s="297"/>
      <c r="C270" s="441"/>
      <c r="D270" s="523"/>
      <c r="E270" s="441"/>
      <c r="F270" s="440"/>
      <c r="G270" s="440"/>
      <c r="H270" s="440"/>
      <c r="I270" s="440"/>
      <c r="J270" s="276" t="s">
        <v>1956</v>
      </c>
      <c r="K270" s="64">
        <v>9.6999999999999993</v>
      </c>
      <c r="L270" s="440"/>
      <c r="M270" s="440"/>
      <c r="N270" s="339"/>
      <c r="O270" s="339"/>
      <c r="P270" s="339"/>
      <c r="Q270" s="339"/>
      <c r="R270" s="339"/>
      <c r="S270" s="339"/>
      <c r="T270" s="339"/>
      <c r="U270" s="339"/>
      <c r="V270" s="339"/>
      <c r="W270" s="339"/>
      <c r="X270" s="339"/>
      <c r="Y270" s="339"/>
      <c r="Z270" s="339"/>
    </row>
    <row r="271" spans="2:26" ht="15" customHeight="1" x14ac:dyDescent="0.35">
      <c r="B271" s="297"/>
      <c r="C271" s="441"/>
      <c r="D271" s="523"/>
      <c r="E271" s="441"/>
      <c r="F271" s="440"/>
      <c r="G271" s="440"/>
      <c r="H271" s="440"/>
      <c r="I271" s="440"/>
      <c r="J271" s="276" t="s">
        <v>1957</v>
      </c>
      <c r="K271" s="64">
        <v>12.9</v>
      </c>
      <c r="L271" s="440"/>
      <c r="M271" s="440"/>
      <c r="N271" s="339"/>
      <c r="O271" s="339"/>
      <c r="P271" s="339"/>
      <c r="Q271" s="339"/>
      <c r="R271" s="339"/>
      <c r="S271" s="339"/>
      <c r="T271" s="339"/>
      <c r="U271" s="339"/>
      <c r="V271" s="339"/>
      <c r="W271" s="339"/>
      <c r="X271" s="339"/>
      <c r="Y271" s="339"/>
      <c r="Z271" s="339"/>
    </row>
    <row r="272" spans="2:26" ht="15" customHeight="1" x14ac:dyDescent="0.35">
      <c r="B272" s="297"/>
      <c r="C272" s="441"/>
      <c r="D272" s="523"/>
      <c r="E272" s="441"/>
      <c r="F272" s="440"/>
      <c r="G272" s="440"/>
      <c r="H272" s="440"/>
      <c r="I272" s="440"/>
      <c r="J272" s="276" t="s">
        <v>1958</v>
      </c>
      <c r="K272" s="64">
        <v>15.6</v>
      </c>
      <c r="L272" s="440"/>
      <c r="M272" s="440"/>
      <c r="N272" s="339"/>
      <c r="O272" s="339"/>
      <c r="P272" s="339"/>
      <c r="Q272" s="339"/>
      <c r="R272" s="339"/>
      <c r="S272" s="339"/>
      <c r="T272" s="339"/>
      <c r="U272" s="339"/>
      <c r="V272" s="339"/>
      <c r="W272" s="339"/>
      <c r="X272" s="339"/>
      <c r="Y272" s="339"/>
      <c r="Z272" s="339"/>
    </row>
    <row r="273" spans="2:26" x14ac:dyDescent="0.35">
      <c r="B273" s="297"/>
      <c r="C273" s="441"/>
      <c r="D273" s="523"/>
      <c r="E273" s="441"/>
      <c r="F273" s="440"/>
      <c r="G273" s="440"/>
      <c r="H273" s="440"/>
      <c r="I273" s="440"/>
      <c r="J273" s="276" t="s">
        <v>1959</v>
      </c>
      <c r="K273" s="64">
        <v>18.5</v>
      </c>
      <c r="L273" s="440"/>
      <c r="M273" s="440"/>
      <c r="N273" s="339"/>
      <c r="O273" s="339"/>
      <c r="P273" s="339"/>
      <c r="Q273" s="339"/>
      <c r="R273" s="339"/>
      <c r="S273" s="339"/>
      <c r="T273" s="339"/>
      <c r="U273" s="339"/>
      <c r="V273" s="339"/>
      <c r="W273" s="339"/>
      <c r="X273" s="339"/>
      <c r="Y273" s="339"/>
      <c r="Z273" s="339"/>
    </row>
    <row r="274" spans="2:26" x14ac:dyDescent="0.35">
      <c r="B274" s="297"/>
      <c r="C274" s="441"/>
      <c r="D274" s="523"/>
      <c r="E274" s="441"/>
      <c r="F274" s="440"/>
      <c r="G274" s="440"/>
      <c r="H274" s="440"/>
      <c r="I274" s="440"/>
      <c r="J274" s="276" t="s">
        <v>1960</v>
      </c>
      <c r="K274" s="64">
        <v>23</v>
      </c>
      <c r="L274" s="440"/>
      <c r="M274" s="440"/>
      <c r="N274" s="339"/>
      <c r="O274" s="339"/>
      <c r="P274" s="339"/>
      <c r="Q274" s="339"/>
      <c r="R274" s="339"/>
      <c r="S274" s="339"/>
      <c r="T274" s="339"/>
      <c r="U274" s="339"/>
      <c r="V274" s="339"/>
      <c r="W274" s="339"/>
      <c r="X274" s="339"/>
      <c r="Y274" s="339"/>
      <c r="Z274" s="339"/>
    </row>
    <row r="275" spans="2:26" x14ac:dyDescent="0.35">
      <c r="B275" s="297"/>
      <c r="C275" s="441"/>
      <c r="D275" s="523"/>
      <c r="E275" s="441"/>
      <c r="F275" s="440"/>
      <c r="G275" s="440"/>
      <c r="H275" s="440"/>
      <c r="I275" s="440"/>
      <c r="J275" s="276" t="s">
        <v>1961</v>
      </c>
      <c r="K275" s="64">
        <v>28.2</v>
      </c>
      <c r="L275" s="440"/>
      <c r="M275" s="440"/>
      <c r="N275" s="339"/>
      <c r="O275" s="339"/>
      <c r="P275" s="339"/>
      <c r="Q275" s="339"/>
      <c r="R275" s="339"/>
      <c r="S275" s="339"/>
      <c r="T275" s="339"/>
      <c r="U275" s="339"/>
      <c r="V275" s="339"/>
      <c r="W275" s="339"/>
      <c r="X275" s="339"/>
      <c r="Y275" s="339"/>
      <c r="Z275" s="339"/>
    </row>
    <row r="276" spans="2:26" ht="15" customHeight="1" x14ac:dyDescent="0.35">
      <c r="B276" s="297"/>
      <c r="C276" s="441"/>
      <c r="D276" s="523"/>
      <c r="E276" s="441"/>
      <c r="F276" s="440"/>
      <c r="G276" s="440"/>
      <c r="H276" s="440"/>
      <c r="I276" s="440"/>
      <c r="J276" s="276" t="s">
        <v>1962</v>
      </c>
      <c r="K276" s="64">
        <v>33.1</v>
      </c>
      <c r="L276" s="440"/>
      <c r="M276" s="440"/>
      <c r="N276" s="339"/>
      <c r="O276" s="339"/>
      <c r="P276" s="339"/>
      <c r="Q276" s="339"/>
      <c r="R276" s="339"/>
      <c r="S276" s="339"/>
      <c r="T276" s="339"/>
      <c r="U276" s="339"/>
      <c r="V276" s="339"/>
      <c r="W276" s="339"/>
      <c r="X276" s="339"/>
      <c r="Y276" s="339"/>
      <c r="Z276" s="339"/>
    </row>
    <row r="277" spans="2:26" ht="15" customHeight="1" x14ac:dyDescent="0.35">
      <c r="B277" s="297"/>
      <c r="C277" s="441"/>
      <c r="D277" s="523"/>
      <c r="E277" s="441"/>
      <c r="F277" s="440"/>
      <c r="G277" s="440"/>
      <c r="H277" s="440"/>
      <c r="I277" s="440"/>
      <c r="J277" s="276" t="s">
        <v>1963</v>
      </c>
      <c r="K277" s="64">
        <v>44.1</v>
      </c>
      <c r="L277" s="440"/>
      <c r="M277" s="440"/>
      <c r="N277" s="339"/>
      <c r="O277" s="339"/>
      <c r="P277" s="339"/>
      <c r="Q277" s="339"/>
      <c r="R277" s="339"/>
      <c r="S277" s="339"/>
      <c r="T277" s="339"/>
      <c r="U277" s="339"/>
      <c r="V277" s="339"/>
      <c r="W277" s="339"/>
      <c r="X277" s="339"/>
      <c r="Y277" s="339"/>
      <c r="Z277" s="339"/>
    </row>
    <row r="278" spans="2:26" ht="15" customHeight="1" x14ac:dyDescent="0.35">
      <c r="B278" s="297"/>
      <c r="C278" s="441"/>
      <c r="D278" s="523" t="s">
        <v>1964</v>
      </c>
      <c r="E278" s="441"/>
      <c r="F278" s="440"/>
      <c r="G278" s="440"/>
      <c r="H278" s="440"/>
      <c r="I278" s="440"/>
      <c r="J278" s="276" t="s">
        <v>1965</v>
      </c>
      <c r="K278" s="64">
        <v>5</v>
      </c>
      <c r="L278" s="440"/>
      <c r="M278" s="440"/>
      <c r="N278" s="339"/>
      <c r="O278" s="339"/>
      <c r="P278" s="339"/>
      <c r="Q278" s="339"/>
      <c r="R278" s="339"/>
      <c r="S278" s="339"/>
      <c r="T278" s="339"/>
      <c r="U278" s="339"/>
      <c r="V278" s="339"/>
      <c r="W278" s="339"/>
      <c r="X278" s="339"/>
      <c r="Y278" s="339"/>
      <c r="Z278" s="339"/>
    </row>
    <row r="279" spans="2:26" ht="15" customHeight="1" x14ac:dyDescent="0.35">
      <c r="B279" s="297"/>
      <c r="C279" s="441"/>
      <c r="D279" s="523"/>
      <c r="E279" s="441"/>
      <c r="F279" s="440"/>
      <c r="G279" s="440"/>
      <c r="H279" s="440"/>
      <c r="I279" s="440"/>
      <c r="J279" s="276" t="s">
        <v>1966</v>
      </c>
      <c r="K279" s="64">
        <v>5.6</v>
      </c>
      <c r="L279" s="440"/>
      <c r="M279" s="440"/>
      <c r="N279" s="339"/>
      <c r="O279" s="339"/>
      <c r="P279" s="339"/>
      <c r="Q279" s="339"/>
      <c r="R279" s="339"/>
      <c r="S279" s="339"/>
      <c r="T279" s="339"/>
      <c r="U279" s="339"/>
      <c r="V279" s="339"/>
      <c r="W279" s="339"/>
      <c r="X279" s="339"/>
      <c r="Y279" s="339"/>
      <c r="Z279" s="339"/>
    </row>
    <row r="280" spans="2:26" x14ac:dyDescent="0.35">
      <c r="B280" s="297"/>
      <c r="C280" s="441"/>
      <c r="D280" s="523"/>
      <c r="E280" s="441"/>
      <c r="F280" s="440"/>
      <c r="G280" s="440"/>
      <c r="H280" s="440"/>
      <c r="I280" s="440"/>
      <c r="J280" s="276" t="s">
        <v>1967</v>
      </c>
      <c r="K280" s="64">
        <v>6.8</v>
      </c>
      <c r="L280" s="440"/>
      <c r="M280" s="440"/>
      <c r="N280" s="339"/>
      <c r="O280" s="339"/>
      <c r="P280" s="339"/>
      <c r="Q280" s="339"/>
      <c r="R280" s="339"/>
      <c r="S280" s="339"/>
      <c r="T280" s="339"/>
      <c r="U280" s="339"/>
      <c r="V280" s="339"/>
      <c r="W280" s="339"/>
      <c r="X280" s="339"/>
      <c r="Y280" s="339"/>
      <c r="Z280" s="339"/>
    </row>
    <row r="281" spans="2:26" x14ac:dyDescent="0.35">
      <c r="B281" s="297"/>
      <c r="C281" s="441"/>
      <c r="D281" s="523"/>
      <c r="E281" s="441"/>
      <c r="F281" s="440"/>
      <c r="G281" s="440"/>
      <c r="H281" s="440"/>
      <c r="I281" s="440"/>
      <c r="J281" s="276" t="s">
        <v>1968</v>
      </c>
      <c r="K281" s="64">
        <v>10.9</v>
      </c>
      <c r="L281" s="440"/>
      <c r="M281" s="440"/>
      <c r="N281" s="339"/>
      <c r="O281" s="339"/>
      <c r="P281" s="339"/>
      <c r="Q281" s="339"/>
      <c r="R281" s="339"/>
      <c r="S281" s="339"/>
      <c r="T281" s="339"/>
      <c r="U281" s="339"/>
      <c r="V281" s="339"/>
      <c r="W281" s="339"/>
      <c r="X281" s="339"/>
      <c r="Y281" s="339"/>
      <c r="Z281" s="339"/>
    </row>
    <row r="282" spans="2:26" ht="15" customHeight="1" x14ac:dyDescent="0.35">
      <c r="B282" s="297"/>
      <c r="C282" s="441"/>
      <c r="D282" s="523" t="s">
        <v>1969</v>
      </c>
      <c r="E282" s="441"/>
      <c r="F282" s="440"/>
      <c r="G282" s="440"/>
      <c r="H282" s="440"/>
      <c r="I282" s="440"/>
      <c r="J282" s="276" t="s">
        <v>1965</v>
      </c>
      <c r="K282" s="64">
        <v>5</v>
      </c>
      <c r="L282" s="440"/>
      <c r="M282" s="440"/>
      <c r="N282" s="339"/>
      <c r="O282" s="339"/>
      <c r="P282" s="339"/>
      <c r="Q282" s="339"/>
      <c r="R282" s="339"/>
      <c r="S282" s="339"/>
      <c r="T282" s="339"/>
      <c r="U282" s="339"/>
      <c r="V282" s="339"/>
      <c r="W282" s="339"/>
      <c r="X282" s="339"/>
      <c r="Y282" s="339"/>
      <c r="Z282" s="339"/>
    </row>
    <row r="283" spans="2:26" ht="15" customHeight="1" x14ac:dyDescent="0.35">
      <c r="B283" s="297"/>
      <c r="C283" s="441"/>
      <c r="D283" s="523"/>
      <c r="E283" s="441"/>
      <c r="F283" s="440"/>
      <c r="G283" s="440"/>
      <c r="H283" s="440"/>
      <c r="I283" s="440"/>
      <c r="J283" s="276" t="s">
        <v>1966</v>
      </c>
      <c r="K283" s="64">
        <v>5.6</v>
      </c>
      <c r="L283" s="440"/>
      <c r="M283" s="440"/>
      <c r="N283" s="339"/>
      <c r="O283" s="339"/>
      <c r="P283" s="339"/>
      <c r="Q283" s="339"/>
      <c r="R283" s="339"/>
      <c r="S283" s="339"/>
      <c r="T283" s="339"/>
      <c r="U283" s="339"/>
      <c r="V283" s="339"/>
      <c r="W283" s="339"/>
      <c r="X283" s="339"/>
      <c r="Y283" s="339"/>
      <c r="Z283" s="339"/>
    </row>
    <row r="284" spans="2:26" ht="15" customHeight="1" x14ac:dyDescent="0.35">
      <c r="B284" s="297"/>
      <c r="C284" s="441"/>
      <c r="D284" s="523"/>
      <c r="E284" s="441"/>
      <c r="F284" s="440"/>
      <c r="G284" s="440"/>
      <c r="H284" s="440"/>
      <c r="I284" s="440"/>
      <c r="J284" s="276" t="s">
        <v>1967</v>
      </c>
      <c r="K284" s="64">
        <v>6.8</v>
      </c>
      <c r="L284" s="440"/>
      <c r="M284" s="440"/>
      <c r="N284" s="339"/>
      <c r="O284" s="339"/>
      <c r="P284" s="339"/>
      <c r="Q284" s="339"/>
      <c r="R284" s="339"/>
      <c r="S284" s="339"/>
      <c r="T284" s="339"/>
      <c r="U284" s="339"/>
      <c r="V284" s="339"/>
      <c r="W284" s="339"/>
      <c r="X284" s="339"/>
      <c r="Y284" s="339"/>
      <c r="Z284" s="339"/>
    </row>
    <row r="285" spans="2:26" ht="15" customHeight="1" x14ac:dyDescent="0.35">
      <c r="B285" s="297"/>
      <c r="C285" s="441"/>
      <c r="D285" s="290" t="s">
        <v>1970</v>
      </c>
      <c r="E285" s="441"/>
      <c r="F285" s="440"/>
      <c r="G285" s="440"/>
      <c r="H285" s="440"/>
      <c r="I285" s="440"/>
      <c r="J285" s="276" t="s">
        <v>1971</v>
      </c>
      <c r="K285" s="64">
        <v>12.2</v>
      </c>
      <c r="L285" s="440"/>
      <c r="M285" s="440"/>
      <c r="N285" s="339"/>
      <c r="O285" s="339"/>
      <c r="P285" s="339"/>
      <c r="Q285" s="339"/>
      <c r="R285" s="339"/>
      <c r="S285" s="339"/>
      <c r="T285" s="339"/>
      <c r="U285" s="339"/>
      <c r="V285" s="339"/>
      <c r="W285" s="339"/>
      <c r="X285" s="339"/>
      <c r="Y285" s="339"/>
      <c r="Z285" s="339"/>
    </row>
    <row r="286" spans="2:26" ht="15" customHeight="1" x14ac:dyDescent="0.35">
      <c r="B286" s="297"/>
      <c r="C286" s="441"/>
      <c r="D286" s="524" t="s">
        <v>1972</v>
      </c>
      <c r="E286" s="441"/>
      <c r="F286" s="440"/>
      <c r="G286" s="440"/>
      <c r="H286" s="440"/>
      <c r="I286" s="440"/>
      <c r="J286" s="276" t="s">
        <v>1965</v>
      </c>
      <c r="K286" s="64">
        <v>5</v>
      </c>
      <c r="L286" s="440"/>
      <c r="M286" s="440"/>
      <c r="N286" s="339"/>
      <c r="O286" s="339"/>
      <c r="P286" s="339"/>
      <c r="Q286" s="339"/>
      <c r="R286" s="339"/>
      <c r="S286" s="339"/>
      <c r="T286" s="339"/>
      <c r="U286" s="339"/>
      <c r="V286" s="339"/>
      <c r="W286" s="339"/>
      <c r="X286" s="339"/>
      <c r="Y286" s="339"/>
      <c r="Z286" s="339"/>
    </row>
    <row r="287" spans="2:26" ht="15" customHeight="1" x14ac:dyDescent="0.35">
      <c r="B287" s="297"/>
      <c r="C287" s="441"/>
      <c r="D287" s="524"/>
      <c r="E287" s="441"/>
      <c r="F287" s="440"/>
      <c r="G287" s="440"/>
      <c r="H287" s="440"/>
      <c r="I287" s="440"/>
      <c r="J287" s="276" t="s">
        <v>1973</v>
      </c>
      <c r="K287" s="64">
        <v>6.9</v>
      </c>
      <c r="L287" s="440"/>
      <c r="M287" s="440"/>
      <c r="N287" s="339"/>
      <c r="O287" s="339"/>
      <c r="P287" s="339"/>
      <c r="Q287" s="339"/>
      <c r="R287" s="339"/>
      <c r="S287" s="339"/>
      <c r="T287" s="339"/>
      <c r="U287" s="339"/>
      <c r="V287" s="339"/>
      <c r="W287" s="339"/>
      <c r="X287" s="339"/>
      <c r="Y287" s="339"/>
      <c r="Z287" s="339"/>
    </row>
    <row r="288" spans="2:26" ht="15" customHeight="1" x14ac:dyDescent="0.35">
      <c r="B288" s="297"/>
      <c r="C288" s="441"/>
      <c r="D288" s="523" t="s">
        <v>1974</v>
      </c>
      <c r="E288" s="441"/>
      <c r="F288" s="440"/>
      <c r="G288" s="440"/>
      <c r="H288" s="440"/>
      <c r="I288" s="440"/>
      <c r="J288" s="276" t="s">
        <v>1975</v>
      </c>
      <c r="K288" s="64">
        <v>2.9</v>
      </c>
      <c r="L288" s="440"/>
      <c r="M288" s="440"/>
      <c r="N288" s="339"/>
      <c r="O288" s="339"/>
      <c r="P288" s="339"/>
      <c r="Q288" s="339"/>
      <c r="R288" s="339"/>
      <c r="S288" s="339"/>
      <c r="T288" s="339"/>
      <c r="U288" s="339"/>
      <c r="V288" s="339"/>
      <c r="W288" s="339"/>
      <c r="X288" s="339"/>
      <c r="Y288" s="339"/>
      <c r="Z288" s="339"/>
    </row>
    <row r="289" spans="2:26" ht="15" customHeight="1" x14ac:dyDescent="0.35">
      <c r="B289" s="297"/>
      <c r="C289" s="441"/>
      <c r="D289" s="523"/>
      <c r="E289" s="441"/>
      <c r="F289" s="440"/>
      <c r="G289" s="440"/>
      <c r="H289" s="440"/>
      <c r="I289" s="440"/>
      <c r="J289" s="276" t="s">
        <v>1976</v>
      </c>
      <c r="K289" s="64">
        <v>4.0999999999999996</v>
      </c>
      <c r="L289" s="440"/>
      <c r="M289" s="440"/>
      <c r="N289" s="339"/>
      <c r="O289" s="339"/>
      <c r="P289" s="339"/>
      <c r="Q289" s="339"/>
      <c r="R289" s="339"/>
      <c r="S289" s="339"/>
      <c r="T289" s="339"/>
      <c r="U289" s="339"/>
      <c r="V289" s="339"/>
      <c r="W289" s="339"/>
      <c r="X289" s="339"/>
      <c r="Y289" s="339"/>
      <c r="Z289" s="339"/>
    </row>
    <row r="290" spans="2:26" ht="15" customHeight="1" x14ac:dyDescent="0.35">
      <c r="B290" s="297"/>
      <c r="C290" s="441" t="s">
        <v>1977</v>
      </c>
      <c r="D290" s="523" t="s">
        <v>1978</v>
      </c>
      <c r="E290" s="441"/>
      <c r="F290" s="440"/>
      <c r="G290" s="440"/>
      <c r="H290" s="440"/>
      <c r="I290" s="440"/>
      <c r="J290" s="276" t="s">
        <v>1868</v>
      </c>
      <c r="K290" s="64">
        <v>2.9</v>
      </c>
      <c r="L290" s="440"/>
      <c r="M290" s="440"/>
      <c r="N290" s="339"/>
      <c r="O290" s="339"/>
      <c r="P290" s="339"/>
      <c r="Q290" s="339"/>
      <c r="R290" s="339"/>
      <c r="S290" s="339"/>
      <c r="T290" s="339"/>
      <c r="U290" s="339"/>
      <c r="V290" s="339"/>
      <c r="W290" s="339"/>
      <c r="X290" s="339"/>
      <c r="Y290" s="339"/>
      <c r="Z290" s="339"/>
    </row>
    <row r="291" spans="2:26" ht="15" customHeight="1" x14ac:dyDescent="0.35">
      <c r="B291" s="297"/>
      <c r="C291" s="441"/>
      <c r="D291" s="523"/>
      <c r="E291" s="441"/>
      <c r="F291" s="440"/>
      <c r="G291" s="440"/>
      <c r="H291" s="440"/>
      <c r="I291" s="440"/>
      <c r="J291" s="276" t="s">
        <v>1871</v>
      </c>
      <c r="K291" s="64">
        <v>5.6</v>
      </c>
      <c r="L291" s="440"/>
      <c r="M291" s="440"/>
      <c r="N291" s="339"/>
      <c r="O291" s="339"/>
      <c r="P291" s="339"/>
      <c r="Q291" s="339"/>
      <c r="R291" s="339"/>
      <c r="S291" s="339"/>
      <c r="T291" s="339"/>
      <c r="U291" s="339"/>
      <c r="V291" s="339"/>
      <c r="W291" s="339"/>
      <c r="X291" s="339"/>
      <c r="Y291" s="339"/>
      <c r="Z291" s="339"/>
    </row>
    <row r="292" spans="2:26" ht="15" customHeight="1" x14ac:dyDescent="0.35">
      <c r="B292" s="297"/>
      <c r="C292" s="441"/>
      <c r="D292" s="523"/>
      <c r="E292" s="441"/>
      <c r="F292" s="440"/>
      <c r="G292" s="440"/>
      <c r="H292" s="440"/>
      <c r="I292" s="440"/>
      <c r="J292" s="276" t="s">
        <v>1872</v>
      </c>
      <c r="K292" s="64">
        <v>9.5</v>
      </c>
      <c r="L292" s="440"/>
      <c r="M292" s="440"/>
      <c r="N292" s="339"/>
      <c r="O292" s="339"/>
      <c r="P292" s="339"/>
      <c r="Q292" s="339"/>
      <c r="R292" s="339"/>
      <c r="S292" s="339"/>
      <c r="T292" s="339"/>
      <c r="U292" s="339"/>
      <c r="V292" s="339"/>
      <c r="W292" s="339"/>
      <c r="X292" s="339"/>
      <c r="Y292" s="339"/>
      <c r="Z292" s="339"/>
    </row>
    <row r="293" spans="2:26" ht="15" customHeight="1" x14ac:dyDescent="0.35">
      <c r="B293" s="297"/>
      <c r="C293" s="441"/>
      <c r="D293" s="523"/>
      <c r="E293" s="441"/>
      <c r="F293" s="440"/>
      <c r="G293" s="440"/>
      <c r="H293" s="440"/>
      <c r="I293" s="440"/>
      <c r="J293" s="276" t="s">
        <v>1873</v>
      </c>
      <c r="K293" s="64">
        <v>13.4</v>
      </c>
      <c r="L293" s="440"/>
      <c r="M293" s="440"/>
      <c r="N293" s="339"/>
      <c r="O293" s="339"/>
      <c r="P293" s="339"/>
      <c r="Q293" s="339"/>
      <c r="R293" s="339"/>
      <c r="S293" s="339"/>
      <c r="T293" s="339"/>
      <c r="U293" s="339"/>
      <c r="V293" s="339"/>
      <c r="W293" s="339"/>
      <c r="X293" s="339"/>
      <c r="Y293" s="339"/>
      <c r="Z293" s="339"/>
    </row>
    <row r="294" spans="2:26" ht="15" customHeight="1" x14ac:dyDescent="0.35">
      <c r="B294" s="297"/>
      <c r="C294" s="441"/>
      <c r="D294" s="523"/>
      <c r="E294" s="441"/>
      <c r="F294" s="440"/>
      <c r="G294" s="440"/>
      <c r="H294" s="440"/>
      <c r="I294" s="440"/>
      <c r="J294" s="276" t="s">
        <v>1874</v>
      </c>
      <c r="K294" s="64">
        <v>21.5</v>
      </c>
      <c r="L294" s="440"/>
      <c r="M294" s="440"/>
      <c r="N294" s="339"/>
      <c r="O294" s="339"/>
      <c r="P294" s="339"/>
      <c r="Q294" s="339"/>
      <c r="R294" s="339"/>
      <c r="S294" s="339"/>
      <c r="T294" s="339"/>
      <c r="U294" s="339"/>
      <c r="V294" s="339"/>
      <c r="W294" s="339"/>
      <c r="X294" s="339"/>
      <c r="Y294" s="339"/>
      <c r="Z294" s="339"/>
    </row>
    <row r="295" spans="2:26" ht="15" customHeight="1" x14ac:dyDescent="0.35">
      <c r="B295" s="297"/>
      <c r="C295" s="441" t="s">
        <v>1925</v>
      </c>
      <c r="D295" s="441" t="s">
        <v>1926</v>
      </c>
      <c r="E295" s="441"/>
      <c r="F295" s="440"/>
      <c r="G295" s="440"/>
      <c r="H295" s="440" t="s">
        <v>2059</v>
      </c>
      <c r="I295" s="440" t="s">
        <v>1867</v>
      </c>
      <c r="J295" s="276" t="s">
        <v>1928</v>
      </c>
      <c r="K295" s="64">
        <v>4.4000000000000004</v>
      </c>
      <c r="L295" s="440"/>
      <c r="M295" s="440"/>
      <c r="N295" s="339"/>
      <c r="O295" s="339"/>
      <c r="P295" s="339"/>
      <c r="Q295" s="339"/>
      <c r="R295" s="339"/>
      <c r="S295" s="339"/>
      <c r="T295" s="339"/>
      <c r="U295" s="339"/>
      <c r="V295" s="339"/>
      <c r="W295" s="339"/>
      <c r="X295" s="339"/>
      <c r="Y295" s="339"/>
      <c r="Z295" s="339"/>
    </row>
    <row r="296" spans="2:26" ht="15" customHeight="1" x14ac:dyDescent="0.35">
      <c r="B296" s="297"/>
      <c r="C296" s="441"/>
      <c r="D296" s="441"/>
      <c r="E296" s="441"/>
      <c r="F296" s="440"/>
      <c r="G296" s="440"/>
      <c r="H296" s="440"/>
      <c r="I296" s="440"/>
      <c r="J296" s="276" t="s">
        <v>1930</v>
      </c>
      <c r="K296" s="64">
        <v>7.8</v>
      </c>
      <c r="L296" s="440"/>
      <c r="M296" s="440"/>
      <c r="N296" s="339"/>
      <c r="O296" s="339"/>
      <c r="P296" s="339"/>
      <c r="Q296" s="339"/>
      <c r="R296" s="339"/>
      <c r="S296" s="339"/>
      <c r="T296" s="339"/>
      <c r="U296" s="339"/>
      <c r="V296" s="339"/>
      <c r="W296" s="339"/>
      <c r="X296" s="339"/>
      <c r="Y296" s="339"/>
      <c r="Z296" s="339"/>
    </row>
    <row r="297" spans="2:26" ht="15" customHeight="1" x14ac:dyDescent="0.35">
      <c r="B297" s="297"/>
      <c r="C297" s="441"/>
      <c r="D297" s="441"/>
      <c r="E297" s="441"/>
      <c r="F297" s="440"/>
      <c r="G297" s="440"/>
      <c r="H297" s="440"/>
      <c r="I297" s="440"/>
      <c r="J297" s="276" t="s">
        <v>1931</v>
      </c>
      <c r="K297" s="64">
        <v>11.9</v>
      </c>
      <c r="L297" s="440"/>
      <c r="M297" s="440"/>
      <c r="N297" s="339"/>
      <c r="O297" s="339"/>
      <c r="P297" s="339"/>
      <c r="Q297" s="339"/>
      <c r="R297" s="339"/>
      <c r="S297" s="339"/>
      <c r="T297" s="339"/>
      <c r="U297" s="339"/>
      <c r="V297" s="339"/>
      <c r="W297" s="339"/>
      <c r="X297" s="339"/>
      <c r="Y297" s="339"/>
      <c r="Z297" s="339"/>
    </row>
    <row r="298" spans="2:26" ht="15" customHeight="1" x14ac:dyDescent="0.35">
      <c r="B298" s="297"/>
      <c r="C298" s="441"/>
      <c r="D298" s="441"/>
      <c r="E298" s="441"/>
      <c r="F298" s="440"/>
      <c r="G298" s="440"/>
      <c r="H298" s="440"/>
      <c r="I298" s="440"/>
      <c r="J298" s="276" t="s">
        <v>1932</v>
      </c>
      <c r="K298" s="64">
        <v>16.899999999999999</v>
      </c>
      <c r="L298" s="440"/>
      <c r="M298" s="440"/>
      <c r="N298" s="339"/>
      <c r="O298" s="339"/>
      <c r="P298" s="339"/>
      <c r="Q298" s="339"/>
      <c r="R298" s="339"/>
      <c r="S298" s="339"/>
      <c r="T298" s="339"/>
      <c r="U298" s="339"/>
      <c r="V298" s="339"/>
      <c r="W298" s="339"/>
      <c r="X298" s="339"/>
      <c r="Y298" s="339"/>
      <c r="Z298" s="339"/>
    </row>
    <row r="299" spans="2:26" ht="15" customHeight="1" x14ac:dyDescent="0.35">
      <c r="B299" s="297"/>
      <c r="C299" s="441"/>
      <c r="D299" s="441"/>
      <c r="E299" s="441"/>
      <c r="F299" s="440"/>
      <c r="G299" s="440"/>
      <c r="H299" s="440"/>
      <c r="I299" s="440"/>
      <c r="J299" s="276" t="s">
        <v>1933</v>
      </c>
      <c r="K299" s="64">
        <v>22.5</v>
      </c>
      <c r="L299" s="440"/>
      <c r="M299" s="440"/>
      <c r="N299" s="339"/>
      <c r="O299" s="339"/>
      <c r="P299" s="339"/>
      <c r="Q299" s="339"/>
      <c r="R299" s="339"/>
      <c r="S299" s="339"/>
      <c r="T299" s="339"/>
      <c r="U299" s="339"/>
      <c r="V299" s="339"/>
      <c r="W299" s="339"/>
      <c r="X299" s="339"/>
      <c r="Y299" s="339"/>
      <c r="Z299" s="339"/>
    </row>
    <row r="300" spans="2:26" ht="15" customHeight="1" x14ac:dyDescent="0.35">
      <c r="B300" s="297"/>
      <c r="C300" s="441"/>
      <c r="D300" s="441"/>
      <c r="E300" s="441"/>
      <c r="F300" s="440"/>
      <c r="G300" s="440"/>
      <c r="H300" s="440"/>
      <c r="I300" s="440"/>
      <c r="J300" s="276" t="s">
        <v>1934</v>
      </c>
      <c r="K300" s="64">
        <v>28.4</v>
      </c>
      <c r="L300" s="440"/>
      <c r="M300" s="440"/>
      <c r="N300" s="339"/>
      <c r="O300" s="339"/>
      <c r="P300" s="339"/>
      <c r="Q300" s="339"/>
      <c r="R300" s="339"/>
      <c r="S300" s="339"/>
      <c r="T300" s="339"/>
      <c r="U300" s="339"/>
      <c r="V300" s="339"/>
      <c r="W300" s="339"/>
      <c r="X300" s="339"/>
      <c r="Y300" s="339"/>
      <c r="Z300" s="339"/>
    </row>
    <row r="301" spans="2:26" ht="15" customHeight="1" x14ac:dyDescent="0.35">
      <c r="B301" s="297"/>
      <c r="C301" s="441"/>
      <c r="D301" s="441"/>
      <c r="E301" s="441"/>
      <c r="F301" s="440"/>
      <c r="G301" s="440"/>
      <c r="H301" s="440"/>
      <c r="I301" s="440"/>
      <c r="J301" s="276" t="s">
        <v>1935</v>
      </c>
      <c r="K301" s="64">
        <v>34.700000000000003</v>
      </c>
      <c r="L301" s="440"/>
      <c r="M301" s="440"/>
      <c r="N301" s="339"/>
      <c r="O301" s="339"/>
      <c r="P301" s="339"/>
      <c r="Q301" s="339"/>
      <c r="R301" s="339"/>
      <c r="S301" s="339"/>
      <c r="T301" s="339"/>
      <c r="U301" s="339"/>
      <c r="V301" s="339"/>
      <c r="W301" s="339"/>
      <c r="X301" s="339"/>
      <c r="Y301" s="339"/>
      <c r="Z301" s="339"/>
    </row>
    <row r="302" spans="2:26" ht="15" customHeight="1" x14ac:dyDescent="0.35">
      <c r="B302" s="297"/>
      <c r="C302" s="441"/>
      <c r="D302" s="441" t="s">
        <v>1936</v>
      </c>
      <c r="E302" s="441"/>
      <c r="F302" s="440"/>
      <c r="G302" s="440"/>
      <c r="H302" s="440"/>
      <c r="I302" s="440"/>
      <c r="J302" s="276" t="s">
        <v>1937</v>
      </c>
      <c r="K302" s="64">
        <v>1.7</v>
      </c>
      <c r="L302" s="440"/>
      <c r="M302" s="440"/>
      <c r="N302" s="339"/>
      <c r="O302" s="339"/>
      <c r="P302" s="339"/>
      <c r="Q302" s="339"/>
      <c r="R302" s="339"/>
      <c r="S302" s="339"/>
      <c r="T302" s="339"/>
      <c r="U302" s="339"/>
      <c r="V302" s="339"/>
      <c r="W302" s="339"/>
      <c r="X302" s="339"/>
      <c r="Y302" s="339"/>
      <c r="Z302" s="339"/>
    </row>
    <row r="303" spans="2:26" ht="15" customHeight="1" x14ac:dyDescent="0.35">
      <c r="B303" s="297"/>
      <c r="C303" s="441"/>
      <c r="D303" s="441"/>
      <c r="E303" s="441"/>
      <c r="F303" s="440"/>
      <c r="G303" s="440"/>
      <c r="H303" s="440"/>
      <c r="I303" s="440"/>
      <c r="J303" s="276" t="s">
        <v>1938</v>
      </c>
      <c r="K303" s="64">
        <v>2.7</v>
      </c>
      <c r="L303" s="440"/>
      <c r="M303" s="440"/>
      <c r="N303" s="339"/>
      <c r="O303" s="339"/>
      <c r="P303" s="339"/>
      <c r="Q303" s="339"/>
      <c r="R303" s="339"/>
      <c r="S303" s="339"/>
      <c r="T303" s="339"/>
      <c r="U303" s="339"/>
      <c r="V303" s="339"/>
      <c r="W303" s="339"/>
      <c r="X303" s="339"/>
      <c r="Y303" s="339"/>
      <c r="Z303" s="339"/>
    </row>
    <row r="304" spans="2:26" ht="15" customHeight="1" x14ac:dyDescent="0.35">
      <c r="B304" s="297"/>
      <c r="C304" s="441"/>
      <c r="D304" s="441"/>
      <c r="E304" s="441"/>
      <c r="F304" s="440"/>
      <c r="G304" s="440"/>
      <c r="H304" s="440"/>
      <c r="I304" s="440"/>
      <c r="J304" s="276" t="s">
        <v>1939</v>
      </c>
      <c r="K304" s="64">
        <v>3.7</v>
      </c>
      <c r="L304" s="440"/>
      <c r="M304" s="440"/>
      <c r="N304" s="339"/>
      <c r="O304" s="339"/>
      <c r="P304" s="339"/>
      <c r="Q304" s="339"/>
      <c r="R304" s="339"/>
      <c r="S304" s="339"/>
      <c r="T304" s="339"/>
      <c r="U304" s="339"/>
      <c r="V304" s="339"/>
      <c r="W304" s="339"/>
      <c r="X304" s="339"/>
      <c r="Y304" s="339"/>
      <c r="Z304" s="339"/>
    </row>
    <row r="305" spans="2:26" ht="15" customHeight="1" x14ac:dyDescent="0.35">
      <c r="B305" s="297"/>
      <c r="C305" s="441"/>
      <c r="D305" s="441"/>
      <c r="E305" s="441"/>
      <c r="F305" s="440"/>
      <c r="G305" s="440"/>
      <c r="H305" s="440"/>
      <c r="I305" s="440"/>
      <c r="J305" s="290" t="s">
        <v>1940</v>
      </c>
      <c r="K305" s="64">
        <v>6.9</v>
      </c>
      <c r="L305" s="440"/>
      <c r="M305" s="440"/>
      <c r="N305" s="339"/>
      <c r="O305" s="339"/>
      <c r="P305" s="339"/>
      <c r="Q305" s="339"/>
      <c r="R305" s="339"/>
      <c r="S305" s="339"/>
      <c r="T305" s="339"/>
      <c r="U305" s="339"/>
      <c r="V305" s="339"/>
      <c r="W305" s="339"/>
      <c r="X305" s="339"/>
      <c r="Y305" s="339"/>
      <c r="Z305" s="339"/>
    </row>
    <row r="306" spans="2:26" ht="15" customHeight="1" x14ac:dyDescent="0.35">
      <c r="B306" s="297"/>
      <c r="C306" s="441"/>
      <c r="D306" s="441" t="s">
        <v>1941</v>
      </c>
      <c r="E306" s="441"/>
      <c r="F306" s="440"/>
      <c r="G306" s="440"/>
      <c r="H306" s="440"/>
      <c r="I306" s="440"/>
      <c r="J306" s="290" t="s">
        <v>1942</v>
      </c>
      <c r="K306" s="64">
        <v>1</v>
      </c>
      <c r="L306" s="440"/>
      <c r="M306" s="440"/>
      <c r="N306" s="339"/>
      <c r="O306" s="339"/>
      <c r="P306" s="339"/>
      <c r="Q306" s="339"/>
      <c r="R306" s="339"/>
      <c r="S306" s="339"/>
      <c r="T306" s="339"/>
      <c r="U306" s="339"/>
      <c r="V306" s="339"/>
      <c r="W306" s="339"/>
      <c r="X306" s="339"/>
      <c r="Y306" s="339"/>
      <c r="Z306" s="339"/>
    </row>
    <row r="307" spans="2:26" ht="15" customHeight="1" x14ac:dyDescent="0.35">
      <c r="B307" s="297"/>
      <c r="C307" s="441"/>
      <c r="D307" s="441"/>
      <c r="E307" s="441"/>
      <c r="F307" s="440"/>
      <c r="G307" s="440"/>
      <c r="H307" s="440"/>
      <c r="I307" s="440"/>
      <c r="J307" s="290" t="s">
        <v>1943</v>
      </c>
      <c r="K307" s="64">
        <v>1.5</v>
      </c>
      <c r="L307" s="440"/>
      <c r="M307" s="440"/>
      <c r="N307" s="339"/>
      <c r="O307" s="339"/>
      <c r="P307" s="339"/>
      <c r="Q307" s="339"/>
      <c r="R307" s="339"/>
      <c r="S307" s="339"/>
      <c r="T307" s="339"/>
      <c r="U307" s="339"/>
      <c r="V307" s="339"/>
      <c r="W307" s="339"/>
      <c r="X307" s="339"/>
      <c r="Y307" s="339"/>
      <c r="Z307" s="339"/>
    </row>
    <row r="308" spans="2:26" ht="15" customHeight="1" x14ac:dyDescent="0.35">
      <c r="B308" s="297"/>
      <c r="C308" s="441"/>
      <c r="D308" s="441"/>
      <c r="E308" s="441"/>
      <c r="F308" s="440"/>
      <c r="G308" s="440"/>
      <c r="H308" s="440"/>
      <c r="I308" s="440"/>
      <c r="J308" s="276" t="s">
        <v>1944</v>
      </c>
      <c r="K308" s="64">
        <v>2.8</v>
      </c>
      <c r="L308" s="440"/>
      <c r="M308" s="440"/>
      <c r="N308" s="339"/>
      <c r="O308" s="339"/>
      <c r="P308" s="339"/>
      <c r="Q308" s="339"/>
      <c r="R308" s="339"/>
      <c r="S308" s="339"/>
      <c r="T308" s="339"/>
      <c r="U308" s="339"/>
      <c r="V308" s="339"/>
      <c r="W308" s="339"/>
      <c r="X308" s="339"/>
      <c r="Y308" s="339"/>
      <c r="Z308" s="339"/>
    </row>
    <row r="309" spans="2:26" ht="15" customHeight="1" x14ac:dyDescent="0.35">
      <c r="B309" s="297"/>
      <c r="C309" s="441"/>
      <c r="D309" s="441"/>
      <c r="E309" s="441"/>
      <c r="F309" s="440"/>
      <c r="G309" s="440"/>
      <c r="H309" s="440"/>
      <c r="I309" s="440"/>
      <c r="J309" s="276" t="s">
        <v>1945</v>
      </c>
      <c r="K309" s="64">
        <v>6.6</v>
      </c>
      <c r="L309" s="440"/>
      <c r="M309" s="440"/>
      <c r="N309" s="339"/>
      <c r="O309" s="339"/>
      <c r="P309" s="339"/>
      <c r="Q309" s="339"/>
      <c r="R309" s="339"/>
      <c r="S309" s="339"/>
      <c r="T309" s="339"/>
      <c r="U309" s="339"/>
      <c r="V309" s="339"/>
      <c r="W309" s="339"/>
      <c r="X309" s="339"/>
      <c r="Y309" s="339"/>
      <c r="Z309" s="339"/>
    </row>
    <row r="310" spans="2:26" ht="15" customHeight="1" x14ac:dyDescent="0.35">
      <c r="B310" s="297"/>
      <c r="C310" s="441"/>
      <c r="D310" s="441" t="s">
        <v>1946</v>
      </c>
      <c r="E310" s="441"/>
      <c r="F310" s="440"/>
      <c r="G310" s="440"/>
      <c r="H310" s="440"/>
      <c r="I310" s="440"/>
      <c r="J310" s="276" t="s">
        <v>1937</v>
      </c>
      <c r="K310" s="64">
        <v>1.7</v>
      </c>
      <c r="L310" s="440"/>
      <c r="M310" s="440"/>
      <c r="N310" s="339"/>
      <c r="O310" s="339"/>
      <c r="P310" s="339"/>
      <c r="Q310" s="339"/>
      <c r="R310" s="339"/>
      <c r="S310" s="339"/>
      <c r="T310" s="339"/>
      <c r="U310" s="339"/>
      <c r="V310" s="339"/>
      <c r="W310" s="339"/>
      <c r="X310" s="339"/>
      <c r="Y310" s="339"/>
      <c r="Z310" s="339"/>
    </row>
    <row r="311" spans="2:26" ht="15" customHeight="1" x14ac:dyDescent="0.35">
      <c r="B311" s="297"/>
      <c r="C311" s="441"/>
      <c r="D311" s="441"/>
      <c r="E311" s="441"/>
      <c r="F311" s="440"/>
      <c r="G311" s="440"/>
      <c r="H311" s="440"/>
      <c r="I311" s="440"/>
      <c r="J311" s="276" t="s">
        <v>1938</v>
      </c>
      <c r="K311" s="64">
        <v>2.7</v>
      </c>
      <c r="L311" s="440"/>
      <c r="M311" s="440"/>
      <c r="N311" s="339"/>
      <c r="O311" s="339"/>
      <c r="P311" s="339"/>
      <c r="Q311" s="339"/>
      <c r="R311" s="339"/>
      <c r="S311" s="339"/>
      <c r="T311" s="339"/>
      <c r="U311" s="339"/>
      <c r="V311" s="339"/>
      <c r="W311" s="339"/>
      <c r="X311" s="339"/>
      <c r="Y311" s="339"/>
      <c r="Z311" s="339"/>
    </row>
    <row r="312" spans="2:26" ht="15" customHeight="1" x14ac:dyDescent="0.35">
      <c r="B312" s="297"/>
      <c r="C312" s="441"/>
      <c r="D312" s="441"/>
      <c r="E312" s="441"/>
      <c r="F312" s="440"/>
      <c r="G312" s="440"/>
      <c r="H312" s="440"/>
      <c r="I312" s="440"/>
      <c r="J312" s="276" t="s">
        <v>1939</v>
      </c>
      <c r="K312" s="64">
        <v>3.7</v>
      </c>
      <c r="L312" s="440"/>
      <c r="M312" s="440"/>
      <c r="N312" s="339"/>
      <c r="O312" s="339"/>
      <c r="P312" s="339"/>
      <c r="Q312" s="339"/>
      <c r="R312" s="339"/>
      <c r="S312" s="339"/>
      <c r="T312" s="339"/>
      <c r="U312" s="339"/>
      <c r="V312" s="339"/>
      <c r="W312" s="339"/>
      <c r="X312" s="339"/>
      <c r="Y312" s="339"/>
      <c r="Z312" s="339"/>
    </row>
    <row r="313" spans="2:26" ht="15" customHeight="1" x14ac:dyDescent="0.35">
      <c r="B313" s="297"/>
      <c r="C313" s="441"/>
      <c r="D313" s="441"/>
      <c r="E313" s="441"/>
      <c r="F313" s="440"/>
      <c r="G313" s="440"/>
      <c r="H313" s="440"/>
      <c r="I313" s="440"/>
      <c r="J313" s="290" t="s">
        <v>1947</v>
      </c>
      <c r="K313" s="64">
        <v>5.3</v>
      </c>
      <c r="L313" s="440"/>
      <c r="M313" s="440"/>
      <c r="N313" s="339"/>
      <c r="O313" s="339"/>
      <c r="P313" s="339"/>
      <c r="Q313" s="339"/>
      <c r="R313" s="339"/>
      <c r="S313" s="339"/>
      <c r="T313" s="339"/>
      <c r="U313" s="339"/>
      <c r="V313" s="339"/>
      <c r="W313" s="339"/>
      <c r="X313" s="339"/>
      <c r="Y313" s="339"/>
      <c r="Z313" s="339"/>
    </row>
    <row r="314" spans="2:26" ht="15" customHeight="1" x14ac:dyDescent="0.35">
      <c r="B314" s="297"/>
      <c r="C314" s="441"/>
      <c r="D314" s="441"/>
      <c r="E314" s="441"/>
      <c r="F314" s="440"/>
      <c r="G314" s="440"/>
      <c r="H314" s="440"/>
      <c r="I314" s="440"/>
      <c r="J314" s="276" t="s">
        <v>1948</v>
      </c>
      <c r="K314" s="64">
        <v>9.6999999999999993</v>
      </c>
      <c r="L314" s="440"/>
      <c r="M314" s="440"/>
      <c r="N314" s="339"/>
      <c r="O314" s="339"/>
      <c r="P314" s="339"/>
      <c r="Q314" s="339"/>
      <c r="R314" s="339"/>
      <c r="S314" s="339"/>
      <c r="T314" s="339"/>
      <c r="U314" s="339"/>
      <c r="V314" s="339"/>
      <c r="W314" s="339"/>
      <c r="X314" s="339"/>
      <c r="Y314" s="339"/>
      <c r="Z314" s="339"/>
    </row>
    <row r="315" spans="2:26" ht="15" customHeight="1" x14ac:dyDescent="0.35">
      <c r="B315" s="297"/>
      <c r="C315" s="441"/>
      <c r="D315" s="441" t="s">
        <v>1949</v>
      </c>
      <c r="E315" s="441"/>
      <c r="F315" s="440"/>
      <c r="G315" s="440"/>
      <c r="H315" s="440"/>
      <c r="I315" s="440"/>
      <c r="J315" s="290" t="s">
        <v>1942</v>
      </c>
      <c r="K315" s="64">
        <v>1</v>
      </c>
      <c r="L315" s="440"/>
      <c r="M315" s="440"/>
      <c r="N315" s="339"/>
      <c r="O315" s="339"/>
      <c r="P315" s="339"/>
      <c r="Q315" s="339"/>
      <c r="R315" s="339"/>
      <c r="S315" s="339"/>
      <c r="T315" s="339"/>
      <c r="U315" s="339"/>
      <c r="V315" s="339"/>
      <c r="W315" s="339"/>
      <c r="X315" s="339"/>
      <c r="Y315" s="339"/>
      <c r="Z315" s="339"/>
    </row>
    <row r="316" spans="2:26" ht="15" customHeight="1" x14ac:dyDescent="0.35">
      <c r="B316" s="297"/>
      <c r="C316" s="441"/>
      <c r="D316" s="441"/>
      <c r="E316" s="441"/>
      <c r="F316" s="440"/>
      <c r="G316" s="440"/>
      <c r="H316" s="440"/>
      <c r="I316" s="440"/>
      <c r="J316" s="290" t="s">
        <v>1943</v>
      </c>
      <c r="K316" s="64">
        <v>1.5</v>
      </c>
      <c r="L316" s="440"/>
      <c r="M316" s="440"/>
      <c r="N316" s="339"/>
      <c r="O316" s="339"/>
      <c r="P316" s="339"/>
      <c r="Q316" s="339"/>
      <c r="R316" s="339"/>
      <c r="S316" s="339"/>
      <c r="T316" s="339"/>
      <c r="U316" s="339"/>
      <c r="V316" s="339"/>
      <c r="W316" s="339"/>
      <c r="X316" s="339"/>
      <c r="Y316" s="339"/>
      <c r="Z316" s="339"/>
    </row>
    <row r="317" spans="2:26" ht="15" customHeight="1" x14ac:dyDescent="0.35">
      <c r="B317" s="297"/>
      <c r="C317" s="441"/>
      <c r="D317" s="441"/>
      <c r="E317" s="441"/>
      <c r="F317" s="440"/>
      <c r="G317" s="440"/>
      <c r="H317" s="440"/>
      <c r="I317" s="440"/>
      <c r="J317" s="276" t="s">
        <v>1944</v>
      </c>
      <c r="K317" s="64">
        <v>2.8</v>
      </c>
      <c r="L317" s="440"/>
      <c r="M317" s="440"/>
      <c r="N317" s="339"/>
      <c r="O317" s="339"/>
      <c r="P317" s="339"/>
      <c r="Q317" s="339"/>
      <c r="R317" s="339"/>
      <c r="S317" s="339"/>
      <c r="T317" s="339"/>
      <c r="U317" s="339"/>
      <c r="V317" s="339"/>
      <c r="W317" s="339"/>
      <c r="X317" s="339"/>
      <c r="Y317" s="339"/>
      <c r="Z317" s="339"/>
    </row>
    <row r="318" spans="2:26" ht="15" customHeight="1" x14ac:dyDescent="0.35">
      <c r="B318" s="297"/>
      <c r="C318" s="441"/>
      <c r="D318" s="441"/>
      <c r="E318" s="441"/>
      <c r="F318" s="440"/>
      <c r="G318" s="440"/>
      <c r="H318" s="440"/>
      <c r="I318" s="440"/>
      <c r="J318" s="276" t="s">
        <v>1950</v>
      </c>
      <c r="K318" s="64">
        <v>5</v>
      </c>
      <c r="L318" s="440"/>
      <c r="M318" s="440"/>
      <c r="N318" s="339"/>
      <c r="O318" s="339"/>
      <c r="P318" s="339"/>
      <c r="Q318" s="339"/>
      <c r="R318" s="339"/>
      <c r="S318" s="339"/>
      <c r="T318" s="339"/>
      <c r="U318" s="339"/>
      <c r="V318" s="339"/>
      <c r="W318" s="339"/>
      <c r="X318" s="339"/>
      <c r="Y318" s="339"/>
      <c r="Z318" s="339"/>
    </row>
    <row r="319" spans="2:26" ht="15" customHeight="1" x14ac:dyDescent="0.35">
      <c r="B319" s="297"/>
      <c r="C319" s="441"/>
      <c r="D319" s="441"/>
      <c r="E319" s="441"/>
      <c r="F319" s="440"/>
      <c r="G319" s="440"/>
      <c r="H319" s="440"/>
      <c r="I319" s="440"/>
      <c r="J319" s="276" t="s">
        <v>1948</v>
      </c>
      <c r="K319" s="64">
        <v>9.6999999999999993</v>
      </c>
      <c r="L319" s="440"/>
      <c r="M319" s="440"/>
      <c r="N319" s="339"/>
      <c r="O319" s="339"/>
      <c r="P319" s="339"/>
      <c r="Q319" s="339"/>
      <c r="R319" s="339"/>
      <c r="S319" s="339"/>
      <c r="T319" s="339"/>
      <c r="U319" s="339"/>
      <c r="V319" s="339"/>
      <c r="W319" s="339"/>
      <c r="X319" s="339"/>
      <c r="Y319" s="339"/>
      <c r="Z319" s="339"/>
    </row>
    <row r="320" spans="2:26" ht="15" customHeight="1" x14ac:dyDescent="0.35">
      <c r="B320" s="297"/>
      <c r="C320" s="441" t="s">
        <v>1951</v>
      </c>
      <c r="D320" s="523" t="s">
        <v>1952</v>
      </c>
      <c r="E320" s="441"/>
      <c r="F320" s="440"/>
      <c r="G320" s="440"/>
      <c r="H320" s="440"/>
      <c r="I320" s="440"/>
      <c r="J320" s="276" t="s">
        <v>1953</v>
      </c>
      <c r="K320" s="64">
        <v>6.4</v>
      </c>
      <c r="L320" s="440"/>
      <c r="M320" s="440"/>
      <c r="N320" s="339"/>
      <c r="O320" s="339"/>
      <c r="P320" s="339"/>
      <c r="Q320" s="339"/>
      <c r="R320" s="339"/>
      <c r="S320" s="339"/>
      <c r="T320" s="339"/>
      <c r="U320" s="339"/>
      <c r="V320" s="339"/>
      <c r="W320" s="339"/>
      <c r="X320" s="339"/>
      <c r="Y320" s="339"/>
      <c r="Z320" s="339"/>
    </row>
    <row r="321" spans="2:26" ht="15" customHeight="1" x14ac:dyDescent="0.35">
      <c r="B321" s="297"/>
      <c r="C321" s="441"/>
      <c r="D321" s="523"/>
      <c r="E321" s="441"/>
      <c r="F321" s="440"/>
      <c r="G321" s="440"/>
      <c r="H321" s="440"/>
      <c r="I321" s="440"/>
      <c r="J321" s="276" t="s">
        <v>1954</v>
      </c>
      <c r="K321" s="64">
        <v>7.1</v>
      </c>
      <c r="L321" s="440"/>
      <c r="M321" s="440"/>
      <c r="N321" s="339"/>
      <c r="O321" s="339"/>
      <c r="P321" s="339"/>
      <c r="Q321" s="339"/>
      <c r="R321" s="339"/>
      <c r="S321" s="339"/>
      <c r="T321" s="339"/>
      <c r="U321" s="339"/>
      <c r="V321" s="339"/>
      <c r="W321" s="339"/>
      <c r="X321" s="339"/>
      <c r="Y321" s="339"/>
      <c r="Z321" s="339"/>
    </row>
    <row r="322" spans="2:26" ht="15" customHeight="1" x14ac:dyDescent="0.35">
      <c r="B322" s="297"/>
      <c r="C322" s="441"/>
      <c r="D322" s="523"/>
      <c r="E322" s="441"/>
      <c r="F322" s="440"/>
      <c r="G322" s="440"/>
      <c r="H322" s="440"/>
      <c r="I322" s="440"/>
      <c r="J322" s="276" t="s">
        <v>1955</v>
      </c>
      <c r="K322" s="64">
        <v>8.9</v>
      </c>
      <c r="L322" s="440"/>
      <c r="M322" s="440"/>
      <c r="N322" s="339"/>
      <c r="O322" s="339"/>
      <c r="P322" s="339"/>
      <c r="Q322" s="339"/>
      <c r="R322" s="339"/>
      <c r="S322" s="339"/>
      <c r="T322" s="339"/>
      <c r="U322" s="339"/>
      <c r="V322" s="339"/>
      <c r="W322" s="339"/>
      <c r="X322" s="339"/>
      <c r="Y322" s="339"/>
      <c r="Z322" s="339"/>
    </row>
    <row r="323" spans="2:26" ht="15" customHeight="1" x14ac:dyDescent="0.35">
      <c r="B323" s="297"/>
      <c r="C323" s="441"/>
      <c r="D323" s="523"/>
      <c r="E323" s="441"/>
      <c r="F323" s="440"/>
      <c r="G323" s="440"/>
      <c r="H323" s="440"/>
      <c r="I323" s="440"/>
      <c r="J323" s="276" t="s">
        <v>1956</v>
      </c>
      <c r="K323" s="64">
        <v>11.8</v>
      </c>
      <c r="L323" s="440"/>
      <c r="M323" s="440"/>
      <c r="N323" s="339"/>
      <c r="O323" s="339"/>
      <c r="P323" s="339"/>
      <c r="Q323" s="339"/>
      <c r="R323" s="339"/>
      <c r="S323" s="339"/>
      <c r="T323" s="339"/>
      <c r="U323" s="339"/>
      <c r="V323" s="339"/>
      <c r="W323" s="339"/>
      <c r="X323" s="339"/>
      <c r="Y323" s="339"/>
      <c r="Z323" s="339"/>
    </row>
    <row r="324" spans="2:26" ht="15" customHeight="1" x14ac:dyDescent="0.35">
      <c r="B324" s="297"/>
      <c r="C324" s="441"/>
      <c r="D324" s="523"/>
      <c r="E324" s="441"/>
      <c r="F324" s="440"/>
      <c r="G324" s="440"/>
      <c r="H324" s="440"/>
      <c r="I324" s="440"/>
      <c r="J324" s="276" t="s">
        <v>1957</v>
      </c>
      <c r="K324" s="64">
        <v>15.7</v>
      </c>
      <c r="L324" s="440"/>
      <c r="M324" s="440"/>
      <c r="N324" s="339"/>
      <c r="O324" s="339"/>
      <c r="P324" s="339"/>
      <c r="Q324" s="339"/>
      <c r="R324" s="339"/>
      <c r="S324" s="339"/>
      <c r="T324" s="339"/>
      <c r="U324" s="339"/>
      <c r="V324" s="339"/>
      <c r="W324" s="339"/>
      <c r="X324" s="339"/>
      <c r="Y324" s="339"/>
      <c r="Z324" s="339"/>
    </row>
    <row r="325" spans="2:26" ht="15" customHeight="1" x14ac:dyDescent="0.35">
      <c r="B325" s="297"/>
      <c r="C325" s="441"/>
      <c r="D325" s="523"/>
      <c r="E325" s="441"/>
      <c r="F325" s="440"/>
      <c r="G325" s="440"/>
      <c r="H325" s="440"/>
      <c r="I325" s="440"/>
      <c r="J325" s="276" t="s">
        <v>1958</v>
      </c>
      <c r="K325" s="64">
        <v>19</v>
      </c>
      <c r="L325" s="440"/>
      <c r="M325" s="440"/>
      <c r="N325" s="339"/>
      <c r="O325" s="339"/>
      <c r="P325" s="339"/>
      <c r="Q325" s="339"/>
      <c r="R325" s="339"/>
      <c r="S325" s="339"/>
      <c r="T325" s="339"/>
      <c r="U325" s="339"/>
      <c r="V325" s="339"/>
      <c r="W325" s="339"/>
      <c r="X325" s="339"/>
      <c r="Y325" s="339"/>
      <c r="Z325" s="339"/>
    </row>
    <row r="326" spans="2:26" x14ac:dyDescent="0.35">
      <c r="B326" s="297"/>
      <c r="C326" s="441"/>
      <c r="D326" s="523"/>
      <c r="E326" s="441"/>
      <c r="F326" s="440"/>
      <c r="G326" s="440"/>
      <c r="H326" s="440"/>
      <c r="I326" s="440"/>
      <c r="J326" s="276" t="s">
        <v>1959</v>
      </c>
      <c r="K326" s="64">
        <v>22.4</v>
      </c>
      <c r="L326" s="440"/>
      <c r="M326" s="440"/>
      <c r="N326" s="339"/>
      <c r="O326" s="339"/>
      <c r="P326" s="339"/>
      <c r="Q326" s="339"/>
      <c r="R326" s="339"/>
      <c r="S326" s="339"/>
      <c r="T326" s="339"/>
      <c r="U326" s="339"/>
      <c r="V326" s="339"/>
      <c r="W326" s="339"/>
      <c r="X326" s="339"/>
      <c r="Y326" s="339"/>
      <c r="Z326" s="339"/>
    </row>
    <row r="327" spans="2:26" x14ac:dyDescent="0.35">
      <c r="B327" s="297"/>
      <c r="C327" s="441"/>
      <c r="D327" s="523"/>
      <c r="E327" s="441"/>
      <c r="F327" s="440"/>
      <c r="G327" s="440"/>
      <c r="H327" s="440"/>
      <c r="I327" s="440"/>
      <c r="J327" s="276" t="s">
        <v>1960</v>
      </c>
      <c r="K327" s="64">
        <v>28</v>
      </c>
      <c r="L327" s="440"/>
      <c r="M327" s="440"/>
      <c r="N327" s="339"/>
      <c r="O327" s="339"/>
      <c r="P327" s="339"/>
      <c r="Q327" s="339"/>
      <c r="R327" s="339"/>
      <c r="S327" s="339"/>
      <c r="T327" s="339"/>
      <c r="U327" s="339"/>
      <c r="V327" s="339"/>
      <c r="W327" s="339"/>
      <c r="X327" s="339"/>
      <c r="Y327" s="339"/>
      <c r="Z327" s="339"/>
    </row>
    <row r="328" spans="2:26" x14ac:dyDescent="0.35">
      <c r="B328" s="297"/>
      <c r="C328" s="441"/>
      <c r="D328" s="523"/>
      <c r="E328" s="441"/>
      <c r="F328" s="440"/>
      <c r="G328" s="440"/>
      <c r="H328" s="440"/>
      <c r="I328" s="440"/>
      <c r="J328" s="276" t="s">
        <v>1961</v>
      </c>
      <c r="K328" s="64">
        <v>34.299999999999997</v>
      </c>
      <c r="L328" s="440"/>
      <c r="M328" s="440"/>
      <c r="N328" s="339"/>
      <c r="O328" s="339"/>
      <c r="P328" s="339"/>
      <c r="Q328" s="339"/>
      <c r="R328" s="339"/>
      <c r="S328" s="339"/>
      <c r="T328" s="339"/>
      <c r="U328" s="339"/>
      <c r="V328" s="339"/>
      <c r="W328" s="339"/>
      <c r="X328" s="339"/>
      <c r="Y328" s="339"/>
      <c r="Z328" s="339"/>
    </row>
    <row r="329" spans="2:26" ht="15" customHeight="1" x14ac:dyDescent="0.35">
      <c r="B329" s="297"/>
      <c r="C329" s="441"/>
      <c r="D329" s="523"/>
      <c r="E329" s="441"/>
      <c r="F329" s="440"/>
      <c r="G329" s="440"/>
      <c r="H329" s="440"/>
      <c r="I329" s="440"/>
      <c r="J329" s="276" t="s">
        <v>1962</v>
      </c>
      <c r="K329" s="64">
        <v>40.200000000000003</v>
      </c>
      <c r="L329" s="440"/>
      <c r="M329" s="440"/>
      <c r="N329" s="339"/>
      <c r="O329" s="339"/>
      <c r="P329" s="339"/>
      <c r="Q329" s="339"/>
      <c r="R329" s="339"/>
      <c r="S329" s="339"/>
      <c r="T329" s="339"/>
      <c r="U329" s="339"/>
      <c r="V329" s="339"/>
      <c r="W329" s="339"/>
      <c r="X329" s="339"/>
      <c r="Y329" s="339"/>
      <c r="Z329" s="339"/>
    </row>
    <row r="330" spans="2:26" ht="15" customHeight="1" x14ac:dyDescent="0.35">
      <c r="B330" s="297"/>
      <c r="C330" s="441"/>
      <c r="D330" s="523"/>
      <c r="E330" s="441"/>
      <c r="F330" s="440"/>
      <c r="G330" s="440"/>
      <c r="H330" s="440"/>
      <c r="I330" s="440"/>
      <c r="J330" s="276" t="s">
        <v>1963</v>
      </c>
      <c r="K330" s="64">
        <v>53.6</v>
      </c>
      <c r="L330" s="440"/>
      <c r="M330" s="440"/>
      <c r="N330" s="339"/>
      <c r="O330" s="339"/>
      <c r="P330" s="339"/>
      <c r="Q330" s="339"/>
      <c r="R330" s="339"/>
      <c r="S330" s="339"/>
      <c r="T330" s="339"/>
      <c r="U330" s="339"/>
      <c r="V330" s="339"/>
      <c r="W330" s="339"/>
      <c r="X330" s="339"/>
      <c r="Y330" s="339"/>
      <c r="Z330" s="339"/>
    </row>
    <row r="331" spans="2:26" ht="15" customHeight="1" x14ac:dyDescent="0.35">
      <c r="B331" s="297"/>
      <c r="C331" s="441"/>
      <c r="D331" s="523" t="s">
        <v>1964</v>
      </c>
      <c r="E331" s="441"/>
      <c r="F331" s="440"/>
      <c r="G331" s="440"/>
      <c r="H331" s="440"/>
      <c r="I331" s="440"/>
      <c r="J331" s="276" t="s">
        <v>1965</v>
      </c>
      <c r="K331" s="64">
        <v>6.1</v>
      </c>
      <c r="L331" s="440"/>
      <c r="M331" s="440"/>
      <c r="N331" s="339"/>
      <c r="O331" s="339"/>
      <c r="P331" s="339"/>
      <c r="Q331" s="339"/>
      <c r="R331" s="339"/>
      <c r="S331" s="339"/>
      <c r="T331" s="339"/>
      <c r="U331" s="339"/>
      <c r="V331" s="339"/>
      <c r="W331" s="339"/>
      <c r="X331" s="339"/>
      <c r="Y331" s="339"/>
      <c r="Z331" s="339"/>
    </row>
    <row r="332" spans="2:26" ht="15" customHeight="1" x14ac:dyDescent="0.35">
      <c r="B332" s="297"/>
      <c r="C332" s="441"/>
      <c r="D332" s="523"/>
      <c r="E332" s="441"/>
      <c r="F332" s="440"/>
      <c r="G332" s="440"/>
      <c r="H332" s="440"/>
      <c r="I332" s="440"/>
      <c r="J332" s="276" t="s">
        <v>1966</v>
      </c>
      <c r="K332" s="64">
        <v>6.8</v>
      </c>
      <c r="L332" s="440"/>
      <c r="M332" s="440"/>
      <c r="N332" s="339"/>
      <c r="O332" s="339"/>
      <c r="P332" s="339"/>
      <c r="Q332" s="339"/>
      <c r="R332" s="339"/>
      <c r="S332" s="339"/>
      <c r="T332" s="339"/>
      <c r="U332" s="339"/>
      <c r="V332" s="339"/>
      <c r="W332" s="339"/>
      <c r="X332" s="339"/>
      <c r="Y332" s="339"/>
      <c r="Z332" s="339"/>
    </row>
    <row r="333" spans="2:26" x14ac:dyDescent="0.35">
      <c r="B333" s="297"/>
      <c r="C333" s="441"/>
      <c r="D333" s="523"/>
      <c r="E333" s="441"/>
      <c r="F333" s="440"/>
      <c r="G333" s="440"/>
      <c r="H333" s="440"/>
      <c r="I333" s="440"/>
      <c r="J333" s="276" t="s">
        <v>1967</v>
      </c>
      <c r="K333" s="64">
        <v>8.1999999999999993</v>
      </c>
      <c r="L333" s="440"/>
      <c r="M333" s="440"/>
      <c r="N333" s="339"/>
      <c r="O333" s="339"/>
      <c r="P333" s="339"/>
      <c r="Q333" s="339"/>
      <c r="R333" s="339"/>
      <c r="S333" s="339"/>
      <c r="T333" s="339"/>
      <c r="U333" s="339"/>
      <c r="V333" s="339"/>
      <c r="W333" s="339"/>
      <c r="X333" s="339"/>
      <c r="Y333" s="339"/>
      <c r="Z333" s="339"/>
    </row>
    <row r="334" spans="2:26" x14ac:dyDescent="0.35">
      <c r="B334" s="297"/>
      <c r="C334" s="441"/>
      <c r="D334" s="523"/>
      <c r="E334" s="441"/>
      <c r="F334" s="440"/>
      <c r="G334" s="440"/>
      <c r="H334" s="440"/>
      <c r="I334" s="440"/>
      <c r="J334" s="276" t="s">
        <v>1968</v>
      </c>
      <c r="K334" s="64">
        <v>13.2</v>
      </c>
      <c r="L334" s="440"/>
      <c r="M334" s="440"/>
      <c r="N334" s="339"/>
      <c r="O334" s="339"/>
      <c r="P334" s="339"/>
      <c r="Q334" s="339"/>
      <c r="R334" s="339"/>
      <c r="S334" s="339"/>
      <c r="T334" s="339"/>
      <c r="U334" s="339"/>
      <c r="V334" s="339"/>
      <c r="W334" s="339"/>
      <c r="X334" s="339"/>
      <c r="Y334" s="339"/>
      <c r="Z334" s="339"/>
    </row>
    <row r="335" spans="2:26" ht="15" customHeight="1" x14ac:dyDescent="0.35">
      <c r="B335" s="297"/>
      <c r="C335" s="441"/>
      <c r="D335" s="523" t="s">
        <v>1969</v>
      </c>
      <c r="E335" s="441"/>
      <c r="F335" s="440"/>
      <c r="G335" s="440"/>
      <c r="H335" s="440"/>
      <c r="I335" s="440"/>
      <c r="J335" s="276" t="s">
        <v>1965</v>
      </c>
      <c r="K335" s="64">
        <v>6.1</v>
      </c>
      <c r="L335" s="440"/>
      <c r="M335" s="440"/>
      <c r="N335" s="339"/>
      <c r="O335" s="339"/>
      <c r="P335" s="339"/>
      <c r="Q335" s="339"/>
      <c r="R335" s="339"/>
      <c r="S335" s="339"/>
      <c r="T335" s="339"/>
      <c r="U335" s="339"/>
      <c r="V335" s="339"/>
      <c r="W335" s="339"/>
      <c r="X335" s="339"/>
      <c r="Y335" s="339"/>
      <c r="Z335" s="339"/>
    </row>
    <row r="336" spans="2:26" ht="15" customHeight="1" x14ac:dyDescent="0.35">
      <c r="B336" s="297"/>
      <c r="C336" s="441"/>
      <c r="D336" s="523"/>
      <c r="E336" s="441"/>
      <c r="F336" s="440"/>
      <c r="G336" s="440"/>
      <c r="H336" s="440"/>
      <c r="I336" s="440"/>
      <c r="J336" s="276" t="s">
        <v>1966</v>
      </c>
      <c r="K336" s="64">
        <v>6.8</v>
      </c>
      <c r="L336" s="440"/>
      <c r="M336" s="440"/>
      <c r="N336" s="339"/>
      <c r="O336" s="339"/>
      <c r="P336" s="339"/>
      <c r="Q336" s="339"/>
      <c r="R336" s="339"/>
      <c r="S336" s="339"/>
      <c r="T336" s="339"/>
      <c r="U336" s="339"/>
      <c r="V336" s="339"/>
      <c r="W336" s="339"/>
      <c r="X336" s="339"/>
      <c r="Y336" s="339"/>
      <c r="Z336" s="339"/>
    </row>
    <row r="337" spans="2:26" ht="15" customHeight="1" x14ac:dyDescent="0.35">
      <c r="B337" s="297"/>
      <c r="C337" s="441"/>
      <c r="D337" s="523"/>
      <c r="E337" s="441"/>
      <c r="F337" s="440"/>
      <c r="G337" s="440"/>
      <c r="H337" s="440"/>
      <c r="I337" s="440"/>
      <c r="J337" s="276" t="s">
        <v>1967</v>
      </c>
      <c r="K337" s="64">
        <v>8.1999999999999993</v>
      </c>
      <c r="L337" s="440"/>
      <c r="M337" s="440"/>
      <c r="N337" s="339"/>
      <c r="O337" s="339"/>
      <c r="P337" s="339"/>
      <c r="Q337" s="339"/>
      <c r="R337" s="339"/>
      <c r="S337" s="339"/>
      <c r="T337" s="339"/>
      <c r="U337" s="339"/>
      <c r="V337" s="339"/>
      <c r="W337" s="339"/>
      <c r="X337" s="339"/>
      <c r="Y337" s="339"/>
      <c r="Z337" s="339"/>
    </row>
    <row r="338" spans="2:26" ht="15" customHeight="1" x14ac:dyDescent="0.35">
      <c r="B338" s="297"/>
      <c r="C338" s="441"/>
      <c r="D338" s="290" t="s">
        <v>1970</v>
      </c>
      <c r="E338" s="441"/>
      <c r="F338" s="440"/>
      <c r="G338" s="440"/>
      <c r="H338" s="440"/>
      <c r="I338" s="440"/>
      <c r="J338" s="276" t="s">
        <v>1971</v>
      </c>
      <c r="K338" s="64">
        <v>14.8</v>
      </c>
      <c r="L338" s="440"/>
      <c r="M338" s="440"/>
      <c r="N338" s="339"/>
      <c r="O338" s="339"/>
      <c r="P338" s="339"/>
      <c r="Q338" s="339"/>
      <c r="R338" s="339"/>
      <c r="S338" s="339"/>
      <c r="T338" s="339"/>
      <c r="U338" s="339"/>
      <c r="V338" s="339"/>
      <c r="W338" s="339"/>
      <c r="X338" s="339"/>
      <c r="Y338" s="339"/>
      <c r="Z338" s="339"/>
    </row>
    <row r="339" spans="2:26" ht="15" customHeight="1" x14ac:dyDescent="0.35">
      <c r="B339" s="297"/>
      <c r="C339" s="441"/>
      <c r="D339" s="524" t="s">
        <v>1972</v>
      </c>
      <c r="E339" s="441"/>
      <c r="F339" s="440"/>
      <c r="G339" s="440"/>
      <c r="H339" s="440"/>
      <c r="I339" s="440"/>
      <c r="J339" s="276" t="s">
        <v>1965</v>
      </c>
      <c r="K339" s="64">
        <v>6.1</v>
      </c>
      <c r="L339" s="440"/>
      <c r="M339" s="440"/>
      <c r="N339" s="339"/>
      <c r="O339" s="339"/>
      <c r="P339" s="339"/>
      <c r="Q339" s="339"/>
      <c r="R339" s="339"/>
      <c r="S339" s="339"/>
      <c r="T339" s="339"/>
      <c r="U339" s="339"/>
      <c r="V339" s="339"/>
      <c r="W339" s="339"/>
      <c r="X339" s="339"/>
      <c r="Y339" s="339"/>
      <c r="Z339" s="339"/>
    </row>
    <row r="340" spans="2:26" ht="15" customHeight="1" x14ac:dyDescent="0.35">
      <c r="B340" s="297"/>
      <c r="C340" s="441"/>
      <c r="D340" s="524"/>
      <c r="E340" s="441"/>
      <c r="F340" s="440"/>
      <c r="G340" s="440"/>
      <c r="H340" s="440"/>
      <c r="I340" s="440"/>
      <c r="J340" s="276" t="s">
        <v>1973</v>
      </c>
      <c r="K340" s="64">
        <v>8.4</v>
      </c>
      <c r="L340" s="440"/>
      <c r="M340" s="440"/>
      <c r="N340" s="339"/>
      <c r="O340" s="339"/>
      <c r="P340" s="339"/>
      <c r="Q340" s="339"/>
      <c r="R340" s="339"/>
      <c r="S340" s="339"/>
      <c r="T340" s="339"/>
      <c r="U340" s="339"/>
      <c r="V340" s="339"/>
      <c r="W340" s="339"/>
      <c r="X340" s="339"/>
      <c r="Y340" s="339"/>
      <c r="Z340" s="339"/>
    </row>
    <row r="341" spans="2:26" ht="15" customHeight="1" x14ac:dyDescent="0.35">
      <c r="B341" s="297"/>
      <c r="C341" s="441"/>
      <c r="D341" s="523" t="s">
        <v>1974</v>
      </c>
      <c r="E341" s="441"/>
      <c r="F341" s="440"/>
      <c r="G341" s="440"/>
      <c r="H341" s="440"/>
      <c r="I341" s="440"/>
      <c r="J341" s="276" t="s">
        <v>1975</v>
      </c>
      <c r="K341" s="64">
        <v>3.6</v>
      </c>
      <c r="L341" s="440"/>
      <c r="M341" s="440"/>
      <c r="N341" s="339"/>
      <c r="O341" s="339"/>
      <c r="P341" s="339"/>
      <c r="Q341" s="339"/>
      <c r="R341" s="339"/>
      <c r="S341" s="339"/>
      <c r="T341" s="339"/>
      <c r="U341" s="339"/>
      <c r="V341" s="339"/>
      <c r="W341" s="339"/>
      <c r="X341" s="339"/>
      <c r="Y341" s="339"/>
      <c r="Z341" s="339"/>
    </row>
    <row r="342" spans="2:26" ht="15" customHeight="1" x14ac:dyDescent="0.35">
      <c r="B342" s="297"/>
      <c r="C342" s="441"/>
      <c r="D342" s="523"/>
      <c r="E342" s="441"/>
      <c r="F342" s="440"/>
      <c r="G342" s="440"/>
      <c r="H342" s="440"/>
      <c r="I342" s="440"/>
      <c r="J342" s="276" t="s">
        <v>1976</v>
      </c>
      <c r="K342" s="64">
        <v>5</v>
      </c>
      <c r="L342" s="440"/>
      <c r="M342" s="440"/>
      <c r="N342" s="339"/>
      <c r="O342" s="339"/>
      <c r="P342" s="339"/>
      <c r="Q342" s="339"/>
      <c r="R342" s="339"/>
      <c r="S342" s="339"/>
      <c r="T342" s="339"/>
      <c r="U342" s="339"/>
      <c r="V342" s="339"/>
      <c r="W342" s="339"/>
      <c r="X342" s="339"/>
      <c r="Y342" s="339"/>
      <c r="Z342" s="339"/>
    </row>
    <row r="343" spans="2:26" ht="15" customHeight="1" x14ac:dyDescent="0.35">
      <c r="B343" s="297"/>
      <c r="C343" s="441" t="s">
        <v>1977</v>
      </c>
      <c r="D343" s="523" t="s">
        <v>1978</v>
      </c>
      <c r="E343" s="441"/>
      <c r="F343" s="440"/>
      <c r="G343" s="440"/>
      <c r="H343" s="440"/>
      <c r="I343" s="440"/>
      <c r="J343" s="276" t="s">
        <v>1868</v>
      </c>
      <c r="K343" s="64">
        <v>3.5</v>
      </c>
      <c r="L343" s="440"/>
      <c r="M343" s="440"/>
      <c r="N343" s="339"/>
      <c r="O343" s="339"/>
      <c r="P343" s="339"/>
      <c r="Q343" s="339"/>
      <c r="R343" s="339"/>
      <c r="S343" s="339"/>
      <c r="T343" s="339"/>
      <c r="U343" s="339"/>
      <c r="V343" s="339"/>
      <c r="W343" s="339"/>
      <c r="X343" s="339"/>
      <c r="Y343" s="339"/>
      <c r="Z343" s="339"/>
    </row>
    <row r="344" spans="2:26" ht="15" customHeight="1" x14ac:dyDescent="0.35">
      <c r="B344" s="297"/>
      <c r="C344" s="441"/>
      <c r="D344" s="523"/>
      <c r="E344" s="441"/>
      <c r="F344" s="440"/>
      <c r="G344" s="440"/>
      <c r="H344" s="440"/>
      <c r="I344" s="440"/>
      <c r="J344" s="276" t="s">
        <v>1871</v>
      </c>
      <c r="K344" s="64">
        <v>6.6</v>
      </c>
      <c r="L344" s="440"/>
      <c r="M344" s="440"/>
      <c r="N344" s="339"/>
      <c r="O344" s="339"/>
      <c r="P344" s="339"/>
      <c r="Q344" s="339"/>
      <c r="R344" s="339"/>
      <c r="S344" s="339"/>
      <c r="T344" s="339"/>
      <c r="U344" s="339"/>
      <c r="V344" s="339"/>
      <c r="W344" s="339"/>
      <c r="X344" s="339"/>
      <c r="Y344" s="339"/>
      <c r="Z344" s="339"/>
    </row>
    <row r="345" spans="2:26" ht="15" customHeight="1" x14ac:dyDescent="0.35">
      <c r="B345" s="297"/>
      <c r="C345" s="441"/>
      <c r="D345" s="523"/>
      <c r="E345" s="441"/>
      <c r="F345" s="440"/>
      <c r="G345" s="440"/>
      <c r="H345" s="440"/>
      <c r="I345" s="440"/>
      <c r="J345" s="276" t="s">
        <v>1872</v>
      </c>
      <c r="K345" s="64">
        <v>11.2</v>
      </c>
      <c r="L345" s="440"/>
      <c r="M345" s="440"/>
      <c r="N345" s="339"/>
      <c r="O345" s="339"/>
      <c r="P345" s="339"/>
      <c r="Q345" s="339"/>
      <c r="R345" s="339"/>
      <c r="S345" s="339"/>
      <c r="T345" s="339"/>
      <c r="U345" s="339"/>
      <c r="V345" s="339"/>
      <c r="W345" s="339"/>
      <c r="X345" s="339"/>
      <c r="Y345" s="339"/>
      <c r="Z345" s="339"/>
    </row>
    <row r="346" spans="2:26" ht="15" customHeight="1" x14ac:dyDescent="0.35">
      <c r="B346" s="297"/>
      <c r="C346" s="441"/>
      <c r="D346" s="523"/>
      <c r="E346" s="441"/>
      <c r="F346" s="440"/>
      <c r="G346" s="440"/>
      <c r="H346" s="440"/>
      <c r="I346" s="440"/>
      <c r="J346" s="276" t="s">
        <v>1873</v>
      </c>
      <c r="K346" s="64">
        <v>15.9</v>
      </c>
      <c r="L346" s="440"/>
      <c r="M346" s="440"/>
      <c r="N346" s="339"/>
      <c r="O346" s="339"/>
      <c r="P346" s="339"/>
      <c r="Q346" s="339"/>
      <c r="R346" s="339"/>
      <c r="S346" s="339"/>
      <c r="T346" s="339"/>
      <c r="U346" s="339"/>
      <c r="V346" s="339"/>
      <c r="W346" s="339"/>
      <c r="X346" s="339"/>
      <c r="Y346" s="339"/>
      <c r="Z346" s="339"/>
    </row>
    <row r="347" spans="2:26" ht="15" customHeight="1" x14ac:dyDescent="0.35">
      <c r="B347" s="297"/>
      <c r="C347" s="441"/>
      <c r="D347" s="523"/>
      <c r="E347" s="441"/>
      <c r="F347" s="440"/>
      <c r="G347" s="440"/>
      <c r="H347" s="440"/>
      <c r="I347" s="440"/>
      <c r="J347" s="276" t="s">
        <v>1874</v>
      </c>
      <c r="K347" s="64">
        <v>25.6</v>
      </c>
      <c r="L347" s="440"/>
      <c r="M347" s="440"/>
      <c r="N347" s="339"/>
      <c r="O347" s="339"/>
      <c r="P347" s="339"/>
      <c r="Q347" s="339"/>
      <c r="R347" s="339"/>
      <c r="S347" s="339"/>
      <c r="T347" s="339"/>
      <c r="U347" s="339"/>
      <c r="V347" s="339"/>
      <c r="W347" s="339"/>
      <c r="X347" s="339"/>
      <c r="Y347" s="339"/>
      <c r="Z347" s="339"/>
    </row>
    <row r="348" spans="2:26" ht="15" customHeight="1" x14ac:dyDescent="0.35">
      <c r="B348" s="308" t="s">
        <v>643</v>
      </c>
      <c r="C348" s="509" t="s">
        <v>1278</v>
      </c>
      <c r="D348" s="288" t="s">
        <v>1879</v>
      </c>
      <c r="E348" s="288"/>
      <c r="F348" s="32"/>
      <c r="G348" s="32"/>
      <c r="H348" s="32"/>
      <c r="I348" s="32"/>
      <c r="J348" s="32"/>
      <c r="K348" s="34">
        <v>0.9</v>
      </c>
      <c r="L348" s="311" t="s">
        <v>204</v>
      </c>
      <c r="M348" s="311" t="s">
        <v>610</v>
      </c>
      <c r="N348" s="317" t="s">
        <v>1880</v>
      </c>
      <c r="O348" s="318"/>
      <c r="P348" s="318"/>
      <c r="Q348" s="318"/>
      <c r="R348" s="318"/>
      <c r="S348" s="318"/>
      <c r="T348" s="318"/>
      <c r="U348" s="318"/>
      <c r="V348" s="318"/>
      <c r="W348" s="318"/>
      <c r="X348" s="318"/>
      <c r="Y348" s="318"/>
      <c r="Z348" s="319"/>
    </row>
    <row r="349" spans="2:26" ht="15" customHeight="1" x14ac:dyDescent="0.35">
      <c r="B349" s="309"/>
      <c r="C349" s="510"/>
      <c r="D349" s="30" t="s">
        <v>898</v>
      </c>
      <c r="E349" s="288"/>
      <c r="F349" s="32"/>
      <c r="G349" s="32"/>
      <c r="H349" s="32"/>
      <c r="I349" s="32"/>
      <c r="J349" s="32"/>
      <c r="K349" s="34">
        <v>0.97</v>
      </c>
      <c r="L349" s="312"/>
      <c r="M349" s="312"/>
      <c r="N349" s="320"/>
      <c r="O349" s="321"/>
      <c r="P349" s="321"/>
      <c r="Q349" s="321"/>
      <c r="R349" s="321"/>
      <c r="S349" s="321"/>
      <c r="T349" s="321"/>
      <c r="U349" s="321"/>
      <c r="V349" s="321"/>
      <c r="W349" s="321"/>
      <c r="X349" s="321"/>
      <c r="Y349" s="321"/>
      <c r="Z349" s="322"/>
    </row>
    <row r="350" spans="2:26" ht="15" customHeight="1" x14ac:dyDescent="0.35">
      <c r="B350" s="309"/>
      <c r="C350" s="510"/>
      <c r="D350" s="516" t="s">
        <v>2016</v>
      </c>
      <c r="E350" s="509" t="s">
        <v>495</v>
      </c>
      <c r="F350" s="32" t="s">
        <v>2017</v>
      </c>
      <c r="G350" s="32"/>
      <c r="H350" s="32"/>
      <c r="I350" s="32"/>
      <c r="J350" s="32"/>
      <c r="K350" s="34">
        <v>0.6</v>
      </c>
      <c r="L350" s="312"/>
      <c r="M350" s="312"/>
      <c r="N350" s="320"/>
      <c r="O350" s="321"/>
      <c r="P350" s="321"/>
      <c r="Q350" s="321"/>
      <c r="R350" s="321"/>
      <c r="S350" s="321"/>
      <c r="T350" s="321"/>
      <c r="U350" s="321"/>
      <c r="V350" s="321"/>
      <c r="W350" s="321"/>
      <c r="X350" s="321"/>
      <c r="Y350" s="321"/>
      <c r="Z350" s="322"/>
    </row>
    <row r="351" spans="2:26" ht="15" customHeight="1" x14ac:dyDescent="0.35">
      <c r="B351" s="310"/>
      <c r="C351" s="511"/>
      <c r="D351" s="517"/>
      <c r="E351" s="511"/>
      <c r="F351" s="32" t="s">
        <v>2018</v>
      </c>
      <c r="G351" s="32"/>
      <c r="H351" s="32"/>
      <c r="I351" s="32"/>
      <c r="J351" s="32"/>
      <c r="K351" s="34">
        <v>0.87</v>
      </c>
      <c r="L351" s="313"/>
      <c r="M351" s="313"/>
      <c r="N351" s="323"/>
      <c r="O351" s="324"/>
      <c r="P351" s="324"/>
      <c r="Q351" s="324"/>
      <c r="R351" s="324"/>
      <c r="S351" s="324"/>
      <c r="T351" s="324"/>
      <c r="U351" s="324"/>
      <c r="V351" s="324"/>
      <c r="W351" s="324"/>
      <c r="X351" s="324"/>
      <c r="Y351" s="324"/>
      <c r="Z351" s="325"/>
    </row>
    <row r="352" spans="2:26" ht="15" customHeight="1" x14ac:dyDescent="0.35">
      <c r="B352" s="308" t="s">
        <v>236</v>
      </c>
      <c r="C352" s="509" t="s">
        <v>1854</v>
      </c>
      <c r="D352" s="39" t="s">
        <v>1884</v>
      </c>
      <c r="E352" s="288"/>
      <c r="F352" s="288"/>
      <c r="G352" s="286"/>
      <c r="H352" s="286"/>
      <c r="I352" s="286"/>
      <c r="J352" s="286"/>
      <c r="K352" s="33">
        <v>763</v>
      </c>
      <c r="L352" s="311" t="s">
        <v>204</v>
      </c>
      <c r="M352" s="390" t="s">
        <v>421</v>
      </c>
      <c r="N352" s="317" t="s">
        <v>625</v>
      </c>
      <c r="O352" s="318"/>
      <c r="P352" s="318"/>
      <c r="Q352" s="318"/>
      <c r="R352" s="318"/>
      <c r="S352" s="318"/>
      <c r="T352" s="318"/>
      <c r="U352" s="318"/>
      <c r="V352" s="318"/>
      <c r="W352" s="318"/>
      <c r="X352" s="318"/>
      <c r="Y352" s="318"/>
      <c r="Z352" s="319"/>
    </row>
    <row r="353" spans="2:26" ht="15" customHeight="1" x14ac:dyDescent="0.35">
      <c r="B353" s="309"/>
      <c r="C353" s="510"/>
      <c r="D353" s="30" t="s">
        <v>1858</v>
      </c>
      <c r="E353" s="288"/>
      <c r="F353" s="288"/>
      <c r="G353" s="286"/>
      <c r="H353" s="286"/>
      <c r="I353" s="286"/>
      <c r="J353" s="286"/>
      <c r="K353" s="33">
        <v>2475</v>
      </c>
      <c r="L353" s="312"/>
      <c r="M353" s="391"/>
      <c r="N353" s="320"/>
      <c r="O353" s="321"/>
      <c r="P353" s="321"/>
      <c r="Q353" s="321"/>
      <c r="R353" s="321"/>
      <c r="S353" s="321"/>
      <c r="T353" s="321"/>
      <c r="U353" s="321"/>
      <c r="V353" s="321"/>
      <c r="W353" s="321"/>
      <c r="X353" s="321"/>
      <c r="Y353" s="321"/>
      <c r="Z353" s="322"/>
    </row>
    <row r="354" spans="2:26" ht="15" customHeight="1" x14ac:dyDescent="0.35">
      <c r="B354" s="310"/>
      <c r="C354" s="511"/>
      <c r="D354" s="39" t="s">
        <v>1903</v>
      </c>
      <c r="E354" s="288"/>
      <c r="F354" s="288"/>
      <c r="G354" s="286"/>
      <c r="H354" s="286"/>
      <c r="I354" s="286"/>
      <c r="J354" s="286"/>
      <c r="K354" s="33">
        <v>1020</v>
      </c>
      <c r="L354" s="313"/>
      <c r="M354" s="392"/>
      <c r="N354" s="323"/>
      <c r="O354" s="324"/>
      <c r="P354" s="324"/>
      <c r="Q354" s="324"/>
      <c r="R354" s="324"/>
      <c r="S354" s="324"/>
      <c r="T354" s="324"/>
      <c r="U354" s="324"/>
      <c r="V354" s="324"/>
      <c r="W354" s="324"/>
      <c r="X354" s="324"/>
      <c r="Y354" s="324"/>
      <c r="Z354" s="325"/>
    </row>
    <row r="355" spans="2:26" ht="15" customHeight="1" x14ac:dyDescent="0.35">
      <c r="B355" s="35" t="s">
        <v>1864</v>
      </c>
      <c r="C355" s="29"/>
      <c r="D355" s="30"/>
      <c r="E355" s="288"/>
      <c r="F355" s="288"/>
      <c r="G355" s="286"/>
      <c r="H355" s="286"/>
      <c r="I355" s="286"/>
      <c r="J355" s="286"/>
      <c r="K355" s="33">
        <v>0.93</v>
      </c>
      <c r="L355" s="275" t="s">
        <v>233</v>
      </c>
      <c r="M355" s="8"/>
      <c r="N355" s="314" t="s">
        <v>2019</v>
      </c>
      <c r="O355" s="315"/>
      <c r="P355" s="315"/>
      <c r="Q355" s="315"/>
      <c r="R355" s="315"/>
      <c r="S355" s="315"/>
      <c r="T355" s="315"/>
      <c r="U355" s="315"/>
      <c r="V355" s="315"/>
      <c r="W355" s="315"/>
      <c r="X355" s="315"/>
      <c r="Y355" s="315"/>
      <c r="Z355" s="316"/>
    </row>
    <row r="356" spans="2:26" ht="15" customHeight="1" x14ac:dyDescent="0.35">
      <c r="B356" s="308" t="s">
        <v>323</v>
      </c>
      <c r="C356" s="509" t="s">
        <v>1854</v>
      </c>
      <c r="D356" s="288" t="s">
        <v>1887</v>
      </c>
      <c r="E356" s="288"/>
      <c r="F356" s="288"/>
      <c r="G356" s="286"/>
      <c r="H356" s="286"/>
      <c r="I356" s="286"/>
      <c r="J356" s="286"/>
      <c r="K356" s="36">
        <v>0.53</v>
      </c>
      <c r="L356" s="311" t="s">
        <v>204</v>
      </c>
      <c r="M356" s="311" t="s">
        <v>610</v>
      </c>
      <c r="N356" s="317" t="s">
        <v>1901</v>
      </c>
      <c r="O356" s="318"/>
      <c r="P356" s="318"/>
      <c r="Q356" s="318"/>
      <c r="R356" s="318"/>
      <c r="S356" s="318"/>
      <c r="T356" s="318"/>
      <c r="U356" s="318"/>
      <c r="V356" s="318"/>
      <c r="W356" s="318"/>
      <c r="X356" s="318"/>
      <c r="Y356" s="318"/>
      <c r="Z356" s="319"/>
    </row>
    <row r="357" spans="2:26" ht="15" customHeight="1" x14ac:dyDescent="0.35">
      <c r="B357" s="310"/>
      <c r="C357" s="511"/>
      <c r="D357" s="30" t="s">
        <v>1889</v>
      </c>
      <c r="E357" s="288"/>
      <c r="F357" s="288"/>
      <c r="G357" s="286"/>
      <c r="H357" s="286"/>
      <c r="I357" s="286"/>
      <c r="J357" s="286"/>
      <c r="K357" s="36">
        <v>0</v>
      </c>
      <c r="L357" s="313"/>
      <c r="M357" s="313"/>
      <c r="N357" s="323"/>
      <c r="O357" s="324"/>
      <c r="P357" s="324"/>
      <c r="Q357" s="324"/>
      <c r="R357" s="324"/>
      <c r="S357" s="324"/>
      <c r="T357" s="324"/>
      <c r="U357" s="324"/>
      <c r="V357" s="324"/>
      <c r="W357" s="324"/>
      <c r="X357" s="324"/>
      <c r="Y357" s="324"/>
      <c r="Z357" s="325"/>
    </row>
    <row r="358" spans="2:26" ht="15" customHeight="1" x14ac:dyDescent="0.35">
      <c r="B358" s="308" t="s">
        <v>2020</v>
      </c>
      <c r="C358" s="390" t="s">
        <v>336</v>
      </c>
      <c r="D358" s="17" t="s">
        <v>337</v>
      </c>
      <c r="E358" s="390" t="s">
        <v>411</v>
      </c>
      <c r="F358" s="18" t="s">
        <v>339</v>
      </c>
      <c r="G358" s="18"/>
      <c r="H358" s="18"/>
      <c r="I358" s="18"/>
      <c r="J358" s="18"/>
      <c r="K358" s="18">
        <v>1.7</v>
      </c>
      <c r="L358" s="311" t="s">
        <v>198</v>
      </c>
      <c r="M358" s="311" t="s">
        <v>412</v>
      </c>
      <c r="N358" s="317" t="s">
        <v>413</v>
      </c>
      <c r="O358" s="318"/>
      <c r="P358" s="318"/>
      <c r="Q358" s="318"/>
      <c r="R358" s="318"/>
      <c r="S358" s="318"/>
      <c r="T358" s="318"/>
      <c r="U358" s="318"/>
      <c r="V358" s="318"/>
      <c r="W358" s="318"/>
      <c r="X358" s="318"/>
      <c r="Y358" s="318"/>
      <c r="Z358" s="319"/>
    </row>
    <row r="359" spans="2:26" ht="15" customHeight="1" x14ac:dyDescent="0.35">
      <c r="B359" s="309"/>
      <c r="C359" s="391"/>
      <c r="D359" s="17" t="s">
        <v>337</v>
      </c>
      <c r="E359" s="391"/>
      <c r="F359" s="18" t="s">
        <v>341</v>
      </c>
      <c r="G359" s="18"/>
      <c r="H359" s="18"/>
      <c r="I359" s="18"/>
      <c r="J359" s="18"/>
      <c r="K359" s="18">
        <v>1.92</v>
      </c>
      <c r="L359" s="312"/>
      <c r="M359" s="312"/>
      <c r="N359" s="320"/>
      <c r="O359" s="321"/>
      <c r="P359" s="321"/>
      <c r="Q359" s="321"/>
      <c r="R359" s="321"/>
      <c r="S359" s="321"/>
      <c r="T359" s="321"/>
      <c r="U359" s="321"/>
      <c r="V359" s="321"/>
      <c r="W359" s="321"/>
      <c r="X359" s="321"/>
      <c r="Y359" s="321"/>
      <c r="Z359" s="322"/>
    </row>
    <row r="360" spans="2:26" ht="15" customHeight="1" x14ac:dyDescent="0.35">
      <c r="B360" s="309"/>
      <c r="C360" s="391"/>
      <c r="D360" s="17" t="s">
        <v>337</v>
      </c>
      <c r="E360" s="392"/>
      <c r="F360" s="18" t="s">
        <v>342</v>
      </c>
      <c r="G360" s="18"/>
      <c r="H360" s="18"/>
      <c r="I360" s="18"/>
      <c r="J360" s="18"/>
      <c r="K360" s="18">
        <v>2.04</v>
      </c>
      <c r="L360" s="312"/>
      <c r="M360" s="312"/>
      <c r="N360" s="320"/>
      <c r="O360" s="321"/>
      <c r="P360" s="321"/>
      <c r="Q360" s="321"/>
      <c r="R360" s="321"/>
      <c r="S360" s="321"/>
      <c r="T360" s="321"/>
      <c r="U360" s="321"/>
      <c r="V360" s="321"/>
      <c r="W360" s="321"/>
      <c r="X360" s="321"/>
      <c r="Y360" s="321"/>
      <c r="Z360" s="322"/>
    </row>
    <row r="361" spans="2:26" ht="15" customHeight="1" x14ac:dyDescent="0.35">
      <c r="B361" s="309"/>
      <c r="C361" s="391"/>
      <c r="D361" s="17" t="s">
        <v>343</v>
      </c>
      <c r="E361" s="288"/>
      <c r="F361" s="288"/>
      <c r="G361" s="288"/>
      <c r="H361" s="288"/>
      <c r="I361" s="288"/>
      <c r="J361" s="288"/>
      <c r="K361" s="18">
        <v>1</v>
      </c>
      <c r="L361" s="312"/>
      <c r="M361" s="312"/>
      <c r="N361" s="320"/>
      <c r="O361" s="321"/>
      <c r="P361" s="321"/>
      <c r="Q361" s="321"/>
      <c r="R361" s="321"/>
      <c r="S361" s="321"/>
      <c r="T361" s="321"/>
      <c r="U361" s="321"/>
      <c r="V361" s="321"/>
      <c r="W361" s="321"/>
      <c r="X361" s="321"/>
      <c r="Y361" s="321"/>
      <c r="Z361" s="322"/>
    </row>
    <row r="362" spans="2:26" ht="15" customHeight="1" x14ac:dyDescent="0.35">
      <c r="B362" s="310"/>
      <c r="C362" s="392"/>
      <c r="D362" s="17" t="s">
        <v>228</v>
      </c>
      <c r="E362" s="288"/>
      <c r="F362" s="288"/>
      <c r="G362" s="288"/>
      <c r="H362" s="288"/>
      <c r="I362" s="288"/>
      <c r="J362" s="288"/>
      <c r="K362" s="18">
        <v>1.27</v>
      </c>
      <c r="L362" s="313"/>
      <c r="M362" s="313"/>
      <c r="N362" s="323"/>
      <c r="O362" s="324"/>
      <c r="P362" s="324"/>
      <c r="Q362" s="324"/>
      <c r="R362" s="324"/>
      <c r="S362" s="324"/>
      <c r="T362" s="324"/>
      <c r="U362" s="324"/>
      <c r="V362" s="324"/>
      <c r="W362" s="324"/>
      <c r="X362" s="324"/>
      <c r="Y362" s="324"/>
      <c r="Z362" s="325"/>
    </row>
    <row r="363" spans="2:26" ht="15" customHeight="1" x14ac:dyDescent="0.35">
      <c r="B363" s="308" t="s">
        <v>327</v>
      </c>
      <c r="C363" s="509" t="s">
        <v>328</v>
      </c>
      <c r="D363" s="30" t="s">
        <v>225</v>
      </c>
      <c r="E363" s="288"/>
      <c r="F363" s="288"/>
      <c r="G363" s="286"/>
      <c r="H363" s="286"/>
      <c r="I363" s="286"/>
      <c r="J363" s="286"/>
      <c r="K363" s="36">
        <v>1</v>
      </c>
      <c r="L363" s="311" t="s">
        <v>204</v>
      </c>
      <c r="M363" s="311" t="s">
        <v>610</v>
      </c>
      <c r="N363" s="317" t="s">
        <v>329</v>
      </c>
      <c r="O363" s="318"/>
      <c r="P363" s="318"/>
      <c r="Q363" s="318"/>
      <c r="R363" s="318"/>
      <c r="S363" s="318"/>
      <c r="T363" s="318"/>
      <c r="U363" s="318"/>
      <c r="V363" s="318"/>
      <c r="W363" s="318"/>
      <c r="X363" s="318"/>
      <c r="Y363" s="318"/>
      <c r="Z363" s="319"/>
    </row>
    <row r="364" spans="2:26" ht="15" customHeight="1" x14ac:dyDescent="0.35">
      <c r="B364" s="309"/>
      <c r="C364" s="510"/>
      <c r="D364" s="30" t="s">
        <v>330</v>
      </c>
      <c r="E364" s="288"/>
      <c r="F364" s="288"/>
      <c r="G364" s="286"/>
      <c r="H364" s="286"/>
      <c r="I364" s="286"/>
      <c r="J364" s="286"/>
      <c r="K364" s="33">
        <v>0</v>
      </c>
      <c r="L364" s="312"/>
      <c r="M364" s="312"/>
      <c r="N364" s="320"/>
      <c r="O364" s="321"/>
      <c r="P364" s="321"/>
      <c r="Q364" s="321"/>
      <c r="R364" s="321"/>
      <c r="S364" s="321"/>
      <c r="T364" s="321"/>
      <c r="U364" s="321"/>
      <c r="V364" s="321"/>
      <c r="W364" s="321"/>
      <c r="X364" s="321"/>
      <c r="Y364" s="321"/>
      <c r="Z364" s="322"/>
    </row>
    <row r="365" spans="2:26" ht="15" customHeight="1" x14ac:dyDescent="0.35">
      <c r="B365" s="310"/>
      <c r="C365" s="511"/>
      <c r="D365" s="30" t="s">
        <v>228</v>
      </c>
      <c r="E365" s="288"/>
      <c r="F365" s="288"/>
      <c r="G365" s="286"/>
      <c r="H365" s="286"/>
      <c r="I365" s="286"/>
      <c r="J365" s="286"/>
      <c r="K365" s="36">
        <v>0.17</v>
      </c>
      <c r="L365" s="313"/>
      <c r="M365" s="313"/>
      <c r="N365" s="323"/>
      <c r="O365" s="324"/>
      <c r="P365" s="324"/>
      <c r="Q365" s="324"/>
      <c r="R365" s="324"/>
      <c r="S365" s="324"/>
      <c r="T365" s="324"/>
      <c r="U365" s="324"/>
      <c r="V365" s="324"/>
      <c r="W365" s="324"/>
      <c r="X365" s="324"/>
      <c r="Y365" s="324"/>
      <c r="Z365" s="325"/>
    </row>
    <row r="366" spans="2:26" ht="15" customHeight="1" x14ac:dyDescent="0.35">
      <c r="B366" s="308" t="s">
        <v>391</v>
      </c>
      <c r="C366" s="509" t="s">
        <v>1854</v>
      </c>
      <c r="D366" s="39" t="s">
        <v>2022</v>
      </c>
      <c r="E366" s="288"/>
      <c r="F366" s="288"/>
      <c r="G366" s="286"/>
      <c r="H366" s="286"/>
      <c r="I366" s="286"/>
      <c r="J366" s="286"/>
      <c r="K366" s="33">
        <v>1.1200000000000001</v>
      </c>
      <c r="L366" s="311" t="s">
        <v>204</v>
      </c>
      <c r="M366" s="416"/>
      <c r="N366" s="317" t="s">
        <v>2023</v>
      </c>
      <c r="O366" s="318"/>
      <c r="P366" s="318"/>
      <c r="Q366" s="318"/>
      <c r="R366" s="318"/>
      <c r="S366" s="318"/>
      <c r="T366" s="318"/>
      <c r="U366" s="318"/>
      <c r="V366" s="318"/>
      <c r="W366" s="318"/>
      <c r="X366" s="318"/>
      <c r="Y366" s="318"/>
      <c r="Z366" s="319"/>
    </row>
    <row r="367" spans="2:26" ht="15" customHeight="1" x14ac:dyDescent="0.35">
      <c r="B367" s="309"/>
      <c r="C367" s="510"/>
      <c r="D367" s="39" t="s">
        <v>1896</v>
      </c>
      <c r="E367" s="288"/>
      <c r="F367" s="288"/>
      <c r="G367" s="286"/>
      <c r="H367" s="286"/>
      <c r="I367" s="286"/>
      <c r="J367" s="286"/>
      <c r="K367" s="33">
        <v>1</v>
      </c>
      <c r="L367" s="312"/>
      <c r="M367" s="417"/>
      <c r="N367" s="320"/>
      <c r="O367" s="321"/>
      <c r="P367" s="321"/>
      <c r="Q367" s="321"/>
      <c r="R367" s="321"/>
      <c r="S367" s="321"/>
      <c r="T367" s="321"/>
      <c r="U367" s="321"/>
      <c r="V367" s="321"/>
      <c r="W367" s="321"/>
      <c r="X367" s="321"/>
      <c r="Y367" s="321"/>
      <c r="Z367" s="322"/>
    </row>
    <row r="368" spans="2:26" ht="15" customHeight="1" x14ac:dyDescent="0.35">
      <c r="B368" s="310"/>
      <c r="C368" s="511"/>
      <c r="D368" s="39" t="s">
        <v>228</v>
      </c>
      <c r="E368" s="288"/>
      <c r="F368" s="288"/>
      <c r="G368" s="286"/>
      <c r="H368" s="286"/>
      <c r="I368" s="286"/>
      <c r="J368" s="286"/>
      <c r="K368" s="33">
        <v>1.1100000000000001</v>
      </c>
      <c r="L368" s="313"/>
      <c r="M368" s="452"/>
      <c r="N368" s="323"/>
      <c r="O368" s="324"/>
      <c r="P368" s="324"/>
      <c r="Q368" s="324"/>
      <c r="R368" s="324"/>
      <c r="S368" s="324"/>
      <c r="T368" s="324"/>
      <c r="U368" s="324"/>
      <c r="V368" s="324"/>
      <c r="W368" s="324"/>
      <c r="X368" s="324"/>
      <c r="Y368" s="324"/>
      <c r="Z368" s="325"/>
    </row>
    <row r="369" spans="2:26" ht="15" customHeight="1" x14ac:dyDescent="0.35">
      <c r="B369" s="308" t="s">
        <v>2024</v>
      </c>
      <c r="C369" s="332" t="s">
        <v>2060</v>
      </c>
      <c r="D369" s="276" t="s">
        <v>2061</v>
      </c>
      <c r="F369" s="276"/>
      <c r="G369" s="276"/>
      <c r="H369" s="276"/>
      <c r="I369" s="276"/>
      <c r="J369" s="276"/>
      <c r="K369" s="50">
        <v>1</v>
      </c>
      <c r="L369" s="239"/>
      <c r="M369" s="239"/>
      <c r="N369" s="247"/>
      <c r="O369" s="248"/>
      <c r="P369" s="248"/>
      <c r="Q369" s="248"/>
      <c r="R369" s="248"/>
      <c r="S369" s="248"/>
      <c r="T369" s="248"/>
      <c r="U369" s="248"/>
      <c r="V369" s="248"/>
      <c r="W369" s="248"/>
      <c r="X369" s="248"/>
      <c r="Y369" s="248"/>
      <c r="Z369" s="249"/>
    </row>
    <row r="370" spans="2:26" ht="15" customHeight="1" x14ac:dyDescent="0.35">
      <c r="B370" s="309"/>
      <c r="C370" s="329"/>
      <c r="D370" s="441" t="s">
        <v>2028</v>
      </c>
      <c r="E370" s="305" t="s">
        <v>2062</v>
      </c>
      <c r="F370" s="390" t="s">
        <v>2063</v>
      </c>
      <c r="G370" s="440" t="s">
        <v>209</v>
      </c>
      <c r="H370" s="8" t="s">
        <v>210</v>
      </c>
      <c r="I370" s="286"/>
      <c r="J370" s="286"/>
      <c r="K370" s="50">
        <v>0.62</v>
      </c>
      <c r="L370" s="440" t="s">
        <v>204</v>
      </c>
      <c r="M370" s="440" t="s">
        <v>610</v>
      </c>
      <c r="N370" s="339" t="s">
        <v>2064</v>
      </c>
      <c r="O370" s="339"/>
      <c r="P370" s="339"/>
      <c r="Q370" s="339"/>
      <c r="R370" s="339"/>
      <c r="S370" s="339"/>
      <c r="T370" s="339"/>
      <c r="U370" s="339"/>
      <c r="V370" s="339"/>
      <c r="W370" s="339"/>
      <c r="X370" s="339"/>
      <c r="Y370" s="339"/>
      <c r="Z370" s="339"/>
    </row>
    <row r="371" spans="2:26" ht="15" customHeight="1" x14ac:dyDescent="0.35">
      <c r="B371" s="309"/>
      <c r="C371" s="329"/>
      <c r="D371" s="441"/>
      <c r="E371" s="306"/>
      <c r="F371" s="392"/>
      <c r="G371" s="440"/>
      <c r="H371" s="8" t="s">
        <v>212</v>
      </c>
      <c r="I371" s="286"/>
      <c r="J371" s="286"/>
      <c r="K371" s="50">
        <v>0.68</v>
      </c>
      <c r="L371" s="440"/>
      <c r="M371" s="440"/>
      <c r="N371" s="339"/>
      <c r="O371" s="339"/>
      <c r="P371" s="339"/>
      <c r="Q371" s="339"/>
      <c r="R371" s="339"/>
      <c r="S371" s="339"/>
      <c r="T371" s="339"/>
      <c r="U371" s="339"/>
      <c r="V371" s="339"/>
      <c r="W371" s="339"/>
      <c r="X371" s="339"/>
      <c r="Y371" s="339"/>
      <c r="Z371" s="339"/>
    </row>
    <row r="372" spans="2:26" ht="15" customHeight="1" x14ac:dyDescent="0.35">
      <c r="B372" s="309"/>
      <c r="C372" s="329"/>
      <c r="D372" s="441"/>
      <c r="E372" s="306"/>
      <c r="F372" s="390" t="s">
        <v>1906</v>
      </c>
      <c r="G372" s="440"/>
      <c r="H372" s="8" t="s">
        <v>210</v>
      </c>
      <c r="I372" s="286"/>
      <c r="J372" s="286"/>
      <c r="K372" s="50">
        <v>0.68</v>
      </c>
      <c r="L372" s="440"/>
      <c r="M372" s="440"/>
      <c r="N372" s="339"/>
      <c r="O372" s="339"/>
      <c r="P372" s="339"/>
      <c r="Q372" s="339"/>
      <c r="R372" s="339"/>
      <c r="S372" s="339"/>
      <c r="T372" s="339"/>
      <c r="U372" s="339"/>
      <c r="V372" s="339"/>
      <c r="W372" s="339"/>
      <c r="X372" s="339"/>
      <c r="Y372" s="339"/>
      <c r="Z372" s="339"/>
    </row>
    <row r="373" spans="2:26" ht="15" customHeight="1" x14ac:dyDescent="0.35">
      <c r="B373" s="309"/>
      <c r="C373" s="330"/>
      <c r="D373" s="441"/>
      <c r="E373" s="307"/>
      <c r="F373" s="392"/>
      <c r="G373" s="440"/>
      <c r="H373" s="8" t="s">
        <v>212</v>
      </c>
      <c r="I373" s="286"/>
      <c r="J373" s="286"/>
      <c r="K373" s="50">
        <v>0.75</v>
      </c>
      <c r="L373" s="440"/>
      <c r="M373" s="440"/>
      <c r="N373" s="339"/>
      <c r="O373" s="339"/>
      <c r="P373" s="339"/>
      <c r="Q373" s="339"/>
      <c r="R373" s="339"/>
      <c r="S373" s="339"/>
      <c r="T373" s="339"/>
      <c r="U373" s="339"/>
      <c r="V373" s="339"/>
      <c r="W373" s="339"/>
      <c r="X373" s="339"/>
      <c r="Y373" s="339"/>
      <c r="Z373" s="339"/>
    </row>
    <row r="374" spans="2:26" ht="15" customHeight="1" x14ac:dyDescent="0.35">
      <c r="B374" s="308" t="s">
        <v>423</v>
      </c>
      <c r="C374" s="509" t="s">
        <v>1854</v>
      </c>
      <c r="D374" s="39" t="s">
        <v>2022</v>
      </c>
      <c r="E374" s="288"/>
      <c r="F374" s="288"/>
      <c r="G374" s="286"/>
      <c r="H374" s="286"/>
      <c r="I374" s="286"/>
      <c r="J374" s="286"/>
      <c r="K374" s="33">
        <v>1.22</v>
      </c>
      <c r="L374" s="311" t="s">
        <v>204</v>
      </c>
      <c r="M374" s="416"/>
      <c r="N374" s="317" t="s">
        <v>2031</v>
      </c>
      <c r="O374" s="318"/>
      <c r="P374" s="318"/>
      <c r="Q374" s="318"/>
      <c r="R374" s="318"/>
      <c r="S374" s="318"/>
      <c r="T374" s="318"/>
      <c r="U374" s="318"/>
      <c r="V374" s="318"/>
      <c r="W374" s="318"/>
      <c r="X374" s="318"/>
      <c r="Y374" s="318"/>
      <c r="Z374" s="319"/>
    </row>
    <row r="375" spans="2:26" ht="15" customHeight="1" x14ac:dyDescent="0.35">
      <c r="B375" s="309"/>
      <c r="C375" s="510"/>
      <c r="D375" s="39" t="s">
        <v>1896</v>
      </c>
      <c r="E375" s="288"/>
      <c r="F375" s="288"/>
      <c r="G375" s="286"/>
      <c r="H375" s="286"/>
      <c r="I375" s="286"/>
      <c r="J375" s="286"/>
      <c r="K375" s="33">
        <v>1</v>
      </c>
      <c r="L375" s="312"/>
      <c r="M375" s="417"/>
      <c r="N375" s="320"/>
      <c r="O375" s="321"/>
      <c r="P375" s="321"/>
      <c r="Q375" s="321"/>
      <c r="R375" s="321"/>
      <c r="S375" s="321"/>
      <c r="T375" s="321"/>
      <c r="U375" s="321"/>
      <c r="V375" s="321"/>
      <c r="W375" s="321"/>
      <c r="X375" s="321"/>
      <c r="Y375" s="321"/>
      <c r="Z375" s="322"/>
    </row>
    <row r="376" spans="2:26" ht="15" customHeight="1" x14ac:dyDescent="0.35">
      <c r="B376" s="310"/>
      <c r="C376" s="511"/>
      <c r="D376" s="39" t="s">
        <v>228</v>
      </c>
      <c r="E376" s="288"/>
      <c r="F376" s="288"/>
      <c r="G376" s="286"/>
      <c r="H376" s="286"/>
      <c r="I376" s="286"/>
      <c r="J376" s="286"/>
      <c r="K376" s="33">
        <v>1.19</v>
      </c>
      <c r="L376" s="313"/>
      <c r="M376" s="452"/>
      <c r="N376" s="323"/>
      <c r="O376" s="324"/>
      <c r="P376" s="324"/>
      <c r="Q376" s="324"/>
      <c r="R376" s="324"/>
      <c r="S376" s="324"/>
      <c r="T376" s="324"/>
      <c r="U376" s="324"/>
      <c r="V376" s="324"/>
      <c r="W376" s="324"/>
      <c r="X376" s="324"/>
      <c r="Y376" s="324"/>
      <c r="Z376" s="325"/>
    </row>
    <row r="377" spans="2:26" ht="15" customHeight="1" x14ac:dyDescent="0.35">
      <c r="B377" s="308" t="s">
        <v>239</v>
      </c>
      <c r="C377" s="509" t="s">
        <v>1854</v>
      </c>
      <c r="D377" s="39" t="s">
        <v>1884</v>
      </c>
      <c r="E377" s="288"/>
      <c r="F377" s="288"/>
      <c r="G377" s="286"/>
      <c r="H377" s="286"/>
      <c r="I377" s="286"/>
      <c r="J377" s="286"/>
      <c r="K377" s="37">
        <v>0.13100000000000001</v>
      </c>
      <c r="L377" s="311" t="s">
        <v>204</v>
      </c>
      <c r="M377" s="416" t="s">
        <v>610</v>
      </c>
      <c r="N377" s="317" t="s">
        <v>2032</v>
      </c>
      <c r="O377" s="318"/>
      <c r="P377" s="318"/>
      <c r="Q377" s="318"/>
      <c r="R377" s="318"/>
      <c r="S377" s="318"/>
      <c r="T377" s="318"/>
      <c r="U377" s="318"/>
      <c r="V377" s="318"/>
      <c r="W377" s="318"/>
      <c r="X377" s="318"/>
      <c r="Y377" s="318"/>
      <c r="Z377" s="319"/>
    </row>
    <row r="378" spans="2:26" ht="15" customHeight="1" x14ac:dyDescent="0.35">
      <c r="B378" s="309"/>
      <c r="C378" s="510"/>
      <c r="D378" s="30" t="s">
        <v>1858</v>
      </c>
      <c r="E378" s="288"/>
      <c r="F378" s="288"/>
      <c r="G378" s="286"/>
      <c r="H378" s="286"/>
      <c r="I378" s="286"/>
      <c r="J378" s="286"/>
      <c r="K378" s="37">
        <v>1.7999999999999999E-2</v>
      </c>
      <c r="L378" s="312"/>
      <c r="M378" s="417"/>
      <c r="N378" s="320"/>
      <c r="O378" s="321"/>
      <c r="P378" s="321"/>
      <c r="Q378" s="321"/>
      <c r="R378" s="321"/>
      <c r="S378" s="321"/>
      <c r="T378" s="321"/>
      <c r="U378" s="321"/>
      <c r="V378" s="321"/>
      <c r="W378" s="321"/>
      <c r="X378" s="321"/>
      <c r="Y378" s="321"/>
      <c r="Z378" s="322"/>
    </row>
    <row r="379" spans="2:26" ht="15" customHeight="1" x14ac:dyDescent="0.35">
      <c r="B379" s="310"/>
      <c r="C379" s="511"/>
      <c r="D379" s="39" t="s">
        <v>1903</v>
      </c>
      <c r="E379" s="288"/>
      <c r="F379" s="288"/>
      <c r="G379" s="286"/>
      <c r="H379" s="286"/>
      <c r="I379" s="286"/>
      <c r="J379" s="286"/>
      <c r="K379" s="37">
        <v>0.114</v>
      </c>
      <c r="L379" s="313"/>
      <c r="M379" s="452"/>
      <c r="N379" s="323"/>
      <c r="O379" s="324"/>
      <c r="P379" s="324"/>
      <c r="Q379" s="324"/>
      <c r="R379" s="324"/>
      <c r="S379" s="324"/>
      <c r="T379" s="324"/>
      <c r="U379" s="324"/>
      <c r="V379" s="324"/>
      <c r="W379" s="324"/>
      <c r="X379" s="324"/>
      <c r="Y379" s="324"/>
      <c r="Z379" s="325"/>
    </row>
    <row r="380" spans="2:26" ht="15" customHeight="1" x14ac:dyDescent="0.35">
      <c r="B380" s="225" t="s">
        <v>429</v>
      </c>
      <c r="C380" s="288"/>
      <c r="D380" s="288"/>
      <c r="E380" s="288"/>
      <c r="F380" s="288"/>
      <c r="G380" s="288"/>
      <c r="H380" s="288"/>
      <c r="I380" s="288"/>
      <c r="J380" s="288"/>
      <c r="K380" s="275">
        <v>3.4119999999999998E-2</v>
      </c>
      <c r="L380" s="275" t="s">
        <v>204</v>
      </c>
      <c r="M380" s="281" t="s">
        <v>430</v>
      </c>
      <c r="N380" s="314" t="s">
        <v>431</v>
      </c>
      <c r="O380" s="315"/>
      <c r="P380" s="315"/>
      <c r="Q380" s="315"/>
      <c r="R380" s="315"/>
      <c r="S380" s="315"/>
      <c r="T380" s="315"/>
      <c r="U380" s="315"/>
      <c r="V380" s="315"/>
      <c r="W380" s="315"/>
      <c r="X380" s="315"/>
      <c r="Y380" s="315"/>
      <c r="Z380" s="316"/>
    </row>
    <row r="381" spans="2:26" ht="15" customHeight="1" x14ac:dyDescent="0.35">
      <c r="B381" s="225" t="s">
        <v>376</v>
      </c>
      <c r="C381" s="288"/>
      <c r="D381" s="288"/>
      <c r="E381" s="288"/>
      <c r="F381" s="288"/>
      <c r="G381" s="288"/>
      <c r="H381" s="288"/>
      <c r="I381" s="288"/>
      <c r="J381" s="288"/>
      <c r="K381" s="103">
        <v>0.74</v>
      </c>
      <c r="L381" s="275" t="s">
        <v>204</v>
      </c>
      <c r="M381" s="275" t="s">
        <v>427</v>
      </c>
      <c r="N381" s="314" t="s">
        <v>377</v>
      </c>
      <c r="O381" s="315"/>
      <c r="P381" s="315"/>
      <c r="Q381" s="315"/>
      <c r="R381" s="315"/>
      <c r="S381" s="315"/>
      <c r="T381" s="315"/>
      <c r="U381" s="315"/>
      <c r="V381" s="315"/>
      <c r="W381" s="315"/>
      <c r="X381" s="315"/>
      <c r="Y381" s="315"/>
      <c r="Z381" s="316"/>
    </row>
    <row r="382" spans="2:26" ht="15" customHeight="1" x14ac:dyDescent="0.35">
      <c r="B382" s="308" t="s">
        <v>374</v>
      </c>
      <c r="C382" s="390" t="s">
        <v>328</v>
      </c>
      <c r="D382" s="17" t="s">
        <v>225</v>
      </c>
      <c r="E382" s="288"/>
      <c r="F382" s="288"/>
      <c r="G382" s="288"/>
      <c r="H382" s="288"/>
      <c r="I382" s="288"/>
      <c r="J382" s="288"/>
      <c r="K382" s="19">
        <v>0</v>
      </c>
      <c r="L382" s="311" t="s">
        <v>204</v>
      </c>
      <c r="M382" s="311" t="s">
        <v>217</v>
      </c>
      <c r="N382" s="393" t="s">
        <v>428</v>
      </c>
      <c r="O382" s="394"/>
      <c r="P382" s="394"/>
      <c r="Q382" s="394"/>
      <c r="R382" s="394"/>
      <c r="S382" s="394"/>
      <c r="T382" s="394"/>
      <c r="U382" s="394"/>
      <c r="V382" s="394"/>
      <c r="W382" s="394"/>
      <c r="X382" s="394"/>
      <c r="Y382" s="394"/>
      <c r="Z382" s="395"/>
    </row>
    <row r="383" spans="2:26" ht="15" customHeight="1" x14ac:dyDescent="0.35">
      <c r="B383" s="309"/>
      <c r="C383" s="391"/>
      <c r="D383" s="17" t="s">
        <v>414</v>
      </c>
      <c r="E383" s="288"/>
      <c r="F383" s="288"/>
      <c r="G383" s="288"/>
      <c r="H383" s="288"/>
      <c r="I383" s="288"/>
      <c r="J383" s="288"/>
      <c r="K383" s="19">
        <v>1</v>
      </c>
      <c r="L383" s="312"/>
      <c r="M383" s="312"/>
      <c r="N383" s="396"/>
      <c r="O383" s="404"/>
      <c r="P383" s="404"/>
      <c r="Q383" s="404"/>
      <c r="R383" s="404"/>
      <c r="S383" s="404"/>
      <c r="T383" s="404"/>
      <c r="U383" s="404"/>
      <c r="V383" s="404"/>
      <c r="W383" s="404"/>
      <c r="X383" s="404"/>
      <c r="Y383" s="404"/>
      <c r="Z383" s="398"/>
    </row>
    <row r="384" spans="2:26" ht="15" customHeight="1" x14ac:dyDescent="0.35">
      <c r="B384" s="310"/>
      <c r="C384" s="392"/>
      <c r="D384" s="17" t="s">
        <v>228</v>
      </c>
      <c r="E384" s="288"/>
      <c r="F384" s="288"/>
      <c r="G384" s="288"/>
      <c r="H384" s="288"/>
      <c r="I384" s="288"/>
      <c r="J384" s="288"/>
      <c r="K384" s="19">
        <v>0.83</v>
      </c>
      <c r="L384" s="313"/>
      <c r="M384" s="313"/>
      <c r="N384" s="399"/>
      <c r="O384" s="400"/>
      <c r="P384" s="400"/>
      <c r="Q384" s="400"/>
      <c r="R384" s="400"/>
      <c r="S384" s="400"/>
      <c r="T384" s="400"/>
      <c r="U384" s="400"/>
      <c r="V384" s="400"/>
      <c r="W384" s="400"/>
      <c r="X384" s="400"/>
      <c r="Y384" s="400"/>
      <c r="Z384" s="401"/>
    </row>
    <row r="385" spans="2:26" ht="15" customHeight="1" x14ac:dyDescent="0.35">
      <c r="B385" s="236" t="s">
        <v>528</v>
      </c>
      <c r="C385" s="288"/>
      <c r="D385" s="288"/>
      <c r="E385" s="288"/>
      <c r="F385" s="288"/>
      <c r="G385" s="288"/>
      <c r="H385" s="288"/>
      <c r="I385" s="288"/>
      <c r="J385" s="288"/>
      <c r="K385" s="19"/>
      <c r="L385" s="239" t="s">
        <v>233</v>
      </c>
      <c r="M385" s="239" t="s">
        <v>529</v>
      </c>
      <c r="N385" s="314" t="s">
        <v>2033</v>
      </c>
      <c r="O385" s="315"/>
      <c r="P385" s="315"/>
      <c r="Q385" s="315"/>
      <c r="R385" s="315"/>
      <c r="S385" s="315"/>
      <c r="T385" s="315"/>
      <c r="U385" s="315"/>
      <c r="V385" s="315"/>
      <c r="W385" s="315"/>
      <c r="X385" s="315"/>
      <c r="Y385" s="315"/>
      <c r="Z385" s="316"/>
    </row>
    <row r="386" spans="2:26" ht="15" customHeight="1" x14ac:dyDescent="0.35">
      <c r="B386" s="225" t="s">
        <v>432</v>
      </c>
      <c r="C386" s="288"/>
      <c r="D386" s="288"/>
      <c r="E386" s="288"/>
      <c r="F386" s="288"/>
      <c r="G386" s="288"/>
      <c r="H386" s="288"/>
      <c r="I386" s="288"/>
      <c r="J386" s="288"/>
      <c r="K386" s="13">
        <v>217</v>
      </c>
      <c r="L386" s="275" t="s">
        <v>204</v>
      </c>
      <c r="M386" s="281" t="s">
        <v>255</v>
      </c>
      <c r="N386" s="314" t="s">
        <v>433</v>
      </c>
      <c r="O386" s="315"/>
      <c r="P386" s="315"/>
      <c r="Q386" s="315"/>
      <c r="R386" s="315"/>
      <c r="S386" s="315"/>
      <c r="T386" s="315"/>
      <c r="U386" s="315"/>
      <c r="V386" s="315"/>
      <c r="W386" s="315"/>
      <c r="X386" s="315"/>
      <c r="Y386" s="315"/>
      <c r="Z386" s="316"/>
    </row>
    <row r="388" spans="2:26" ht="45" customHeight="1" x14ac:dyDescent="0.35"/>
    <row r="389" spans="2:26" ht="15" customHeight="1" x14ac:dyDescent="0.35"/>
    <row r="390" spans="2:26" ht="15" customHeight="1" x14ac:dyDescent="0.35"/>
  </sheetData>
  <mergeCells count="195">
    <mergeCell ref="A48:A52"/>
    <mergeCell ref="C48:H48"/>
    <mergeCell ref="C49:H49"/>
    <mergeCell ref="C50:H50"/>
    <mergeCell ref="C51:H51"/>
    <mergeCell ref="C52:H52"/>
    <mergeCell ref="C6:C7"/>
    <mergeCell ref="C8:C9"/>
    <mergeCell ref="D6:D9"/>
    <mergeCell ref="B6:B9"/>
    <mergeCell ref="C16:C21"/>
    <mergeCell ref="E32:E34"/>
    <mergeCell ref="E35:E37"/>
    <mergeCell ref="D16:D27"/>
    <mergeCell ref="C22:C27"/>
    <mergeCell ref="B16:B27"/>
    <mergeCell ref="D32:D37"/>
    <mergeCell ref="C38:C43"/>
    <mergeCell ref="D38:D43"/>
    <mergeCell ref="E38:E40"/>
    <mergeCell ref="F38:F43"/>
    <mergeCell ref="E41:E43"/>
    <mergeCell ref="B32:B43"/>
    <mergeCell ref="F32:F37"/>
    <mergeCell ref="A53:A62"/>
    <mergeCell ref="C53:H53"/>
    <mergeCell ref="C54:H54"/>
    <mergeCell ref="C55:H55"/>
    <mergeCell ref="C56:H56"/>
    <mergeCell ref="C57:H57"/>
    <mergeCell ref="C58:H58"/>
    <mergeCell ref="C59:H59"/>
    <mergeCell ref="C60:H60"/>
    <mergeCell ref="C61:H61"/>
    <mergeCell ref="C62:H62"/>
    <mergeCell ref="N358:Z362"/>
    <mergeCell ref="B363:B365"/>
    <mergeCell ref="C363:C365"/>
    <mergeCell ref="M77:M131"/>
    <mergeCell ref="E65:I65"/>
    <mergeCell ref="E66:I66"/>
    <mergeCell ref="B75:V75"/>
    <mergeCell ref="N76:Z76"/>
    <mergeCell ref="N77:Z131"/>
    <mergeCell ref="D127:D131"/>
    <mergeCell ref="E77:E131"/>
    <mergeCell ref="L77:L131"/>
    <mergeCell ref="D114:D117"/>
    <mergeCell ref="D118:D120"/>
    <mergeCell ref="D122:D123"/>
    <mergeCell ref="D124:D125"/>
    <mergeCell ref="D103:D113"/>
    <mergeCell ref="D77:D83"/>
    <mergeCell ref="D84:D87"/>
    <mergeCell ref="D88:D91"/>
    <mergeCell ref="D92:D96"/>
    <mergeCell ref="D97:D101"/>
    <mergeCell ref="C77:C102"/>
    <mergeCell ref="B348:B351"/>
    <mergeCell ref="C348:C351"/>
    <mergeCell ref="L348:L351"/>
    <mergeCell ref="M348:M351"/>
    <mergeCell ref="N348:Z351"/>
    <mergeCell ref="D350:D351"/>
    <mergeCell ref="E350:E351"/>
    <mergeCell ref="N355:Z355"/>
    <mergeCell ref="B356:B357"/>
    <mergeCell ref="C356:C357"/>
    <mergeCell ref="L356:L357"/>
    <mergeCell ref="M356:M357"/>
    <mergeCell ref="N356:Z357"/>
    <mergeCell ref="B352:B354"/>
    <mergeCell ref="C352:C354"/>
    <mergeCell ref="L352:L354"/>
    <mergeCell ref="M352:M354"/>
    <mergeCell ref="N352:Z354"/>
    <mergeCell ref="B358:B362"/>
    <mergeCell ref="C358:C362"/>
    <mergeCell ref="E358:E360"/>
    <mergeCell ref="L358:L362"/>
    <mergeCell ref="M358:M362"/>
    <mergeCell ref="B374:B376"/>
    <mergeCell ref="C374:C376"/>
    <mergeCell ref="L374:L376"/>
    <mergeCell ref="M374:M376"/>
    <mergeCell ref="B366:B368"/>
    <mergeCell ref="C366:C368"/>
    <mergeCell ref="L366:L368"/>
    <mergeCell ref="M366:M368"/>
    <mergeCell ref="N382:Z384"/>
    <mergeCell ref="B377:B379"/>
    <mergeCell ref="C377:C379"/>
    <mergeCell ref="L377:L379"/>
    <mergeCell ref="M377:M379"/>
    <mergeCell ref="N377:Z379"/>
    <mergeCell ref="L363:L365"/>
    <mergeCell ref="M363:M365"/>
    <mergeCell ref="N363:Z365"/>
    <mergeCell ref="N374:Z376"/>
    <mergeCell ref="N366:Z368"/>
    <mergeCell ref="C369:C373"/>
    <mergeCell ref="F370:F371"/>
    <mergeCell ref="F372:F373"/>
    <mergeCell ref="M370:M373"/>
    <mergeCell ref="N370:Z373"/>
    <mergeCell ref="B369:B373"/>
    <mergeCell ref="D370:D373"/>
    <mergeCell ref="E370:E373"/>
    <mergeCell ref="G370:G373"/>
    <mergeCell ref="L370:L373"/>
    <mergeCell ref="N385:Z385"/>
    <mergeCell ref="N386:Z386"/>
    <mergeCell ref="N380:Z380"/>
    <mergeCell ref="N381:Z381"/>
    <mergeCell ref="B133:B347"/>
    <mergeCell ref="D133:D139"/>
    <mergeCell ref="E133:E347"/>
    <mergeCell ref="F133:F241"/>
    <mergeCell ref="G133:G347"/>
    <mergeCell ref="D214:D224"/>
    <mergeCell ref="D225:D228"/>
    <mergeCell ref="D229:D231"/>
    <mergeCell ref="D233:D234"/>
    <mergeCell ref="D235:D236"/>
    <mergeCell ref="C237:C241"/>
    <mergeCell ref="D237:D241"/>
    <mergeCell ref="C242:C266"/>
    <mergeCell ref="D242:D248"/>
    <mergeCell ref="F242:F347"/>
    <mergeCell ref="H242:H294"/>
    <mergeCell ref="B382:B384"/>
    <mergeCell ref="C382:C384"/>
    <mergeCell ref="L382:L384"/>
    <mergeCell ref="M382:M384"/>
    <mergeCell ref="L133:L347"/>
    <mergeCell ref="M133:M347"/>
    <mergeCell ref="N133:Z347"/>
    <mergeCell ref="D140:D143"/>
    <mergeCell ref="D144:D147"/>
    <mergeCell ref="D148:D152"/>
    <mergeCell ref="D153:D157"/>
    <mergeCell ref="H189:H241"/>
    <mergeCell ref="I189:I241"/>
    <mergeCell ref="D339:D340"/>
    <mergeCell ref="D341:D342"/>
    <mergeCell ref="H133:H188"/>
    <mergeCell ref="I133:I188"/>
    <mergeCell ref="H295:H347"/>
    <mergeCell ref="I295:I347"/>
    <mergeCell ref="C189:C213"/>
    <mergeCell ref="D189:D195"/>
    <mergeCell ref="D196:D199"/>
    <mergeCell ref="D200:D203"/>
    <mergeCell ref="D204:D208"/>
    <mergeCell ref="D209:D213"/>
    <mergeCell ref="I242:I294"/>
    <mergeCell ref="D249:D252"/>
    <mergeCell ref="D253:D256"/>
    <mergeCell ref="D257:D261"/>
    <mergeCell ref="C343:C347"/>
    <mergeCell ref="D343:D347"/>
    <mergeCell ref="C214:C236"/>
    <mergeCell ref="D262:D266"/>
    <mergeCell ref="C267:C289"/>
    <mergeCell ref="D267:D277"/>
    <mergeCell ref="D278:D281"/>
    <mergeCell ref="D282:D284"/>
    <mergeCell ref="D286:D287"/>
    <mergeCell ref="D288:D289"/>
    <mergeCell ref="C290:C294"/>
    <mergeCell ref="D290:D294"/>
    <mergeCell ref="C295:C319"/>
    <mergeCell ref="D295:D301"/>
    <mergeCell ref="D302:D305"/>
    <mergeCell ref="D306:D309"/>
    <mergeCell ref="D310:D314"/>
    <mergeCell ref="D315:D319"/>
    <mergeCell ref="C320:C342"/>
    <mergeCell ref="D320:D330"/>
    <mergeCell ref="D331:D334"/>
    <mergeCell ref="D335:D337"/>
    <mergeCell ref="C32:C37"/>
    <mergeCell ref="C47:H47"/>
    <mergeCell ref="C103:C126"/>
    <mergeCell ref="B77:B132"/>
    <mergeCell ref="C127:C132"/>
    <mergeCell ref="C133:C158"/>
    <mergeCell ref="C159:C182"/>
    <mergeCell ref="C183:C188"/>
    <mergeCell ref="D159:D169"/>
    <mergeCell ref="D170:D173"/>
    <mergeCell ref="D174:D176"/>
    <mergeCell ref="D178:D179"/>
    <mergeCell ref="D180:D181"/>
    <mergeCell ref="D183:D187"/>
  </mergeCells>
  <conditionalFormatting sqref="D84 D88 D103 D92 D114 D118 D124 D121:D122 D127 D77:F77 F96 F124:F125 F121 F101:F117 F78:F91 C352:F352 D353:F354 C355:F356 D357:F357 C358:F363 D364:F365 C366:F366 D367:F368 E374:F379 C380:F382 K352:K368 G348:J368 G374:K382 G77:J125 F127:J131 D370:E370">
    <cfRule type="cellIs" dxfId="378" priority="168" operator="notEqual">
      <formula>""</formula>
    </cfRule>
  </conditionalFormatting>
  <conditionalFormatting sqref="F92:F95">
    <cfRule type="cellIs" dxfId="377" priority="167" operator="notEqual">
      <formula>""</formula>
    </cfRule>
  </conditionalFormatting>
  <conditionalFormatting sqref="D97">
    <cfRule type="cellIs" dxfId="376" priority="166" operator="notEqual">
      <formula>""</formula>
    </cfRule>
  </conditionalFormatting>
  <conditionalFormatting sqref="F97:F100">
    <cfRule type="cellIs" dxfId="375" priority="165" operator="notEqual">
      <formula>""</formula>
    </cfRule>
  </conditionalFormatting>
  <conditionalFormatting sqref="F118:F120">
    <cfRule type="cellIs" dxfId="374" priority="164" operator="notEqual">
      <formula>""</formula>
    </cfRule>
  </conditionalFormatting>
  <conditionalFormatting sqref="F122:F123">
    <cfRule type="cellIs" dxfId="373" priority="163" operator="notEqual">
      <formula>""</formula>
    </cfRule>
  </conditionalFormatting>
  <conditionalFormatting sqref="C348:F348 D349:F350 F351">
    <cfRule type="cellIs" dxfId="372" priority="156" operator="notEqual">
      <formula>""</formula>
    </cfRule>
  </conditionalFormatting>
  <conditionalFormatting sqref="C374:D374 D375">
    <cfRule type="cellIs" dxfId="371" priority="147" operator="notEqual">
      <formula>""</formula>
    </cfRule>
  </conditionalFormatting>
  <conditionalFormatting sqref="D376">
    <cfRule type="cellIs" dxfId="370" priority="146" operator="notEqual">
      <formula>""</formula>
    </cfRule>
  </conditionalFormatting>
  <conditionalFormatting sqref="C377:D377 D378:D379">
    <cfRule type="cellIs" dxfId="369" priority="144" operator="notEqual">
      <formula>""</formula>
    </cfRule>
  </conditionalFormatting>
  <conditionalFormatting sqref="C77 C103 C127">
    <cfRule type="cellIs" dxfId="368" priority="140" operator="notEqual">
      <formula>""</formula>
    </cfRule>
  </conditionalFormatting>
  <conditionalFormatting sqref="J152 J177 D133:E133 J133:J147 J157 J180:J181 J159:J173 J183:J187">
    <cfRule type="cellIs" dxfId="367" priority="87" operator="notEqual">
      <formula>""</formula>
    </cfRule>
  </conditionalFormatting>
  <conditionalFormatting sqref="J178:J179">
    <cfRule type="cellIs" dxfId="366" priority="81" operator="notEqual">
      <formula>""</formula>
    </cfRule>
  </conditionalFormatting>
  <conditionalFormatting sqref="D140 D144 D159 D148 D170 D174 D180 D177:D178 D183">
    <cfRule type="cellIs" dxfId="365" priority="86" operator="notEqual">
      <formula>""</formula>
    </cfRule>
  </conditionalFormatting>
  <conditionalFormatting sqref="J148:J151">
    <cfRule type="cellIs" dxfId="364" priority="85" operator="notEqual">
      <formula>""</formula>
    </cfRule>
  </conditionalFormatting>
  <conditionalFormatting sqref="D153">
    <cfRule type="cellIs" dxfId="363" priority="84" operator="notEqual">
      <formula>""</formula>
    </cfRule>
  </conditionalFormatting>
  <conditionalFormatting sqref="J153:J156">
    <cfRule type="cellIs" dxfId="362" priority="83" operator="notEqual">
      <formula>""</formula>
    </cfRule>
  </conditionalFormatting>
  <conditionalFormatting sqref="J174:J176">
    <cfRule type="cellIs" dxfId="361" priority="82" operator="notEqual">
      <formula>""</formula>
    </cfRule>
  </conditionalFormatting>
  <conditionalFormatting sqref="C133 C159 C183">
    <cfRule type="cellIs" dxfId="360" priority="80" operator="notEqual">
      <formula>""</formula>
    </cfRule>
  </conditionalFormatting>
  <conditionalFormatting sqref="J208 J232 D189 J189:J203 J213:J228 J235:J241">
    <cfRule type="cellIs" dxfId="359" priority="79" operator="notEqual">
      <formula>""</formula>
    </cfRule>
  </conditionalFormatting>
  <conditionalFormatting sqref="J233:J234">
    <cfRule type="cellIs" dxfId="358" priority="73" operator="notEqual">
      <formula>""</formula>
    </cfRule>
  </conditionalFormatting>
  <conditionalFormatting sqref="D196 D200 D214 D204 D225 D229 D235 D232:D233 D237">
    <cfRule type="cellIs" dxfId="357" priority="78" operator="notEqual">
      <formula>""</formula>
    </cfRule>
  </conditionalFormatting>
  <conditionalFormatting sqref="J204:J207">
    <cfRule type="cellIs" dxfId="356" priority="77" operator="notEqual">
      <formula>""</formula>
    </cfRule>
  </conditionalFormatting>
  <conditionalFormatting sqref="D209">
    <cfRule type="cellIs" dxfId="355" priority="76" operator="notEqual">
      <formula>""</formula>
    </cfRule>
  </conditionalFormatting>
  <conditionalFormatting sqref="J209:J212">
    <cfRule type="cellIs" dxfId="354" priority="75" operator="notEqual">
      <formula>""</formula>
    </cfRule>
  </conditionalFormatting>
  <conditionalFormatting sqref="J229:J231">
    <cfRule type="cellIs" dxfId="353" priority="74" operator="notEqual">
      <formula>""</formula>
    </cfRule>
  </conditionalFormatting>
  <conditionalFormatting sqref="C189 C214 C237">
    <cfRule type="cellIs" dxfId="352" priority="72" operator="notEqual">
      <formula>""</formula>
    </cfRule>
  </conditionalFormatting>
  <conditionalFormatting sqref="J261 J285 D242 J242:J256 J266:J281 J288:J294">
    <cfRule type="cellIs" dxfId="351" priority="71" operator="notEqual">
      <formula>""</formula>
    </cfRule>
  </conditionalFormatting>
  <conditionalFormatting sqref="J286:J287">
    <cfRule type="cellIs" dxfId="350" priority="65" operator="notEqual">
      <formula>""</formula>
    </cfRule>
  </conditionalFormatting>
  <conditionalFormatting sqref="D249 D253 D267 D257 D278 D282 D288 D285:D286 D290">
    <cfRule type="cellIs" dxfId="349" priority="70" operator="notEqual">
      <formula>""</formula>
    </cfRule>
  </conditionalFormatting>
  <conditionalFormatting sqref="J257:J260">
    <cfRule type="cellIs" dxfId="348" priority="69" operator="notEqual">
      <formula>""</formula>
    </cfRule>
  </conditionalFormatting>
  <conditionalFormatting sqref="D262">
    <cfRule type="cellIs" dxfId="347" priority="68" operator="notEqual">
      <formula>""</formula>
    </cfRule>
  </conditionalFormatting>
  <conditionalFormatting sqref="J262:J265">
    <cfRule type="cellIs" dxfId="346" priority="67" operator="notEqual">
      <formula>""</formula>
    </cfRule>
  </conditionalFormatting>
  <conditionalFormatting sqref="J282:J284">
    <cfRule type="cellIs" dxfId="345" priority="66" operator="notEqual">
      <formula>""</formula>
    </cfRule>
  </conditionalFormatting>
  <conditionalFormatting sqref="C242 C267 C290">
    <cfRule type="cellIs" dxfId="344" priority="64" operator="notEqual">
      <formula>""</formula>
    </cfRule>
  </conditionalFormatting>
  <conditionalFormatting sqref="J314 J338 D295 J295:J309 J319:J334 J341:J347">
    <cfRule type="cellIs" dxfId="343" priority="63" operator="notEqual">
      <formula>""</formula>
    </cfRule>
  </conditionalFormatting>
  <conditionalFormatting sqref="J339:J340">
    <cfRule type="cellIs" dxfId="342" priority="57" operator="notEqual">
      <formula>""</formula>
    </cfRule>
  </conditionalFormatting>
  <conditionalFormatting sqref="D302 D306 D320 D310 D331 D335 D341 D338:D339 D343">
    <cfRule type="cellIs" dxfId="341" priority="62" operator="notEqual">
      <formula>""</formula>
    </cfRule>
  </conditionalFormatting>
  <conditionalFormatting sqref="J310:J313">
    <cfRule type="cellIs" dxfId="340" priority="61" operator="notEqual">
      <formula>""</formula>
    </cfRule>
  </conditionalFormatting>
  <conditionalFormatting sqref="D315">
    <cfRule type="cellIs" dxfId="339" priority="60" operator="notEqual">
      <formula>""</formula>
    </cfRule>
  </conditionalFormatting>
  <conditionalFormatting sqref="J315:J318">
    <cfRule type="cellIs" dxfId="338" priority="59" operator="notEqual">
      <formula>""</formula>
    </cfRule>
  </conditionalFormatting>
  <conditionalFormatting sqref="J335:J337">
    <cfRule type="cellIs" dxfId="337" priority="58" operator="notEqual">
      <formula>""</formula>
    </cfRule>
  </conditionalFormatting>
  <conditionalFormatting sqref="C295 C320 C343">
    <cfRule type="cellIs" dxfId="336" priority="56" operator="notEqual">
      <formula>""</formula>
    </cfRule>
  </conditionalFormatting>
  <conditionalFormatting sqref="K133:K157 K159:K181 K183:K187 K189:K347">
    <cfRule type="cellIs" dxfId="335" priority="55" operator="notEqual">
      <formula>""</formula>
    </cfRule>
  </conditionalFormatting>
  <conditionalFormatting sqref="D369 K369 F369">
    <cfRule type="cellIs" dxfId="334" priority="54" operator="notEqual">
      <formula>""</formula>
    </cfRule>
  </conditionalFormatting>
  <conditionalFormatting sqref="G369:J369">
    <cfRule type="cellIs" dxfId="333" priority="53" operator="notEqual">
      <formula>""</formula>
    </cfRule>
  </conditionalFormatting>
  <conditionalFormatting sqref="K370:K373">
    <cfRule type="cellIs" dxfId="332" priority="20" operator="notEqual">
      <formula>""</formula>
    </cfRule>
  </conditionalFormatting>
  <conditionalFormatting sqref="D102">
    <cfRule type="cellIs" dxfId="331" priority="17" operator="notEqual">
      <formula>""</formula>
    </cfRule>
  </conditionalFormatting>
  <conditionalFormatting sqref="F126:J126">
    <cfRule type="cellIs" dxfId="330" priority="16" operator="notEqual">
      <formula>""</formula>
    </cfRule>
  </conditionalFormatting>
  <conditionalFormatting sqref="D126">
    <cfRule type="cellIs" dxfId="329" priority="14" operator="notEqual">
      <formula>""</formula>
    </cfRule>
  </conditionalFormatting>
  <conditionalFormatting sqref="F132:J132">
    <cfRule type="cellIs" dxfId="328" priority="13" operator="notEqual">
      <formula>""</formula>
    </cfRule>
  </conditionalFormatting>
  <conditionalFormatting sqref="D132">
    <cfRule type="cellIs" dxfId="327" priority="11" operator="notEqual">
      <formula>""</formula>
    </cfRule>
  </conditionalFormatting>
  <conditionalFormatting sqref="F158:G158 J158">
    <cfRule type="cellIs" dxfId="326" priority="10" operator="notEqual">
      <formula>""</formula>
    </cfRule>
  </conditionalFormatting>
  <conditionalFormatting sqref="K158">
    <cfRule type="cellIs" dxfId="325" priority="9" operator="notEqual">
      <formula>""</formula>
    </cfRule>
  </conditionalFormatting>
  <conditionalFormatting sqref="D158">
    <cfRule type="cellIs" dxfId="324" priority="8" operator="notEqual">
      <formula>""</formula>
    </cfRule>
  </conditionalFormatting>
  <conditionalFormatting sqref="F182:G182 J182">
    <cfRule type="cellIs" dxfId="323" priority="7" operator="notEqual">
      <formula>""</formula>
    </cfRule>
  </conditionalFormatting>
  <conditionalFormatting sqref="K182">
    <cfRule type="cellIs" dxfId="322" priority="6" operator="notEqual">
      <formula>""</formula>
    </cfRule>
  </conditionalFormatting>
  <conditionalFormatting sqref="D182">
    <cfRule type="cellIs" dxfId="321" priority="5" operator="notEqual">
      <formula>""</formula>
    </cfRule>
  </conditionalFormatting>
  <conditionalFormatting sqref="F188:G188 J188">
    <cfRule type="cellIs" dxfId="320" priority="4" operator="notEqual">
      <formula>""</formula>
    </cfRule>
  </conditionalFormatting>
  <conditionalFormatting sqref="K188">
    <cfRule type="cellIs" dxfId="319" priority="3" operator="notEqual">
      <formula>""</formula>
    </cfRule>
  </conditionalFormatting>
  <conditionalFormatting sqref="D188">
    <cfRule type="cellIs" dxfId="318" priority="2" operator="notEqual">
      <formula>""</formula>
    </cfRule>
  </conditionalFormatting>
  <conditionalFormatting sqref="I370:J373">
    <cfRule type="cellIs" dxfId="317" priority="1" operator="notEqual">
      <formula>""</formula>
    </cfRule>
  </conditionalFormatting>
  <hyperlinks>
    <hyperlink ref="J13" location="_ftn1" display="_ftn1" xr:uid="{00000000-0004-0000-3400-000000000000}"/>
    <hyperlink ref="K13" location="_ftn2" display="_ftn2" xr:uid="{00000000-0004-0000-3400-000001000000}"/>
    <hyperlink ref="J15" location="_ftn1" display="_ftn1" xr:uid="{00000000-0004-0000-3400-000002000000}"/>
    <hyperlink ref="K15" location="_ftn2" display="_ftn2" xr:uid="{00000000-0004-0000-3400-000003000000}"/>
  </hyperlinks>
  <pageMargins left="0.7" right="0.7" top="0.75" bottom="0.75" header="0.3" footer="0.3"/>
  <pageSetup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FFFF00"/>
  </sheetPr>
  <dimension ref="A1:V93"/>
  <sheetViews>
    <sheetView workbookViewId="0">
      <selection activeCell="G204" sqref="G204"/>
    </sheetView>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18.5429687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9" ht="23.5" x14ac:dyDescent="0.35">
      <c r="B1" s="59" t="str">
        <f ca="1">MID(CELL("Filename",I7),SEARCH("]",CELL("Filename",I7),1)+1,100)</f>
        <v>LED Exit Signs</v>
      </c>
    </row>
    <row r="2" spans="2:9" x14ac:dyDescent="0.35">
      <c r="B2" s="41" t="s">
        <v>141</v>
      </c>
      <c r="C2" s="183" t="s">
        <v>2065</v>
      </c>
    </row>
    <row r="4" spans="2:9" x14ac:dyDescent="0.35">
      <c r="B4" s="58" t="s">
        <v>142</v>
      </c>
      <c r="G4" s="58" t="s">
        <v>143</v>
      </c>
    </row>
    <row r="5" spans="2:9" ht="37.5" x14ac:dyDescent="0.35">
      <c r="B5" s="226" t="s">
        <v>144</v>
      </c>
      <c r="C5" s="226" t="s">
        <v>145</v>
      </c>
      <c r="D5" s="44" t="s">
        <v>264</v>
      </c>
      <c r="G5" s="226" t="s">
        <v>144</v>
      </c>
      <c r="H5" s="226" t="s">
        <v>145</v>
      </c>
      <c r="I5" s="44" t="s">
        <v>265</v>
      </c>
    </row>
    <row r="6" spans="2:9" ht="15" customHeight="1" x14ac:dyDescent="0.35">
      <c r="B6" s="8"/>
      <c r="C6" s="8"/>
      <c r="D6" s="275">
        <v>13</v>
      </c>
      <c r="G6" s="8"/>
      <c r="H6" s="8"/>
      <c r="I6" s="275"/>
    </row>
    <row r="7" spans="2:9" x14ac:dyDescent="0.35">
      <c r="D7" s="60"/>
    </row>
    <row r="11" spans="2:9" x14ac:dyDescent="0.35">
      <c r="B11" s="58" t="s">
        <v>148</v>
      </c>
      <c r="C11" s="182"/>
      <c r="D11" s="60"/>
      <c r="G11" s="58" t="s">
        <v>149</v>
      </c>
      <c r="H11" s="173"/>
      <c r="I11" s="173"/>
    </row>
    <row r="12" spans="2:9" ht="45.75" customHeight="1" x14ac:dyDescent="0.35">
      <c r="B12" s="226" t="s">
        <v>150</v>
      </c>
      <c r="C12" s="226" t="s">
        <v>145</v>
      </c>
      <c r="D12" s="44" t="s">
        <v>151</v>
      </c>
      <c r="E12" s="44" t="s">
        <v>152</v>
      </c>
      <c r="G12" s="226" t="s">
        <v>144</v>
      </c>
      <c r="H12" s="226" t="s">
        <v>145</v>
      </c>
      <c r="I12" s="44" t="s">
        <v>153</v>
      </c>
    </row>
    <row r="13" spans="2:9" x14ac:dyDescent="0.35">
      <c r="B13" s="198"/>
      <c r="C13" s="252"/>
      <c r="D13" s="43"/>
      <c r="E13" s="43">
        <v>49</v>
      </c>
      <c r="G13" s="252"/>
      <c r="H13" s="252"/>
      <c r="I13" s="22"/>
    </row>
    <row r="14" spans="2:9" x14ac:dyDescent="0.35">
      <c r="B14" s="173"/>
      <c r="C14" s="173"/>
      <c r="D14" s="173"/>
      <c r="E14" s="173"/>
    </row>
    <row r="15" spans="2:9" x14ac:dyDescent="0.35">
      <c r="B15" s="173"/>
      <c r="C15" s="173"/>
      <c r="D15" s="173"/>
      <c r="E15" s="173"/>
    </row>
    <row r="16" spans="2:9" x14ac:dyDescent="0.35">
      <c r="B16" s="173"/>
      <c r="C16" s="173"/>
      <c r="D16" s="173"/>
      <c r="E16" s="173"/>
      <c r="F16" s="173"/>
    </row>
    <row r="17" spans="1:17" x14ac:dyDescent="0.35">
      <c r="B17" s="58" t="s">
        <v>154</v>
      </c>
      <c r="E17" s="173"/>
      <c r="F17" s="173"/>
    </row>
    <row r="18" spans="1:17" x14ac:dyDescent="0.35">
      <c r="E18" s="173"/>
      <c r="F18" s="173"/>
    </row>
    <row r="19" spans="1:17" ht="37.5" x14ac:dyDescent="0.35">
      <c r="B19" s="226" t="s">
        <v>150</v>
      </c>
      <c r="C19" s="226" t="s">
        <v>145</v>
      </c>
      <c r="D19" s="174" t="s">
        <v>277</v>
      </c>
      <c r="E19" s="174" t="s">
        <v>278</v>
      </c>
      <c r="F19" s="173"/>
    </row>
    <row r="20" spans="1:17" x14ac:dyDescent="0.35">
      <c r="B20" s="470" t="s">
        <v>2066</v>
      </c>
      <c r="C20" s="8" t="s">
        <v>2067</v>
      </c>
      <c r="D20" s="275">
        <v>0.56999999999999995</v>
      </c>
      <c r="E20" s="284">
        <v>13</v>
      </c>
    </row>
    <row r="21" spans="1:17" ht="29" x14ac:dyDescent="0.35">
      <c r="B21" s="472"/>
      <c r="C21" s="81" t="s">
        <v>2068</v>
      </c>
      <c r="D21" s="275">
        <v>0.17</v>
      </c>
      <c r="E21" s="284">
        <v>11.27</v>
      </c>
    </row>
    <row r="22" spans="1:17" x14ac:dyDescent="0.35">
      <c r="B22" s="9"/>
    </row>
    <row r="23" spans="1:17" x14ac:dyDescent="0.35">
      <c r="B23" s="58" t="s">
        <v>155</v>
      </c>
    </row>
    <row r="24" spans="1:17" x14ac:dyDescent="0.35">
      <c r="B24" s="62" t="s">
        <v>156</v>
      </c>
      <c r="C24" s="378" t="s">
        <v>157</v>
      </c>
      <c r="D24" s="379"/>
      <c r="E24" s="379"/>
      <c r="F24" s="379"/>
      <c r="G24" s="379"/>
      <c r="H24" s="380"/>
    </row>
    <row r="25" spans="1:17" ht="15" customHeight="1" x14ac:dyDescent="0.35">
      <c r="A25" s="351" t="s">
        <v>158</v>
      </c>
      <c r="B25" s="171" t="s">
        <v>159</v>
      </c>
      <c r="C25" s="299" t="s">
        <v>2069</v>
      </c>
      <c r="D25" s="343"/>
      <c r="E25" s="343"/>
      <c r="F25" s="343"/>
      <c r="G25" s="343"/>
      <c r="H25" s="344"/>
      <c r="P25" s="63"/>
      <c r="Q25" s="63"/>
    </row>
    <row r="26" spans="1:17" x14ac:dyDescent="0.35">
      <c r="A26" s="352"/>
      <c r="B26" s="171" t="s">
        <v>160</v>
      </c>
      <c r="C26" s="299" t="s">
        <v>2070</v>
      </c>
      <c r="D26" s="343"/>
      <c r="E26" s="343"/>
      <c r="F26" s="343"/>
      <c r="G26" s="343"/>
      <c r="H26" s="344"/>
      <c r="P26" s="63"/>
      <c r="Q26" s="63"/>
    </row>
    <row r="27" spans="1:17" x14ac:dyDescent="0.35">
      <c r="A27" s="352"/>
      <c r="B27" s="171" t="s">
        <v>161</v>
      </c>
      <c r="C27" s="299" t="s">
        <v>2071</v>
      </c>
      <c r="D27" s="343"/>
      <c r="E27" s="343"/>
      <c r="F27" s="343"/>
      <c r="G27" s="343"/>
      <c r="H27" s="344"/>
      <c r="P27" s="63"/>
      <c r="Q27" s="63"/>
    </row>
    <row r="28" spans="1:17" x14ac:dyDescent="0.35">
      <c r="A28" s="352"/>
      <c r="B28" s="171" t="s">
        <v>162</v>
      </c>
      <c r="C28" s="299" t="s">
        <v>2072</v>
      </c>
      <c r="D28" s="343"/>
      <c r="E28" s="343"/>
      <c r="F28" s="343"/>
      <c r="G28" s="343"/>
      <c r="H28" s="344"/>
      <c r="P28" s="63"/>
      <c r="Q28" s="63"/>
    </row>
    <row r="29" spans="1:17" x14ac:dyDescent="0.35">
      <c r="A29" s="353"/>
      <c r="B29" s="171" t="s">
        <v>163</v>
      </c>
      <c r="C29" s="411"/>
      <c r="D29" s="412"/>
      <c r="E29" s="412"/>
      <c r="F29" s="412"/>
      <c r="G29" s="412"/>
      <c r="H29" s="413"/>
      <c r="P29" s="63"/>
      <c r="Q29" s="63"/>
    </row>
    <row r="30" spans="1:17" ht="15" customHeight="1" x14ac:dyDescent="0.35">
      <c r="A30" s="351" t="s">
        <v>164</v>
      </c>
      <c r="B30" s="171" t="s">
        <v>165</v>
      </c>
      <c r="C30" s="411"/>
      <c r="D30" s="412"/>
      <c r="E30" s="412"/>
      <c r="F30" s="412"/>
      <c r="G30" s="412"/>
      <c r="H30" s="413"/>
      <c r="P30" s="63"/>
      <c r="Q30" s="63"/>
    </row>
    <row r="31" spans="1:17" x14ac:dyDescent="0.35">
      <c r="A31" s="352"/>
      <c r="B31" s="171" t="s">
        <v>166</v>
      </c>
      <c r="C31" s="411"/>
      <c r="D31" s="412"/>
      <c r="E31" s="412"/>
      <c r="F31" s="412"/>
      <c r="G31" s="412"/>
      <c r="H31" s="413"/>
      <c r="P31" s="63"/>
      <c r="Q31" s="63"/>
    </row>
    <row r="32" spans="1:17" x14ac:dyDescent="0.35">
      <c r="A32" s="352"/>
      <c r="B32" s="171" t="s">
        <v>167</v>
      </c>
      <c r="C32" s="411"/>
      <c r="D32" s="412"/>
      <c r="E32" s="412"/>
      <c r="F32" s="412"/>
      <c r="G32" s="412"/>
      <c r="H32" s="413"/>
      <c r="P32" s="63"/>
      <c r="Q32" s="63"/>
    </row>
    <row r="33" spans="1:17" x14ac:dyDescent="0.35">
      <c r="A33" s="352"/>
      <c r="B33" s="171" t="s">
        <v>168</v>
      </c>
      <c r="C33" s="411"/>
      <c r="D33" s="412"/>
      <c r="E33" s="412"/>
      <c r="F33" s="412"/>
      <c r="G33" s="412"/>
      <c r="H33" s="413"/>
      <c r="P33" s="63"/>
      <c r="Q33" s="63"/>
    </row>
    <row r="34" spans="1:17" x14ac:dyDescent="0.35">
      <c r="A34" s="352"/>
      <c r="B34" s="171" t="s">
        <v>169</v>
      </c>
      <c r="C34" s="411"/>
      <c r="D34" s="412"/>
      <c r="E34" s="412"/>
      <c r="F34" s="412"/>
      <c r="G34" s="412"/>
      <c r="H34" s="413"/>
      <c r="P34" s="63"/>
      <c r="Q34" s="63"/>
    </row>
    <row r="35" spans="1:17" x14ac:dyDescent="0.35">
      <c r="A35" s="352"/>
      <c r="B35" s="171" t="s">
        <v>170</v>
      </c>
      <c r="C35" s="411"/>
      <c r="D35" s="412"/>
      <c r="E35" s="412"/>
      <c r="F35" s="412"/>
      <c r="G35" s="412"/>
      <c r="H35" s="413"/>
      <c r="P35" s="63"/>
      <c r="Q35" s="63"/>
    </row>
    <row r="36" spans="1:17" x14ac:dyDescent="0.35">
      <c r="A36" s="352"/>
      <c r="B36" s="171" t="s">
        <v>171</v>
      </c>
      <c r="C36" s="411"/>
      <c r="D36" s="412"/>
      <c r="E36" s="412"/>
      <c r="F36" s="412"/>
      <c r="G36" s="412"/>
      <c r="H36" s="413"/>
      <c r="P36" s="63"/>
      <c r="Q36" s="63"/>
    </row>
    <row r="37" spans="1:17" x14ac:dyDescent="0.35">
      <c r="A37" s="352"/>
      <c r="B37" s="171" t="s">
        <v>172</v>
      </c>
      <c r="C37" s="411"/>
      <c r="D37" s="412"/>
      <c r="E37" s="412"/>
      <c r="F37" s="412"/>
      <c r="G37" s="412"/>
      <c r="H37" s="413"/>
    </row>
    <row r="38" spans="1:17" x14ac:dyDescent="0.35">
      <c r="A38" s="352"/>
      <c r="B38" s="171" t="s">
        <v>173</v>
      </c>
      <c r="C38" s="411"/>
      <c r="D38" s="412"/>
      <c r="E38" s="412"/>
      <c r="F38" s="412"/>
      <c r="G38" s="412"/>
      <c r="H38" s="413"/>
    </row>
    <row r="39" spans="1:17" x14ac:dyDescent="0.35">
      <c r="A39" s="353"/>
      <c r="B39" s="171" t="s">
        <v>174</v>
      </c>
      <c r="C39" s="411"/>
      <c r="D39" s="412"/>
      <c r="E39" s="412"/>
      <c r="F39" s="412"/>
      <c r="G39" s="412"/>
      <c r="H39" s="413"/>
    </row>
    <row r="40" spans="1:17" x14ac:dyDescent="0.35">
      <c r="L40" s="63"/>
      <c r="M40" s="63"/>
    </row>
    <row r="41" spans="1:17" x14ac:dyDescent="0.35">
      <c r="B41" s="58" t="s">
        <v>175</v>
      </c>
      <c r="L41" s="63"/>
      <c r="M41" s="63"/>
    </row>
    <row r="42" spans="1:17" ht="25" x14ac:dyDescent="0.35">
      <c r="B42" s="62" t="s">
        <v>176</v>
      </c>
      <c r="C42" s="226" t="s">
        <v>144</v>
      </c>
      <c r="D42" s="226" t="s">
        <v>145</v>
      </c>
      <c r="E42" s="378" t="s">
        <v>177</v>
      </c>
      <c r="F42" s="379"/>
      <c r="G42" s="379"/>
      <c r="H42" s="379"/>
      <c r="I42" s="380"/>
      <c r="L42" s="63"/>
      <c r="M42" s="63"/>
    </row>
    <row r="43" spans="1:17" ht="15" customHeight="1" x14ac:dyDescent="0.35">
      <c r="B43" s="225" t="s">
        <v>1864</v>
      </c>
      <c r="C43" s="8"/>
      <c r="D43" s="8"/>
      <c r="E43" s="299" t="s">
        <v>2073</v>
      </c>
      <c r="F43" s="300"/>
      <c r="G43" s="300"/>
      <c r="H43" s="300"/>
      <c r="I43" s="301"/>
      <c r="L43" s="63"/>
      <c r="M43" s="63"/>
    </row>
    <row r="44" spans="1:17" x14ac:dyDescent="0.35">
      <c r="L44" s="63"/>
      <c r="M44" s="63"/>
    </row>
    <row r="47" spans="1:17" x14ac:dyDescent="0.35">
      <c r="L47" s="63"/>
      <c r="M47" s="63"/>
    </row>
    <row r="48" spans="1:17" x14ac:dyDescent="0.35">
      <c r="L48" s="63"/>
      <c r="M48" s="63"/>
    </row>
    <row r="49" spans="2:22" x14ac:dyDescent="0.35">
      <c r="L49" s="63"/>
      <c r="M49" s="63"/>
    </row>
    <row r="50" spans="2:22" x14ac:dyDescent="0.35">
      <c r="L50" s="63"/>
      <c r="M50" s="63"/>
    </row>
    <row r="52" spans="2:22" x14ac:dyDescent="0.35">
      <c r="B52" s="381" t="s">
        <v>178</v>
      </c>
      <c r="C52" s="382"/>
      <c r="D52" s="382"/>
      <c r="E52" s="382"/>
      <c r="F52" s="382"/>
      <c r="G52" s="382"/>
      <c r="H52" s="382"/>
      <c r="I52" s="382"/>
      <c r="J52" s="382"/>
      <c r="K52" s="382"/>
      <c r="L52" s="382"/>
      <c r="M52" s="382"/>
      <c r="N52" s="382"/>
      <c r="O52" s="382"/>
      <c r="P52" s="382"/>
      <c r="Q52" s="382"/>
      <c r="R52" s="382"/>
      <c r="S52" s="382"/>
      <c r="T52" s="382"/>
      <c r="U52" s="382"/>
      <c r="V52" s="383"/>
    </row>
    <row r="53" spans="2:22" ht="33" customHeight="1" x14ac:dyDescent="0.35">
      <c r="B53" s="230" t="s">
        <v>179</v>
      </c>
      <c r="C53" s="257" t="s">
        <v>150</v>
      </c>
      <c r="D53" s="257" t="s">
        <v>145</v>
      </c>
      <c r="E53" s="257" t="s">
        <v>180</v>
      </c>
      <c r="F53" s="257" t="s">
        <v>181</v>
      </c>
      <c r="G53" s="257" t="s">
        <v>182</v>
      </c>
      <c r="H53" s="257" t="s">
        <v>183</v>
      </c>
      <c r="I53" s="230" t="s">
        <v>184</v>
      </c>
      <c r="J53" s="384" t="s">
        <v>185</v>
      </c>
      <c r="K53" s="385"/>
      <c r="L53" s="385"/>
      <c r="M53" s="385"/>
      <c r="N53" s="385"/>
      <c r="O53" s="385"/>
      <c r="P53" s="385"/>
      <c r="Q53" s="385"/>
      <c r="R53" s="385"/>
      <c r="S53" s="385"/>
      <c r="T53" s="385"/>
      <c r="U53" s="385"/>
      <c r="V53" s="386"/>
    </row>
    <row r="54" spans="2:22" ht="29" x14ac:dyDescent="0.35">
      <c r="B54" s="375" t="s">
        <v>2074</v>
      </c>
      <c r="C54" s="305" t="s">
        <v>1278</v>
      </c>
      <c r="D54" s="305" t="s">
        <v>2075</v>
      </c>
      <c r="E54" s="305" t="s">
        <v>2076</v>
      </c>
      <c r="F54" s="276" t="s">
        <v>2077</v>
      </c>
      <c r="G54" s="54">
        <v>40</v>
      </c>
      <c r="H54" s="311" t="s">
        <v>198</v>
      </c>
      <c r="I54" s="311" t="s">
        <v>1869</v>
      </c>
      <c r="J54" s="317" t="s">
        <v>2078</v>
      </c>
      <c r="K54" s="318"/>
      <c r="L54" s="318"/>
      <c r="M54" s="318"/>
      <c r="N54" s="318"/>
      <c r="O54" s="318"/>
      <c r="P54" s="318"/>
      <c r="Q54" s="318"/>
      <c r="R54" s="318"/>
      <c r="S54" s="318"/>
      <c r="T54" s="318"/>
      <c r="U54" s="318"/>
      <c r="V54" s="319"/>
    </row>
    <row r="55" spans="2:22" ht="29" x14ac:dyDescent="0.35">
      <c r="B55" s="376"/>
      <c r="C55" s="306"/>
      <c r="D55" s="306"/>
      <c r="E55" s="306"/>
      <c r="F55" s="276" t="s">
        <v>2079</v>
      </c>
      <c r="G55" s="54">
        <v>20</v>
      </c>
      <c r="H55" s="312"/>
      <c r="I55" s="312"/>
      <c r="J55" s="320"/>
      <c r="K55" s="362"/>
      <c r="L55" s="362"/>
      <c r="M55" s="362"/>
      <c r="N55" s="362"/>
      <c r="O55" s="362"/>
      <c r="P55" s="362"/>
      <c r="Q55" s="362"/>
      <c r="R55" s="362"/>
      <c r="S55" s="362"/>
      <c r="T55" s="362"/>
      <c r="U55" s="362"/>
      <c r="V55" s="322"/>
    </row>
    <row r="56" spans="2:22" x14ac:dyDescent="0.35">
      <c r="B56" s="376"/>
      <c r="C56" s="306"/>
      <c r="D56" s="306"/>
      <c r="E56" s="306"/>
      <c r="F56" s="276" t="s">
        <v>2080</v>
      </c>
      <c r="G56" s="54">
        <v>14</v>
      </c>
      <c r="H56" s="312"/>
      <c r="I56" s="312"/>
      <c r="J56" s="320"/>
      <c r="K56" s="362"/>
      <c r="L56" s="362"/>
      <c r="M56" s="362"/>
      <c r="N56" s="362"/>
      <c r="O56" s="362"/>
      <c r="P56" s="362"/>
      <c r="Q56" s="362"/>
      <c r="R56" s="362"/>
      <c r="S56" s="362"/>
      <c r="T56" s="362"/>
      <c r="U56" s="362"/>
      <c r="V56" s="322"/>
    </row>
    <row r="57" spans="2:22" x14ac:dyDescent="0.35">
      <c r="B57" s="376"/>
      <c r="C57" s="306"/>
      <c r="D57" s="307"/>
      <c r="E57" s="306"/>
      <c r="F57" s="276" t="s">
        <v>2081</v>
      </c>
      <c r="G57" s="65">
        <v>7</v>
      </c>
      <c r="H57" s="312"/>
      <c r="I57" s="312"/>
      <c r="J57" s="320"/>
      <c r="K57" s="362"/>
      <c r="L57" s="362"/>
      <c r="M57" s="362"/>
      <c r="N57" s="362"/>
      <c r="O57" s="362"/>
      <c r="P57" s="362"/>
      <c r="Q57" s="362"/>
      <c r="R57" s="362"/>
      <c r="S57" s="362"/>
      <c r="T57" s="362"/>
      <c r="U57" s="362"/>
      <c r="V57" s="322"/>
    </row>
    <row r="58" spans="2:22" x14ac:dyDescent="0.35">
      <c r="B58" s="376"/>
      <c r="C58" s="306"/>
      <c r="D58" s="326" t="s">
        <v>158</v>
      </c>
      <c r="E58" s="306"/>
      <c r="F58" s="276" t="s">
        <v>2080</v>
      </c>
      <c r="G58" s="54">
        <v>14</v>
      </c>
      <c r="H58" s="312"/>
      <c r="I58" s="312"/>
      <c r="J58" s="320"/>
      <c r="K58" s="362"/>
      <c r="L58" s="362"/>
      <c r="M58" s="362"/>
      <c r="N58" s="362"/>
      <c r="O58" s="362"/>
      <c r="P58" s="362"/>
      <c r="Q58" s="362"/>
      <c r="R58" s="362"/>
      <c r="S58" s="362"/>
      <c r="T58" s="362"/>
      <c r="U58" s="362"/>
      <c r="V58" s="322"/>
    </row>
    <row r="59" spans="2:22" x14ac:dyDescent="0.35">
      <c r="B59" s="377"/>
      <c r="C59" s="307"/>
      <c r="D59" s="328"/>
      <c r="E59" s="307"/>
      <c r="F59" s="276" t="s">
        <v>2081</v>
      </c>
      <c r="G59" s="65">
        <v>7</v>
      </c>
      <c r="H59" s="313"/>
      <c r="I59" s="313"/>
      <c r="J59" s="323"/>
      <c r="K59" s="324"/>
      <c r="L59" s="324"/>
      <c r="M59" s="324"/>
      <c r="N59" s="324"/>
      <c r="O59" s="324"/>
      <c r="P59" s="324"/>
      <c r="Q59" s="324"/>
      <c r="R59" s="324"/>
      <c r="S59" s="324"/>
      <c r="T59" s="324"/>
      <c r="U59" s="324"/>
      <c r="V59" s="325"/>
    </row>
    <row r="60" spans="2:22" ht="15" customHeight="1" x14ac:dyDescent="0.35">
      <c r="B60" s="308" t="s">
        <v>1878</v>
      </c>
      <c r="C60" s="305" t="s">
        <v>2082</v>
      </c>
      <c r="D60" s="276" t="s">
        <v>2083</v>
      </c>
      <c r="E60" s="276"/>
      <c r="F60" s="276"/>
      <c r="G60" s="54">
        <v>2</v>
      </c>
      <c r="H60" s="311" t="s">
        <v>198</v>
      </c>
      <c r="I60" s="311" t="s">
        <v>1869</v>
      </c>
      <c r="J60" s="317" t="s">
        <v>2084</v>
      </c>
      <c r="K60" s="318"/>
      <c r="L60" s="318"/>
      <c r="M60" s="318"/>
      <c r="N60" s="318"/>
      <c r="O60" s="318"/>
      <c r="P60" s="318"/>
      <c r="Q60" s="318"/>
      <c r="R60" s="318"/>
      <c r="S60" s="318"/>
      <c r="T60" s="318"/>
      <c r="U60" s="318"/>
      <c r="V60" s="319"/>
    </row>
    <row r="61" spans="2:22" ht="15" customHeight="1" x14ac:dyDescent="0.35">
      <c r="B61" s="310"/>
      <c r="C61" s="307"/>
      <c r="D61" s="276" t="s">
        <v>2085</v>
      </c>
      <c r="E61" s="276"/>
      <c r="F61" s="276"/>
      <c r="G61" s="65">
        <v>4</v>
      </c>
      <c r="H61" s="313"/>
      <c r="I61" s="313"/>
      <c r="J61" s="323"/>
      <c r="K61" s="324"/>
      <c r="L61" s="324"/>
      <c r="M61" s="324"/>
      <c r="N61" s="324"/>
      <c r="O61" s="324"/>
      <c r="P61" s="324"/>
      <c r="Q61" s="324"/>
      <c r="R61" s="324"/>
      <c r="S61" s="324"/>
      <c r="T61" s="324"/>
      <c r="U61" s="324"/>
      <c r="V61" s="325"/>
    </row>
    <row r="62" spans="2:22" ht="15" customHeight="1" x14ac:dyDescent="0.35">
      <c r="B62" s="225" t="s">
        <v>236</v>
      </c>
      <c r="C62" s="276"/>
      <c r="D62" s="290"/>
      <c r="E62" s="276"/>
      <c r="F62" s="276"/>
      <c r="G62" s="65">
        <v>8766</v>
      </c>
      <c r="H62" s="275" t="s">
        <v>204</v>
      </c>
      <c r="I62" s="275" t="s">
        <v>421</v>
      </c>
      <c r="J62" s="314" t="s">
        <v>2086</v>
      </c>
      <c r="K62" s="315"/>
      <c r="L62" s="315"/>
      <c r="M62" s="315"/>
      <c r="N62" s="315"/>
      <c r="O62" s="315"/>
      <c r="P62" s="315"/>
      <c r="Q62" s="315"/>
      <c r="R62" s="315"/>
      <c r="S62" s="315"/>
      <c r="T62" s="315"/>
      <c r="U62" s="315"/>
      <c r="V62" s="316"/>
    </row>
    <row r="63" spans="2:22" ht="15" customHeight="1" x14ac:dyDescent="0.35">
      <c r="B63" s="225" t="s">
        <v>1864</v>
      </c>
      <c r="C63" s="276"/>
      <c r="D63" s="290"/>
      <c r="E63" s="276"/>
      <c r="F63" s="276"/>
      <c r="G63" s="290">
        <v>0.93</v>
      </c>
      <c r="H63" s="275" t="s">
        <v>233</v>
      </c>
      <c r="I63" s="275"/>
      <c r="J63" s="314" t="s">
        <v>2087</v>
      </c>
      <c r="K63" s="315"/>
      <c r="L63" s="315"/>
      <c r="M63" s="315"/>
      <c r="N63" s="315"/>
      <c r="O63" s="315"/>
      <c r="P63" s="315"/>
      <c r="Q63" s="315"/>
      <c r="R63" s="315"/>
      <c r="S63" s="315"/>
      <c r="T63" s="315"/>
      <c r="U63" s="315"/>
      <c r="V63" s="316"/>
    </row>
    <row r="64" spans="2:22" ht="15" customHeight="1" x14ac:dyDescent="0.35">
      <c r="B64" s="308" t="s">
        <v>323</v>
      </c>
      <c r="C64" s="305" t="s">
        <v>505</v>
      </c>
      <c r="D64" s="290" t="s">
        <v>1887</v>
      </c>
      <c r="E64" s="276"/>
      <c r="F64" s="290"/>
      <c r="G64" s="50">
        <v>0.53</v>
      </c>
      <c r="H64" s="311" t="s">
        <v>204</v>
      </c>
      <c r="I64" s="311"/>
      <c r="J64" s="317" t="s">
        <v>2088</v>
      </c>
      <c r="K64" s="318"/>
      <c r="L64" s="318"/>
      <c r="M64" s="318"/>
      <c r="N64" s="318"/>
      <c r="O64" s="318"/>
      <c r="P64" s="318"/>
      <c r="Q64" s="318"/>
      <c r="R64" s="318"/>
      <c r="S64" s="318"/>
      <c r="T64" s="318"/>
      <c r="U64" s="318"/>
      <c r="V64" s="319"/>
    </row>
    <row r="65" spans="2:22" ht="15" customHeight="1" x14ac:dyDescent="0.35">
      <c r="B65" s="310"/>
      <c r="C65" s="307"/>
      <c r="D65" s="290" t="s">
        <v>1889</v>
      </c>
      <c r="E65" s="276"/>
      <c r="F65" s="290"/>
      <c r="G65" s="50">
        <v>0</v>
      </c>
      <c r="H65" s="313"/>
      <c r="I65" s="313"/>
      <c r="J65" s="323"/>
      <c r="K65" s="324"/>
      <c r="L65" s="324"/>
      <c r="M65" s="324"/>
      <c r="N65" s="324"/>
      <c r="O65" s="324"/>
      <c r="P65" s="324"/>
      <c r="Q65" s="324"/>
      <c r="R65" s="324"/>
      <c r="S65" s="324"/>
      <c r="T65" s="324"/>
      <c r="U65" s="324"/>
      <c r="V65" s="325"/>
    </row>
    <row r="66" spans="2:22" ht="15" customHeight="1" x14ac:dyDescent="0.35">
      <c r="B66" s="308" t="s">
        <v>775</v>
      </c>
      <c r="C66" s="305" t="s">
        <v>336</v>
      </c>
      <c r="D66" s="326" t="s">
        <v>337</v>
      </c>
      <c r="E66" s="305" t="s">
        <v>338</v>
      </c>
      <c r="F66" s="290" t="s">
        <v>339</v>
      </c>
      <c r="G66" s="290">
        <v>1.7</v>
      </c>
      <c r="H66" s="311" t="s">
        <v>198</v>
      </c>
      <c r="I66" s="311"/>
      <c r="J66" s="317" t="s">
        <v>2089</v>
      </c>
      <c r="K66" s="318"/>
      <c r="L66" s="318"/>
      <c r="M66" s="318"/>
      <c r="N66" s="318"/>
      <c r="O66" s="318"/>
      <c r="P66" s="318"/>
      <c r="Q66" s="318"/>
      <c r="R66" s="318"/>
      <c r="S66" s="318"/>
      <c r="T66" s="318"/>
      <c r="U66" s="318"/>
      <c r="V66" s="319"/>
    </row>
    <row r="67" spans="2:22" ht="15" customHeight="1" x14ac:dyDescent="0.35">
      <c r="B67" s="309"/>
      <c r="C67" s="306"/>
      <c r="D67" s="327"/>
      <c r="E67" s="306"/>
      <c r="F67" s="276" t="s">
        <v>341</v>
      </c>
      <c r="G67" s="290">
        <v>1.92</v>
      </c>
      <c r="H67" s="312"/>
      <c r="I67" s="312"/>
      <c r="J67" s="320"/>
      <c r="K67" s="362"/>
      <c r="L67" s="362"/>
      <c r="M67" s="362"/>
      <c r="N67" s="362"/>
      <c r="O67" s="362"/>
      <c r="P67" s="362"/>
      <c r="Q67" s="362"/>
      <c r="R67" s="362"/>
      <c r="S67" s="362"/>
      <c r="T67" s="362"/>
      <c r="U67" s="362"/>
      <c r="V67" s="322"/>
    </row>
    <row r="68" spans="2:22" ht="15" customHeight="1" x14ac:dyDescent="0.35">
      <c r="B68" s="309"/>
      <c r="C68" s="306"/>
      <c r="D68" s="328"/>
      <c r="E68" s="307"/>
      <c r="F68" s="276" t="s">
        <v>342</v>
      </c>
      <c r="G68" s="290">
        <v>2.04</v>
      </c>
      <c r="H68" s="312"/>
      <c r="I68" s="312"/>
      <c r="J68" s="320"/>
      <c r="K68" s="362"/>
      <c r="L68" s="362"/>
      <c r="M68" s="362"/>
      <c r="N68" s="362"/>
      <c r="O68" s="362"/>
      <c r="P68" s="362"/>
      <c r="Q68" s="362"/>
      <c r="R68" s="362"/>
      <c r="S68" s="362"/>
      <c r="T68" s="362"/>
      <c r="U68" s="362"/>
      <c r="V68" s="322"/>
    </row>
    <row r="69" spans="2:22" ht="15" customHeight="1" x14ac:dyDescent="0.35">
      <c r="B69" s="309"/>
      <c r="C69" s="306"/>
      <c r="D69" s="290" t="s">
        <v>343</v>
      </c>
      <c r="E69" s="276"/>
      <c r="F69" s="276"/>
      <c r="G69" s="290">
        <v>1</v>
      </c>
      <c r="H69" s="312"/>
      <c r="I69" s="312"/>
      <c r="J69" s="320"/>
      <c r="K69" s="362"/>
      <c r="L69" s="362"/>
      <c r="M69" s="362"/>
      <c r="N69" s="362"/>
      <c r="O69" s="362"/>
      <c r="P69" s="362"/>
      <c r="Q69" s="362"/>
      <c r="R69" s="362"/>
      <c r="S69" s="362"/>
      <c r="T69" s="362"/>
      <c r="U69" s="362"/>
      <c r="V69" s="322"/>
    </row>
    <row r="70" spans="2:22" ht="15" customHeight="1" x14ac:dyDescent="0.35">
      <c r="B70" s="310"/>
      <c r="C70" s="307"/>
      <c r="D70" s="290" t="s">
        <v>228</v>
      </c>
      <c r="E70" s="276"/>
      <c r="F70" s="276"/>
      <c r="G70" s="290">
        <v>1.27</v>
      </c>
      <c r="H70" s="313"/>
      <c r="I70" s="313"/>
      <c r="J70" s="323"/>
      <c r="K70" s="324"/>
      <c r="L70" s="324"/>
      <c r="M70" s="324"/>
      <c r="N70" s="324"/>
      <c r="O70" s="324"/>
      <c r="P70" s="324"/>
      <c r="Q70" s="324"/>
      <c r="R70" s="324"/>
      <c r="S70" s="324"/>
      <c r="T70" s="324"/>
      <c r="U70" s="324"/>
      <c r="V70" s="325"/>
    </row>
    <row r="71" spans="2:22" ht="15" customHeight="1" x14ac:dyDescent="0.35">
      <c r="B71" s="308" t="s">
        <v>327</v>
      </c>
      <c r="C71" s="305" t="s">
        <v>328</v>
      </c>
      <c r="D71" s="290" t="s">
        <v>225</v>
      </c>
      <c r="E71" s="276"/>
      <c r="F71" s="276"/>
      <c r="G71" s="50">
        <v>1</v>
      </c>
      <c r="H71" s="311" t="s">
        <v>204</v>
      </c>
      <c r="I71" s="311"/>
      <c r="J71" s="317" t="s">
        <v>329</v>
      </c>
      <c r="K71" s="318"/>
      <c r="L71" s="318"/>
      <c r="M71" s="318"/>
      <c r="N71" s="318"/>
      <c r="O71" s="318"/>
      <c r="P71" s="318"/>
      <c r="Q71" s="318"/>
      <c r="R71" s="318"/>
      <c r="S71" s="318"/>
      <c r="T71" s="318"/>
      <c r="U71" s="318"/>
      <c r="V71" s="319"/>
    </row>
    <row r="72" spans="2:22" ht="15" customHeight="1" x14ac:dyDescent="0.35">
      <c r="B72" s="309"/>
      <c r="C72" s="306"/>
      <c r="D72" s="276" t="s">
        <v>330</v>
      </c>
      <c r="E72" s="276"/>
      <c r="F72" s="276"/>
      <c r="G72" s="49">
        <v>0</v>
      </c>
      <c r="H72" s="312"/>
      <c r="I72" s="312"/>
      <c r="J72" s="320"/>
      <c r="K72" s="362"/>
      <c r="L72" s="362"/>
      <c r="M72" s="362"/>
      <c r="N72" s="362"/>
      <c r="O72" s="362"/>
      <c r="P72" s="362"/>
      <c r="Q72" s="362"/>
      <c r="R72" s="362"/>
      <c r="S72" s="362"/>
      <c r="T72" s="362"/>
      <c r="U72" s="362"/>
      <c r="V72" s="322"/>
    </row>
    <row r="73" spans="2:22" ht="15" customHeight="1" x14ac:dyDescent="0.35">
      <c r="B73" s="310"/>
      <c r="C73" s="307"/>
      <c r="D73" s="290" t="s">
        <v>228</v>
      </c>
      <c r="E73" s="276"/>
      <c r="F73" s="276"/>
      <c r="G73" s="50">
        <v>0.17</v>
      </c>
      <c r="H73" s="313"/>
      <c r="I73" s="313"/>
      <c r="J73" s="323"/>
      <c r="K73" s="324"/>
      <c r="L73" s="324"/>
      <c r="M73" s="324"/>
      <c r="N73" s="324"/>
      <c r="O73" s="324"/>
      <c r="P73" s="324"/>
      <c r="Q73" s="324"/>
      <c r="R73" s="324"/>
      <c r="S73" s="324"/>
      <c r="T73" s="324"/>
      <c r="U73" s="324"/>
      <c r="V73" s="325"/>
    </row>
    <row r="74" spans="2:22" x14ac:dyDescent="0.35">
      <c r="B74" s="308" t="s">
        <v>391</v>
      </c>
      <c r="C74" s="305" t="s">
        <v>1893</v>
      </c>
      <c r="D74" s="276" t="s">
        <v>1894</v>
      </c>
      <c r="E74" s="276"/>
      <c r="F74" s="276"/>
      <c r="G74" s="290">
        <v>1.1200000000000001</v>
      </c>
      <c r="H74" s="311" t="s">
        <v>204</v>
      </c>
      <c r="I74" s="311"/>
      <c r="J74" s="317" t="s">
        <v>2023</v>
      </c>
      <c r="K74" s="318"/>
      <c r="L74" s="318"/>
      <c r="M74" s="318"/>
      <c r="N74" s="318"/>
      <c r="O74" s="318"/>
      <c r="P74" s="318"/>
      <c r="Q74" s="318"/>
      <c r="R74" s="318"/>
      <c r="S74" s="318"/>
      <c r="T74" s="318"/>
      <c r="U74" s="318"/>
      <c r="V74" s="319"/>
    </row>
    <row r="75" spans="2:22" ht="29" x14ac:dyDescent="0.35">
      <c r="B75" s="309"/>
      <c r="C75" s="306"/>
      <c r="D75" s="276" t="s">
        <v>1896</v>
      </c>
      <c r="E75" s="276"/>
      <c r="F75" s="276"/>
      <c r="G75" s="64">
        <v>1</v>
      </c>
      <c r="H75" s="312"/>
      <c r="I75" s="312"/>
      <c r="J75" s="320"/>
      <c r="K75" s="362"/>
      <c r="L75" s="362"/>
      <c r="M75" s="362"/>
      <c r="N75" s="362"/>
      <c r="O75" s="362"/>
      <c r="P75" s="362"/>
      <c r="Q75" s="362"/>
      <c r="R75" s="362"/>
      <c r="S75" s="362"/>
      <c r="T75" s="362"/>
      <c r="U75" s="362"/>
      <c r="V75" s="322"/>
    </row>
    <row r="76" spans="2:22" ht="15" customHeight="1" x14ac:dyDescent="0.35">
      <c r="B76" s="310"/>
      <c r="C76" s="307"/>
      <c r="D76" s="290" t="s">
        <v>228</v>
      </c>
      <c r="E76" s="276"/>
      <c r="F76" s="276"/>
      <c r="G76" s="290">
        <v>1.1100000000000001</v>
      </c>
      <c r="H76" s="313"/>
      <c r="I76" s="313"/>
      <c r="J76" s="323"/>
      <c r="K76" s="324"/>
      <c r="L76" s="324"/>
      <c r="M76" s="324"/>
      <c r="N76" s="324"/>
      <c r="O76" s="324"/>
      <c r="P76" s="324"/>
      <c r="Q76" s="324"/>
      <c r="R76" s="324"/>
      <c r="S76" s="324"/>
      <c r="T76" s="324"/>
      <c r="U76" s="324"/>
      <c r="V76" s="325"/>
    </row>
    <row r="77" spans="2:22" x14ac:dyDescent="0.35">
      <c r="B77" s="308" t="s">
        <v>423</v>
      </c>
      <c r="C77" s="305" t="s">
        <v>1893</v>
      </c>
      <c r="D77" s="276" t="s">
        <v>1894</v>
      </c>
      <c r="E77" s="276"/>
      <c r="F77" s="276"/>
      <c r="G77" s="290">
        <v>1.22</v>
      </c>
      <c r="H77" s="311" t="s">
        <v>204</v>
      </c>
      <c r="I77" s="311"/>
      <c r="J77" s="317" t="s">
        <v>2090</v>
      </c>
      <c r="K77" s="318"/>
      <c r="L77" s="318"/>
      <c r="M77" s="318"/>
      <c r="N77" s="318"/>
      <c r="O77" s="318"/>
      <c r="P77" s="318"/>
      <c r="Q77" s="318"/>
      <c r="R77" s="318"/>
      <c r="S77" s="318"/>
      <c r="T77" s="318"/>
      <c r="U77" s="318"/>
      <c r="V77" s="319"/>
    </row>
    <row r="78" spans="2:22" ht="29" x14ac:dyDescent="0.35">
      <c r="B78" s="309"/>
      <c r="C78" s="306"/>
      <c r="D78" s="276" t="s">
        <v>1896</v>
      </c>
      <c r="E78" s="276"/>
      <c r="F78" s="276"/>
      <c r="G78" s="64">
        <v>1</v>
      </c>
      <c r="H78" s="312"/>
      <c r="I78" s="312"/>
      <c r="J78" s="320"/>
      <c r="K78" s="362"/>
      <c r="L78" s="362"/>
      <c r="M78" s="362"/>
      <c r="N78" s="362"/>
      <c r="O78" s="362"/>
      <c r="P78" s="362"/>
      <c r="Q78" s="362"/>
      <c r="R78" s="362"/>
      <c r="S78" s="362"/>
      <c r="T78" s="362"/>
      <c r="U78" s="362"/>
      <c r="V78" s="322"/>
    </row>
    <row r="79" spans="2:22" ht="43.5" x14ac:dyDescent="0.35">
      <c r="B79" s="310"/>
      <c r="C79" s="307"/>
      <c r="D79" s="276" t="s">
        <v>2091</v>
      </c>
      <c r="E79" s="276"/>
      <c r="F79" s="276"/>
      <c r="G79" s="290">
        <v>1.19</v>
      </c>
      <c r="H79" s="313"/>
      <c r="I79" s="313"/>
      <c r="J79" s="323"/>
      <c r="K79" s="324"/>
      <c r="L79" s="324"/>
      <c r="M79" s="324"/>
      <c r="N79" s="324"/>
      <c r="O79" s="324"/>
      <c r="P79" s="324"/>
      <c r="Q79" s="324"/>
      <c r="R79" s="324"/>
      <c r="S79" s="324"/>
      <c r="T79" s="324"/>
      <c r="U79" s="324"/>
      <c r="V79" s="325"/>
    </row>
    <row r="80" spans="2:22" ht="15" customHeight="1" x14ac:dyDescent="0.35">
      <c r="B80" s="225" t="s">
        <v>239</v>
      </c>
      <c r="C80" s="276"/>
      <c r="D80" s="276"/>
      <c r="E80" s="276"/>
      <c r="F80" s="276"/>
      <c r="G80" s="64">
        <v>1</v>
      </c>
      <c r="H80" s="275" t="s">
        <v>204</v>
      </c>
      <c r="I80" s="275"/>
      <c r="J80" s="314" t="s">
        <v>2092</v>
      </c>
      <c r="K80" s="315"/>
      <c r="L80" s="315"/>
      <c r="M80" s="315"/>
      <c r="N80" s="315"/>
      <c r="O80" s="315"/>
      <c r="P80" s="315"/>
      <c r="Q80" s="315"/>
      <c r="R80" s="315"/>
      <c r="S80" s="315"/>
      <c r="T80" s="315"/>
      <c r="U80" s="315"/>
      <c r="V80" s="316"/>
    </row>
    <row r="81" spans="2:22" ht="15" customHeight="1" x14ac:dyDescent="0.35">
      <c r="B81" s="308" t="s">
        <v>323</v>
      </c>
      <c r="C81" s="305" t="s">
        <v>505</v>
      </c>
      <c r="D81" s="290" t="s">
        <v>1887</v>
      </c>
      <c r="E81" s="276"/>
      <c r="F81" s="276"/>
      <c r="G81" s="50">
        <v>0.53</v>
      </c>
      <c r="H81" s="311" t="s">
        <v>204</v>
      </c>
      <c r="I81" s="311"/>
      <c r="J81" s="317" t="s">
        <v>2093</v>
      </c>
      <c r="K81" s="318"/>
      <c r="L81" s="318"/>
      <c r="M81" s="318"/>
      <c r="N81" s="318"/>
      <c r="O81" s="318"/>
      <c r="P81" s="318"/>
      <c r="Q81" s="318"/>
      <c r="R81" s="318"/>
      <c r="S81" s="318"/>
      <c r="T81" s="318"/>
      <c r="U81" s="318"/>
      <c r="V81" s="319"/>
    </row>
    <row r="82" spans="2:22" ht="15" customHeight="1" x14ac:dyDescent="0.35">
      <c r="B82" s="310"/>
      <c r="C82" s="307"/>
      <c r="D82" s="290" t="s">
        <v>1889</v>
      </c>
      <c r="E82" s="276"/>
      <c r="F82" s="276"/>
      <c r="G82" s="50">
        <v>0</v>
      </c>
      <c r="H82" s="313"/>
      <c r="I82" s="313"/>
      <c r="J82" s="323"/>
      <c r="K82" s="324"/>
      <c r="L82" s="324"/>
      <c r="M82" s="324"/>
      <c r="N82" s="324"/>
      <c r="O82" s="324"/>
      <c r="P82" s="324"/>
      <c r="Q82" s="324"/>
      <c r="R82" s="324"/>
      <c r="S82" s="324"/>
      <c r="T82" s="324"/>
      <c r="U82" s="324"/>
      <c r="V82" s="325"/>
    </row>
    <row r="83" spans="2:22" ht="15" customHeight="1" x14ac:dyDescent="0.35">
      <c r="B83" s="225" t="s">
        <v>429</v>
      </c>
      <c r="C83" s="276"/>
      <c r="D83" s="290"/>
      <c r="E83" s="276"/>
      <c r="F83" s="276"/>
      <c r="G83" s="107">
        <v>3.4119999999999998E-2</v>
      </c>
      <c r="H83" s="275" t="s">
        <v>204</v>
      </c>
      <c r="I83" s="275" t="s">
        <v>527</v>
      </c>
      <c r="J83" s="314" t="s">
        <v>431</v>
      </c>
      <c r="K83" s="315"/>
      <c r="L83" s="315"/>
      <c r="M83" s="315"/>
      <c r="N83" s="315"/>
      <c r="O83" s="315"/>
      <c r="P83" s="315"/>
      <c r="Q83" s="315"/>
      <c r="R83" s="315"/>
      <c r="S83" s="315"/>
      <c r="T83" s="315"/>
      <c r="U83" s="315"/>
      <c r="V83" s="316"/>
    </row>
    <row r="84" spans="2:22" x14ac:dyDescent="0.35">
      <c r="B84" s="225" t="s">
        <v>376</v>
      </c>
      <c r="C84" s="276"/>
      <c r="D84" s="276"/>
      <c r="E84" s="276"/>
      <c r="F84" s="276"/>
      <c r="G84" s="49">
        <v>0.74</v>
      </c>
      <c r="H84" s="275" t="s">
        <v>204</v>
      </c>
      <c r="I84" s="275"/>
      <c r="J84" s="314" t="s">
        <v>377</v>
      </c>
      <c r="K84" s="315"/>
      <c r="L84" s="315"/>
      <c r="M84" s="315"/>
      <c r="N84" s="315"/>
      <c r="O84" s="315"/>
      <c r="P84" s="315"/>
      <c r="Q84" s="315"/>
      <c r="R84" s="315"/>
      <c r="S84" s="315"/>
      <c r="T84" s="315"/>
      <c r="U84" s="315"/>
      <c r="V84" s="316"/>
    </row>
    <row r="85" spans="2:22" ht="15" customHeight="1" x14ac:dyDescent="0.35">
      <c r="B85" s="308" t="s">
        <v>374</v>
      </c>
      <c r="C85" s="305" t="s">
        <v>328</v>
      </c>
      <c r="D85" s="290" t="s">
        <v>225</v>
      </c>
      <c r="E85" s="276"/>
      <c r="F85" s="276"/>
      <c r="G85" s="49">
        <v>0</v>
      </c>
      <c r="H85" s="311" t="s">
        <v>204</v>
      </c>
      <c r="I85" s="311"/>
      <c r="J85" s="317" t="s">
        <v>375</v>
      </c>
      <c r="K85" s="318"/>
      <c r="L85" s="318"/>
      <c r="M85" s="318"/>
      <c r="N85" s="318"/>
      <c r="O85" s="318"/>
      <c r="P85" s="318"/>
      <c r="Q85" s="318"/>
      <c r="R85" s="318"/>
      <c r="S85" s="318"/>
      <c r="T85" s="318"/>
      <c r="U85" s="318"/>
      <c r="V85" s="319"/>
    </row>
    <row r="86" spans="2:22" ht="15" customHeight="1" x14ac:dyDescent="0.35">
      <c r="B86" s="309"/>
      <c r="C86" s="306"/>
      <c r="D86" s="276" t="s">
        <v>311</v>
      </c>
      <c r="E86" s="276"/>
      <c r="F86" s="276"/>
      <c r="G86" s="50">
        <v>1</v>
      </c>
      <c r="H86" s="312"/>
      <c r="I86" s="312"/>
      <c r="J86" s="320"/>
      <c r="K86" s="362"/>
      <c r="L86" s="362"/>
      <c r="M86" s="362"/>
      <c r="N86" s="362"/>
      <c r="O86" s="362"/>
      <c r="P86" s="362"/>
      <c r="Q86" s="362"/>
      <c r="R86" s="362"/>
      <c r="S86" s="362"/>
      <c r="T86" s="362"/>
      <c r="U86" s="362"/>
      <c r="V86" s="322"/>
    </row>
    <row r="87" spans="2:22" ht="15" customHeight="1" x14ac:dyDescent="0.35">
      <c r="B87" s="310"/>
      <c r="C87" s="307"/>
      <c r="D87" s="290" t="s">
        <v>228</v>
      </c>
      <c r="E87" s="276"/>
      <c r="F87" s="276"/>
      <c r="G87" s="50">
        <v>0.83</v>
      </c>
      <c r="H87" s="313"/>
      <c r="I87" s="313"/>
      <c r="J87" s="323"/>
      <c r="K87" s="324"/>
      <c r="L87" s="324"/>
      <c r="M87" s="324"/>
      <c r="N87" s="324"/>
      <c r="O87" s="324"/>
      <c r="P87" s="324"/>
      <c r="Q87" s="324"/>
      <c r="R87" s="324"/>
      <c r="S87" s="324"/>
      <c r="T87" s="324"/>
      <c r="U87" s="324"/>
      <c r="V87" s="325"/>
    </row>
    <row r="88" spans="2:22" ht="15" customHeight="1" x14ac:dyDescent="0.35">
      <c r="B88" s="225" t="s">
        <v>378</v>
      </c>
      <c r="C88" s="276"/>
      <c r="D88" s="290"/>
      <c r="E88" s="276"/>
      <c r="F88" s="276"/>
      <c r="G88" s="290"/>
      <c r="H88" s="275" t="s">
        <v>233</v>
      </c>
      <c r="I88" s="275" t="s">
        <v>379</v>
      </c>
      <c r="J88" s="314" t="s">
        <v>253</v>
      </c>
      <c r="K88" s="315"/>
      <c r="L88" s="315"/>
      <c r="M88" s="315"/>
      <c r="N88" s="315"/>
      <c r="O88" s="315"/>
      <c r="P88" s="315"/>
      <c r="Q88" s="315"/>
      <c r="R88" s="315"/>
      <c r="S88" s="315"/>
      <c r="T88" s="315"/>
      <c r="U88" s="315"/>
      <c r="V88" s="316"/>
    </row>
    <row r="89" spans="2:22" ht="15" customHeight="1" x14ac:dyDescent="0.35">
      <c r="B89" s="225" t="s">
        <v>432</v>
      </c>
      <c r="C89" s="276"/>
      <c r="D89" s="290"/>
      <c r="E89" s="276"/>
      <c r="F89" s="276"/>
      <c r="G89" s="65">
        <v>217</v>
      </c>
      <c r="H89" s="275" t="s">
        <v>204</v>
      </c>
      <c r="I89" s="275" t="s">
        <v>255</v>
      </c>
      <c r="J89" s="314" t="s">
        <v>433</v>
      </c>
      <c r="K89" s="315"/>
      <c r="L89" s="315"/>
      <c r="M89" s="315"/>
      <c r="N89" s="315"/>
      <c r="O89" s="315"/>
      <c r="P89" s="315"/>
      <c r="Q89" s="315"/>
      <c r="R89" s="315"/>
      <c r="S89" s="315"/>
      <c r="T89" s="315"/>
      <c r="U89" s="315"/>
      <c r="V89" s="316"/>
    </row>
    <row r="91" spans="2:22" ht="45" customHeight="1" x14ac:dyDescent="0.35"/>
    <row r="92" spans="2:22" ht="15" customHeight="1" x14ac:dyDescent="0.35"/>
    <row r="93" spans="2:22" ht="15" customHeight="1" x14ac:dyDescent="0.35"/>
  </sheetData>
  <mergeCells count="80">
    <mergeCell ref="C35:H35"/>
    <mergeCell ref="C36:H36"/>
    <mergeCell ref="C37:H37"/>
    <mergeCell ref="C38:H38"/>
    <mergeCell ref="I71:I73"/>
    <mergeCell ref="C71:C73"/>
    <mergeCell ref="E43:I43"/>
    <mergeCell ref="B52:V52"/>
    <mergeCell ref="J53:V53"/>
    <mergeCell ref="E54:E59"/>
    <mergeCell ref="H54:H59"/>
    <mergeCell ref="I54:I59"/>
    <mergeCell ref="D58:D59"/>
    <mergeCell ref="I60:I61"/>
    <mergeCell ref="C64:C65"/>
    <mergeCell ref="B66:B70"/>
    <mergeCell ref="I85:I87"/>
    <mergeCell ref="C24:H24"/>
    <mergeCell ref="A25:A29"/>
    <mergeCell ref="C25:H25"/>
    <mergeCell ref="C26:H26"/>
    <mergeCell ref="C27:H27"/>
    <mergeCell ref="C28:H28"/>
    <mergeCell ref="C29:H29"/>
    <mergeCell ref="A30:A39"/>
    <mergeCell ref="C30:H30"/>
    <mergeCell ref="C31:H31"/>
    <mergeCell ref="C32:H32"/>
    <mergeCell ref="C33:H33"/>
    <mergeCell ref="C34:H34"/>
    <mergeCell ref="E42:I42"/>
    <mergeCell ref="C39:H39"/>
    <mergeCell ref="J89:V89"/>
    <mergeCell ref="B20:B21"/>
    <mergeCell ref="B54:B59"/>
    <mergeCell ref="C54:C59"/>
    <mergeCell ref="D54:D57"/>
    <mergeCell ref="J83:V83"/>
    <mergeCell ref="J84:V84"/>
    <mergeCell ref="J80:V80"/>
    <mergeCell ref="I74:I76"/>
    <mergeCell ref="H74:H76"/>
    <mergeCell ref="C74:C76"/>
    <mergeCell ref="C85:C87"/>
    <mergeCell ref="H64:H65"/>
    <mergeCell ref="I64:I65"/>
    <mergeCell ref="J71:V73"/>
    <mergeCell ref="J63:V63"/>
    <mergeCell ref="J54:V59"/>
    <mergeCell ref="J88:V88"/>
    <mergeCell ref="J85:V87"/>
    <mergeCell ref="J81:V82"/>
    <mergeCell ref="J77:V79"/>
    <mergeCell ref="J74:V76"/>
    <mergeCell ref="J60:V61"/>
    <mergeCell ref="I66:I70"/>
    <mergeCell ref="H66:H70"/>
    <mergeCell ref="B64:B65"/>
    <mergeCell ref="J64:V65"/>
    <mergeCell ref="B60:B61"/>
    <mergeCell ref="J66:V70"/>
    <mergeCell ref="J62:V62"/>
    <mergeCell ref="H85:H87"/>
    <mergeCell ref="B74:B76"/>
    <mergeCell ref="C81:C82"/>
    <mergeCell ref="C60:C61"/>
    <mergeCell ref="H60:H61"/>
    <mergeCell ref="H71:H73"/>
    <mergeCell ref="B71:B73"/>
    <mergeCell ref="E66:E68"/>
    <mergeCell ref="D66:D68"/>
    <mergeCell ref="C66:C70"/>
    <mergeCell ref="B85:B87"/>
    <mergeCell ref="I81:I82"/>
    <mergeCell ref="H81:H82"/>
    <mergeCell ref="B81:B82"/>
    <mergeCell ref="B77:B79"/>
    <mergeCell ref="C77:C79"/>
    <mergeCell ref="H77:H79"/>
    <mergeCell ref="I77:I79"/>
  </mergeCells>
  <conditionalFormatting sqref="C63:G64 C66:G66 D65:G65 C71:G71 F67:G68 D69:G70 C74:G74 D72:G73 C80:G80 D75:G76 C83:G84 E81:G82 C88:G89 E85:G87">
    <cfRule type="cellIs" dxfId="316" priority="7" operator="notEqual">
      <formula>""</formula>
    </cfRule>
  </conditionalFormatting>
  <conditionalFormatting sqref="C54:G54 D58 F55:G59">
    <cfRule type="cellIs" dxfId="315" priority="6" operator="notEqual">
      <formula>""</formula>
    </cfRule>
  </conditionalFormatting>
  <conditionalFormatting sqref="C60:G60 D61:G61">
    <cfRule type="cellIs" dxfId="314" priority="5" operator="notEqual">
      <formula>""</formula>
    </cfRule>
  </conditionalFormatting>
  <conditionalFormatting sqref="C62:G62">
    <cfRule type="cellIs" dxfId="313" priority="4" operator="notEqual">
      <formula>""</formula>
    </cfRule>
  </conditionalFormatting>
  <conditionalFormatting sqref="C77:G77 D78:G79">
    <cfRule type="cellIs" dxfId="312" priority="3" operator="notEqual">
      <formula>""</formula>
    </cfRule>
  </conditionalFormatting>
  <conditionalFormatting sqref="C81:D81 D82">
    <cfRule type="cellIs" dxfId="311" priority="2" operator="notEqual">
      <formula>""</formula>
    </cfRule>
  </conditionalFormatting>
  <conditionalFormatting sqref="C85:D85 D86:D87">
    <cfRule type="cellIs" dxfId="310" priority="1" operator="notEqual">
      <formula>""</formula>
    </cfRule>
  </conditionalFormatting>
  <hyperlinks>
    <hyperlink ref="H11" location="_ftn1" display="_ftn1" xr:uid="{00000000-0004-0000-3500-000000000000}"/>
    <hyperlink ref="I11" location="_ftn2" display="_ftn2" xr:uid="{00000000-0004-0000-3500-000001000000}"/>
  </hyperlinks>
  <pageMargins left="0.7" right="0.7" top="0.75" bottom="0.75" header="0.3" footer="0.3"/>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FFFF00"/>
  </sheetPr>
  <dimension ref="A1:V105"/>
  <sheetViews>
    <sheetView workbookViewId="0">
      <selection activeCell="C3" sqref="C3"/>
    </sheetView>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18.5429687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11" ht="23.5" x14ac:dyDescent="0.35">
      <c r="B1" s="59" t="str">
        <f ca="1">MID(CELL("Filename",I7),SEARCH("]",CELL("Filename",I7),1)+1,100)</f>
        <v>LED Fixtures</v>
      </c>
    </row>
    <row r="2" spans="2:11" x14ac:dyDescent="0.35">
      <c r="B2" s="41" t="s">
        <v>141</v>
      </c>
      <c r="C2" s="58" t="s">
        <v>2094</v>
      </c>
    </row>
    <row r="4" spans="2:11" x14ac:dyDescent="0.35">
      <c r="B4" s="58" t="s">
        <v>142</v>
      </c>
      <c r="G4" s="58" t="s">
        <v>143</v>
      </c>
    </row>
    <row r="5" spans="2:11" ht="37.5" x14ac:dyDescent="0.35">
      <c r="B5" s="226" t="s">
        <v>144</v>
      </c>
      <c r="C5" s="226" t="s">
        <v>145</v>
      </c>
      <c r="D5" s="44" t="s">
        <v>264</v>
      </c>
      <c r="G5" s="226" t="s">
        <v>144</v>
      </c>
      <c r="H5" s="226" t="s">
        <v>145</v>
      </c>
      <c r="I5" s="44" t="s">
        <v>265</v>
      </c>
    </row>
    <row r="6" spans="2:11" ht="15" customHeight="1" x14ac:dyDescent="0.35">
      <c r="B6" s="8"/>
      <c r="C6" s="8"/>
      <c r="D6" s="275">
        <v>15</v>
      </c>
      <c r="G6" s="8"/>
      <c r="H6" s="8"/>
      <c r="I6" s="275"/>
    </row>
    <row r="7" spans="2:11" x14ac:dyDescent="0.35">
      <c r="D7" s="60"/>
    </row>
    <row r="11" spans="2:11" x14ac:dyDescent="0.35">
      <c r="B11" s="58" t="s">
        <v>148</v>
      </c>
      <c r="C11" s="182"/>
      <c r="D11" s="60"/>
      <c r="I11" s="58" t="s">
        <v>149</v>
      </c>
      <c r="J11" s="173"/>
      <c r="K11" s="173"/>
    </row>
    <row r="12" spans="2:11" ht="45.75" customHeight="1" x14ac:dyDescent="0.35">
      <c r="B12" s="226" t="s">
        <v>150</v>
      </c>
      <c r="C12" s="226" t="s">
        <v>145</v>
      </c>
      <c r="D12" s="226" t="s">
        <v>180</v>
      </c>
      <c r="E12" s="226" t="s">
        <v>708</v>
      </c>
      <c r="F12" s="44" t="s">
        <v>151</v>
      </c>
      <c r="G12" s="44" t="s">
        <v>152</v>
      </c>
      <c r="I12" s="226" t="s">
        <v>144</v>
      </c>
      <c r="J12" s="226" t="s">
        <v>145</v>
      </c>
      <c r="K12" s="44" t="s">
        <v>153</v>
      </c>
    </row>
    <row r="13" spans="2:11" x14ac:dyDescent="0.35">
      <c r="B13" s="340" t="s">
        <v>1438</v>
      </c>
      <c r="C13" s="258" t="s">
        <v>325</v>
      </c>
      <c r="D13" s="258"/>
      <c r="E13" s="258"/>
      <c r="F13" s="278" t="s">
        <v>478</v>
      </c>
      <c r="G13" s="278"/>
      <c r="I13" s="252"/>
      <c r="J13" s="252"/>
      <c r="K13" s="22"/>
    </row>
    <row r="14" spans="2:11" x14ac:dyDescent="0.35">
      <c r="B14" s="340"/>
      <c r="C14" s="340" t="s">
        <v>228</v>
      </c>
      <c r="D14" s="340" t="s">
        <v>2095</v>
      </c>
      <c r="E14" s="258" t="s">
        <v>2096</v>
      </c>
      <c r="F14" s="202">
        <v>26</v>
      </c>
      <c r="G14" s="278"/>
    </row>
    <row r="15" spans="2:11" ht="29" x14ac:dyDescent="0.35">
      <c r="B15" s="340"/>
      <c r="C15" s="340"/>
      <c r="D15" s="340"/>
      <c r="E15" s="258" t="s">
        <v>2097</v>
      </c>
      <c r="F15" s="284">
        <v>18</v>
      </c>
      <c r="G15" s="8"/>
    </row>
    <row r="16" spans="2:11" x14ac:dyDescent="0.35">
      <c r="B16" s="340"/>
      <c r="C16" s="340"/>
      <c r="D16" s="340"/>
      <c r="E16" s="258" t="s">
        <v>2098</v>
      </c>
      <c r="F16" s="202">
        <v>26</v>
      </c>
      <c r="G16" s="8"/>
    </row>
    <row r="17" spans="1:17" x14ac:dyDescent="0.35">
      <c r="B17" s="340"/>
      <c r="C17" s="340"/>
      <c r="D17" s="340"/>
      <c r="E17" s="258" t="s">
        <v>2099</v>
      </c>
      <c r="F17" s="202">
        <v>13</v>
      </c>
      <c r="G17" s="8"/>
    </row>
    <row r="18" spans="1:17" x14ac:dyDescent="0.35">
      <c r="B18" s="173"/>
      <c r="C18" s="173"/>
      <c r="D18" s="173"/>
      <c r="E18" s="173"/>
      <c r="F18" s="173"/>
    </row>
    <row r="19" spans="1:17" x14ac:dyDescent="0.35">
      <c r="B19" s="173"/>
      <c r="C19" s="173"/>
      <c r="D19" s="173"/>
      <c r="E19" s="173"/>
      <c r="F19" s="173"/>
    </row>
    <row r="20" spans="1:17" x14ac:dyDescent="0.35">
      <c r="B20" s="58" t="s">
        <v>154</v>
      </c>
      <c r="E20" s="173"/>
      <c r="F20" s="173"/>
    </row>
    <row r="21" spans="1:17" x14ac:dyDescent="0.35">
      <c r="E21" s="173"/>
      <c r="F21" s="173"/>
    </row>
    <row r="22" spans="1:17" ht="25" x14ac:dyDescent="0.35">
      <c r="B22" s="226" t="s">
        <v>150</v>
      </c>
      <c r="C22" s="226" t="s">
        <v>145</v>
      </c>
      <c r="D22" s="226" t="s">
        <v>180</v>
      </c>
      <c r="E22" s="226" t="s">
        <v>708</v>
      </c>
      <c r="F22" s="174" t="s">
        <v>277</v>
      </c>
      <c r="G22" s="174" t="s">
        <v>278</v>
      </c>
    </row>
    <row r="23" spans="1:17" x14ac:dyDescent="0.35">
      <c r="B23" s="340" t="s">
        <v>2095</v>
      </c>
      <c r="C23" s="278" t="s">
        <v>2096</v>
      </c>
      <c r="D23" s="275"/>
      <c r="E23" s="275"/>
      <c r="F23" s="275"/>
      <c r="G23" s="284">
        <v>1.19</v>
      </c>
    </row>
    <row r="24" spans="1:17" ht="17.25" customHeight="1" x14ac:dyDescent="0.35">
      <c r="B24" s="340"/>
      <c r="C24" s="278" t="s">
        <v>2097</v>
      </c>
      <c r="D24" s="275"/>
      <c r="E24" s="275"/>
      <c r="F24" s="275"/>
      <c r="G24" s="284">
        <v>1.19</v>
      </c>
    </row>
    <row r="25" spans="1:17" x14ac:dyDescent="0.35">
      <c r="B25" s="340"/>
      <c r="C25" s="278" t="s">
        <v>2098</v>
      </c>
      <c r="D25" s="275"/>
      <c r="E25" s="275"/>
      <c r="F25" s="275"/>
      <c r="G25" s="284">
        <v>2.42</v>
      </c>
    </row>
    <row r="26" spans="1:17" x14ac:dyDescent="0.35">
      <c r="B26" s="340"/>
      <c r="C26" s="278" t="s">
        <v>2099</v>
      </c>
      <c r="D26" s="275"/>
      <c r="E26" s="275"/>
      <c r="F26" s="275"/>
      <c r="G26" s="284">
        <v>1.88</v>
      </c>
    </row>
    <row r="27" spans="1:17" x14ac:dyDescent="0.35">
      <c r="B27" s="9"/>
      <c r="C27" s="89"/>
      <c r="E27" s="11"/>
    </row>
    <row r="28" spans="1:17" x14ac:dyDescent="0.35">
      <c r="B28" s="9"/>
    </row>
    <row r="29" spans="1:17" x14ac:dyDescent="0.35">
      <c r="B29" s="9"/>
    </row>
    <row r="30" spans="1:17" x14ac:dyDescent="0.35">
      <c r="B30" s="58" t="s">
        <v>155</v>
      </c>
    </row>
    <row r="31" spans="1:17" x14ac:dyDescent="0.35">
      <c r="B31" s="62" t="s">
        <v>156</v>
      </c>
      <c r="C31" s="378" t="s">
        <v>157</v>
      </c>
      <c r="D31" s="379"/>
      <c r="E31" s="379"/>
      <c r="F31" s="379"/>
      <c r="G31" s="379"/>
      <c r="H31" s="380"/>
    </row>
    <row r="32" spans="1:17" ht="15" customHeight="1" x14ac:dyDescent="0.35">
      <c r="A32" s="351" t="s">
        <v>158</v>
      </c>
      <c r="B32" s="171" t="s">
        <v>159</v>
      </c>
      <c r="C32" s="389" t="s">
        <v>2000</v>
      </c>
      <c r="D32" s="338"/>
      <c r="E32" s="338"/>
      <c r="F32" s="338"/>
      <c r="G32" s="338"/>
      <c r="H32" s="338"/>
      <c r="P32" s="63"/>
      <c r="Q32" s="63"/>
    </row>
    <row r="33" spans="1:17" x14ac:dyDescent="0.35">
      <c r="A33" s="352"/>
      <c r="B33" s="171" t="s">
        <v>160</v>
      </c>
      <c r="C33" s="389" t="s">
        <v>2001</v>
      </c>
      <c r="D33" s="338"/>
      <c r="E33" s="338"/>
      <c r="F33" s="338"/>
      <c r="G33" s="338"/>
      <c r="H33" s="338"/>
      <c r="P33" s="63"/>
      <c r="Q33" s="63"/>
    </row>
    <row r="34" spans="1:17" x14ac:dyDescent="0.35">
      <c r="A34" s="352"/>
      <c r="B34" s="171" t="s">
        <v>161</v>
      </c>
      <c r="C34" s="389" t="s">
        <v>2002</v>
      </c>
      <c r="D34" s="338"/>
      <c r="E34" s="338"/>
      <c r="F34" s="338"/>
      <c r="G34" s="338"/>
      <c r="H34" s="338"/>
      <c r="P34" s="63"/>
      <c r="Q34" s="63"/>
    </row>
    <row r="35" spans="1:17" x14ac:dyDescent="0.35">
      <c r="A35" s="352"/>
      <c r="B35" s="171" t="s">
        <v>162</v>
      </c>
      <c r="C35" s="389" t="s">
        <v>2003</v>
      </c>
      <c r="D35" s="338"/>
      <c r="E35" s="338"/>
      <c r="F35" s="338"/>
      <c r="G35" s="338"/>
      <c r="H35" s="338"/>
      <c r="P35" s="63"/>
      <c r="Q35" s="63"/>
    </row>
    <row r="36" spans="1:17" x14ac:dyDescent="0.35">
      <c r="A36" s="353"/>
      <c r="B36" s="171" t="s">
        <v>163</v>
      </c>
      <c r="C36" s="411"/>
      <c r="D36" s="412"/>
      <c r="E36" s="412"/>
      <c r="F36" s="412"/>
      <c r="G36" s="412"/>
      <c r="H36" s="413"/>
      <c r="P36" s="63"/>
      <c r="Q36" s="63"/>
    </row>
    <row r="37" spans="1:17" ht="15" customHeight="1" x14ac:dyDescent="0.35">
      <c r="A37" s="351" t="s">
        <v>164</v>
      </c>
      <c r="B37" s="171" t="s">
        <v>165</v>
      </c>
      <c r="C37" s="411"/>
      <c r="D37" s="412"/>
      <c r="E37" s="412"/>
      <c r="F37" s="412"/>
      <c r="G37" s="412"/>
      <c r="H37" s="413"/>
      <c r="P37" s="63"/>
      <c r="Q37" s="63"/>
    </row>
    <row r="38" spans="1:17" x14ac:dyDescent="0.35">
      <c r="A38" s="352"/>
      <c r="B38" s="171" t="s">
        <v>166</v>
      </c>
      <c r="C38" s="411"/>
      <c r="D38" s="412"/>
      <c r="E38" s="412"/>
      <c r="F38" s="412"/>
      <c r="G38" s="412"/>
      <c r="H38" s="413"/>
      <c r="P38" s="63"/>
      <c r="Q38" s="63"/>
    </row>
    <row r="39" spans="1:17" x14ac:dyDescent="0.35">
      <c r="A39" s="352"/>
      <c r="B39" s="171" t="s">
        <v>167</v>
      </c>
      <c r="C39" s="411"/>
      <c r="D39" s="412"/>
      <c r="E39" s="412"/>
      <c r="F39" s="412"/>
      <c r="G39" s="412"/>
      <c r="H39" s="413"/>
      <c r="P39" s="63"/>
      <c r="Q39" s="63"/>
    </row>
    <row r="40" spans="1:17" x14ac:dyDescent="0.35">
      <c r="A40" s="352"/>
      <c r="B40" s="171" t="s">
        <v>168</v>
      </c>
      <c r="C40" s="411"/>
      <c r="D40" s="412"/>
      <c r="E40" s="412"/>
      <c r="F40" s="412"/>
      <c r="G40" s="412"/>
      <c r="H40" s="413"/>
      <c r="P40" s="63"/>
      <c r="Q40" s="63"/>
    </row>
    <row r="41" spans="1:17" x14ac:dyDescent="0.35">
      <c r="A41" s="352"/>
      <c r="B41" s="171" t="s">
        <v>169</v>
      </c>
      <c r="C41" s="411"/>
      <c r="D41" s="412"/>
      <c r="E41" s="412"/>
      <c r="F41" s="412"/>
      <c r="G41" s="412"/>
      <c r="H41" s="413"/>
      <c r="P41" s="63"/>
      <c r="Q41" s="63"/>
    </row>
    <row r="42" spans="1:17" x14ac:dyDescent="0.35">
      <c r="A42" s="352"/>
      <c r="B42" s="171" t="s">
        <v>170</v>
      </c>
      <c r="C42" s="411"/>
      <c r="D42" s="412"/>
      <c r="E42" s="412"/>
      <c r="F42" s="412"/>
      <c r="G42" s="412"/>
      <c r="H42" s="413"/>
      <c r="P42" s="63"/>
      <c r="Q42" s="63"/>
    </row>
    <row r="43" spans="1:17" x14ac:dyDescent="0.35">
      <c r="A43" s="352"/>
      <c r="B43" s="171" t="s">
        <v>171</v>
      </c>
      <c r="C43" s="411"/>
      <c r="D43" s="412"/>
      <c r="E43" s="412"/>
      <c r="F43" s="412"/>
      <c r="G43" s="412"/>
      <c r="H43" s="413"/>
      <c r="P43" s="63"/>
      <c r="Q43" s="63"/>
    </row>
    <row r="44" spans="1:17" x14ac:dyDescent="0.35">
      <c r="A44" s="352"/>
      <c r="B44" s="171" t="s">
        <v>172</v>
      </c>
      <c r="C44" s="411"/>
      <c r="D44" s="412"/>
      <c r="E44" s="412"/>
      <c r="F44" s="412"/>
      <c r="G44" s="412"/>
      <c r="H44" s="413"/>
    </row>
    <row r="45" spans="1:17" x14ac:dyDescent="0.35">
      <c r="A45" s="352"/>
      <c r="B45" s="171" t="s">
        <v>173</v>
      </c>
      <c r="C45" s="411"/>
      <c r="D45" s="412"/>
      <c r="E45" s="412"/>
      <c r="F45" s="412"/>
      <c r="G45" s="412"/>
      <c r="H45" s="413"/>
    </row>
    <row r="46" spans="1:17" x14ac:dyDescent="0.35">
      <c r="A46" s="353"/>
      <c r="B46" s="171" t="s">
        <v>174</v>
      </c>
      <c r="C46" s="411"/>
      <c r="D46" s="412"/>
      <c r="E46" s="412"/>
      <c r="F46" s="412"/>
      <c r="G46" s="412"/>
      <c r="H46" s="413"/>
    </row>
    <row r="47" spans="1:17" x14ac:dyDescent="0.35">
      <c r="L47" s="63"/>
      <c r="M47" s="63"/>
    </row>
    <row r="48" spans="1:17" x14ac:dyDescent="0.35">
      <c r="B48" s="58" t="s">
        <v>175</v>
      </c>
      <c r="L48" s="63"/>
      <c r="M48" s="63"/>
    </row>
    <row r="49" spans="2:22" ht="25" x14ac:dyDescent="0.35">
      <c r="B49" s="62" t="s">
        <v>176</v>
      </c>
      <c r="C49" s="226" t="s">
        <v>144</v>
      </c>
      <c r="D49" s="226" t="s">
        <v>145</v>
      </c>
      <c r="E49" s="226" t="s">
        <v>177</v>
      </c>
      <c r="F49" s="226"/>
      <c r="G49" s="226"/>
      <c r="H49" s="226"/>
      <c r="I49" s="226"/>
      <c r="L49" s="63"/>
      <c r="M49" s="63"/>
    </row>
    <row r="50" spans="2:22" ht="15" customHeight="1" x14ac:dyDescent="0.35">
      <c r="B50" s="24" t="s">
        <v>1864</v>
      </c>
      <c r="C50" s="25"/>
      <c r="D50" s="25"/>
      <c r="E50" s="334" t="s">
        <v>2004</v>
      </c>
      <c r="F50" s="335"/>
      <c r="G50" s="335"/>
      <c r="H50" s="335"/>
      <c r="I50" s="336"/>
      <c r="L50" s="63"/>
      <c r="M50" s="63"/>
    </row>
    <row r="51" spans="2:22" x14ac:dyDescent="0.35">
      <c r="L51" s="63"/>
      <c r="M51" s="63"/>
    </row>
    <row r="54" spans="2:22" x14ac:dyDescent="0.35">
      <c r="L54" s="63"/>
      <c r="M54" s="63"/>
    </row>
    <row r="55" spans="2:22" x14ac:dyDescent="0.35">
      <c r="L55" s="63"/>
      <c r="M55" s="63"/>
    </row>
    <row r="56" spans="2:22" x14ac:dyDescent="0.35">
      <c r="L56" s="63"/>
      <c r="M56" s="63"/>
    </row>
    <row r="57" spans="2:22" x14ac:dyDescent="0.35">
      <c r="L57" s="63"/>
      <c r="M57" s="63"/>
    </row>
    <row r="59" spans="2:22" x14ac:dyDescent="0.35">
      <c r="B59" s="381" t="s">
        <v>178</v>
      </c>
      <c r="C59" s="382"/>
      <c r="D59" s="382"/>
      <c r="E59" s="382"/>
      <c r="F59" s="382"/>
      <c r="G59" s="382"/>
      <c r="H59" s="382"/>
      <c r="I59" s="382"/>
      <c r="J59" s="382"/>
      <c r="K59" s="382"/>
      <c r="L59" s="382"/>
      <c r="M59" s="382"/>
      <c r="N59" s="382"/>
      <c r="O59" s="382"/>
      <c r="P59" s="382"/>
      <c r="Q59" s="382"/>
      <c r="R59" s="382"/>
      <c r="S59" s="382"/>
      <c r="T59" s="382"/>
      <c r="U59" s="382"/>
      <c r="V59" s="383"/>
    </row>
    <row r="60" spans="2:22" ht="33" customHeight="1" x14ac:dyDescent="0.35">
      <c r="B60" s="230" t="s">
        <v>179</v>
      </c>
      <c r="C60" s="257" t="s">
        <v>150</v>
      </c>
      <c r="D60" s="257" t="s">
        <v>145</v>
      </c>
      <c r="E60" s="257" t="s">
        <v>180</v>
      </c>
      <c r="F60" s="257" t="s">
        <v>181</v>
      </c>
      <c r="G60" s="160" t="s">
        <v>182</v>
      </c>
      <c r="H60" s="257" t="s">
        <v>183</v>
      </c>
      <c r="I60" s="230" t="s">
        <v>184</v>
      </c>
      <c r="J60" s="384" t="s">
        <v>185</v>
      </c>
      <c r="K60" s="385"/>
      <c r="L60" s="385"/>
      <c r="M60" s="385"/>
      <c r="N60" s="385"/>
      <c r="O60" s="385"/>
      <c r="P60" s="385"/>
      <c r="Q60" s="385"/>
      <c r="R60" s="385"/>
      <c r="S60" s="385"/>
      <c r="T60" s="385"/>
      <c r="U60" s="385"/>
      <c r="V60" s="386"/>
    </row>
    <row r="61" spans="2:22" ht="15" customHeight="1" x14ac:dyDescent="0.35">
      <c r="B61" s="308" t="s">
        <v>2005</v>
      </c>
      <c r="C61" s="305" t="s">
        <v>2095</v>
      </c>
      <c r="D61" s="258" t="s">
        <v>2096</v>
      </c>
      <c r="E61" s="276"/>
      <c r="F61" s="203"/>
      <c r="G61" s="221">
        <v>61.2</v>
      </c>
      <c r="H61" s="496" t="s">
        <v>204</v>
      </c>
      <c r="I61" s="311" t="s">
        <v>1869</v>
      </c>
      <c r="J61" s="317" t="s">
        <v>2100</v>
      </c>
      <c r="K61" s="318"/>
      <c r="L61" s="318"/>
      <c r="M61" s="318"/>
      <c r="N61" s="318"/>
      <c r="O61" s="318"/>
      <c r="P61" s="318"/>
      <c r="Q61" s="318"/>
      <c r="R61" s="318"/>
      <c r="S61" s="318"/>
      <c r="T61" s="318"/>
      <c r="U61" s="318"/>
      <c r="V61" s="319"/>
    </row>
    <row r="62" spans="2:22" ht="15" customHeight="1" x14ac:dyDescent="0.35">
      <c r="B62" s="309"/>
      <c r="C62" s="306"/>
      <c r="D62" s="258" t="s">
        <v>2097</v>
      </c>
      <c r="E62" s="276"/>
      <c r="F62" s="203"/>
      <c r="G62" s="221">
        <v>45.9</v>
      </c>
      <c r="H62" s="497"/>
      <c r="I62" s="312"/>
      <c r="J62" s="320"/>
      <c r="K62" s="362"/>
      <c r="L62" s="362"/>
      <c r="M62" s="362"/>
      <c r="N62" s="362"/>
      <c r="O62" s="362"/>
      <c r="P62" s="362"/>
      <c r="Q62" s="362"/>
      <c r="R62" s="362"/>
      <c r="S62" s="362"/>
      <c r="T62" s="362"/>
      <c r="U62" s="362"/>
      <c r="V62" s="322"/>
    </row>
    <row r="63" spans="2:22" ht="15" customHeight="1" x14ac:dyDescent="0.35">
      <c r="B63" s="309"/>
      <c r="C63" s="306"/>
      <c r="D63" s="258" t="s">
        <v>2098</v>
      </c>
      <c r="E63" s="276"/>
      <c r="F63" s="203"/>
      <c r="G63" s="221">
        <v>58.7</v>
      </c>
      <c r="H63" s="497"/>
      <c r="I63" s="312"/>
      <c r="J63" s="320"/>
      <c r="K63" s="362"/>
      <c r="L63" s="362"/>
      <c r="M63" s="362"/>
      <c r="N63" s="362"/>
      <c r="O63" s="362"/>
      <c r="P63" s="362"/>
      <c r="Q63" s="362"/>
      <c r="R63" s="362"/>
      <c r="S63" s="362"/>
      <c r="T63" s="362"/>
      <c r="U63" s="362"/>
      <c r="V63" s="322"/>
    </row>
    <row r="64" spans="2:22" ht="15" customHeight="1" x14ac:dyDescent="0.35">
      <c r="B64" s="310"/>
      <c r="C64" s="307"/>
      <c r="D64" s="258" t="s">
        <v>2099</v>
      </c>
      <c r="E64" s="276"/>
      <c r="F64" s="203"/>
      <c r="G64" s="221">
        <v>54.8</v>
      </c>
      <c r="H64" s="498"/>
      <c r="I64" s="313"/>
      <c r="J64" s="323"/>
      <c r="K64" s="324"/>
      <c r="L64" s="324"/>
      <c r="M64" s="324"/>
      <c r="N64" s="324"/>
      <c r="O64" s="324"/>
      <c r="P64" s="324"/>
      <c r="Q64" s="324"/>
      <c r="R64" s="324"/>
      <c r="S64" s="324"/>
      <c r="T64" s="324"/>
      <c r="U64" s="324"/>
      <c r="V64" s="325"/>
    </row>
    <row r="65" spans="2:22" ht="15" customHeight="1" x14ac:dyDescent="0.35">
      <c r="B65" s="308" t="s">
        <v>2009</v>
      </c>
      <c r="C65" s="305" t="s">
        <v>2095</v>
      </c>
      <c r="D65" s="258" t="s">
        <v>2096</v>
      </c>
      <c r="E65" s="276"/>
      <c r="F65" s="276"/>
      <c r="G65" s="33">
        <v>23.9</v>
      </c>
      <c r="H65" s="311" t="s">
        <v>198</v>
      </c>
      <c r="I65" s="311" t="s">
        <v>1869</v>
      </c>
      <c r="J65" s="317" t="s">
        <v>2101</v>
      </c>
      <c r="K65" s="318"/>
      <c r="L65" s="318"/>
      <c r="M65" s="318"/>
      <c r="N65" s="318"/>
      <c r="O65" s="318"/>
      <c r="P65" s="318"/>
      <c r="Q65" s="318"/>
      <c r="R65" s="318"/>
      <c r="S65" s="318"/>
      <c r="T65" s="318"/>
      <c r="U65" s="318"/>
      <c r="V65" s="319"/>
    </row>
    <row r="66" spans="2:22" ht="15" customHeight="1" x14ac:dyDescent="0.35">
      <c r="B66" s="309"/>
      <c r="C66" s="306"/>
      <c r="D66" s="258" t="s">
        <v>2097</v>
      </c>
      <c r="E66" s="276"/>
      <c r="F66" s="276"/>
      <c r="G66" s="33">
        <v>11.5</v>
      </c>
      <c r="H66" s="312"/>
      <c r="I66" s="312"/>
      <c r="J66" s="320"/>
      <c r="K66" s="362"/>
      <c r="L66" s="362"/>
      <c r="M66" s="362"/>
      <c r="N66" s="362"/>
      <c r="O66" s="362"/>
      <c r="P66" s="362"/>
      <c r="Q66" s="362"/>
      <c r="R66" s="362"/>
      <c r="S66" s="362"/>
      <c r="T66" s="362"/>
      <c r="U66" s="362"/>
      <c r="V66" s="322"/>
    </row>
    <row r="67" spans="2:22" ht="15" customHeight="1" x14ac:dyDescent="0.35">
      <c r="B67" s="309"/>
      <c r="C67" s="306"/>
      <c r="D67" s="258" t="s">
        <v>2098</v>
      </c>
      <c r="E67" s="276"/>
      <c r="F67" s="276"/>
      <c r="G67" s="33">
        <v>19</v>
      </c>
      <c r="H67" s="312"/>
      <c r="I67" s="312"/>
      <c r="J67" s="320"/>
      <c r="K67" s="362"/>
      <c r="L67" s="362"/>
      <c r="M67" s="362"/>
      <c r="N67" s="362"/>
      <c r="O67" s="362"/>
      <c r="P67" s="362"/>
      <c r="Q67" s="362"/>
      <c r="R67" s="362"/>
      <c r="S67" s="362"/>
      <c r="T67" s="362"/>
      <c r="U67" s="362"/>
      <c r="V67" s="322"/>
    </row>
    <row r="68" spans="2:22" ht="15" customHeight="1" x14ac:dyDescent="0.35">
      <c r="B68" s="310"/>
      <c r="C68" s="307"/>
      <c r="D68" s="258" t="s">
        <v>2099</v>
      </c>
      <c r="E68" s="276"/>
      <c r="F68" s="276"/>
      <c r="G68" s="33">
        <v>18.399999999999999</v>
      </c>
      <c r="H68" s="313"/>
      <c r="I68" s="313"/>
      <c r="J68" s="323"/>
      <c r="K68" s="324"/>
      <c r="L68" s="324"/>
      <c r="M68" s="324"/>
      <c r="N68" s="324"/>
      <c r="O68" s="324"/>
      <c r="P68" s="324"/>
      <c r="Q68" s="324"/>
      <c r="R68" s="324"/>
      <c r="S68" s="324"/>
      <c r="T68" s="324"/>
      <c r="U68" s="324"/>
      <c r="V68" s="325"/>
    </row>
    <row r="69" spans="2:22" ht="15" customHeight="1" x14ac:dyDescent="0.35">
      <c r="B69" s="225" t="s">
        <v>643</v>
      </c>
      <c r="C69" s="276"/>
      <c r="D69" s="290"/>
      <c r="E69" s="276"/>
      <c r="F69" s="276"/>
      <c r="G69" s="201">
        <v>1</v>
      </c>
      <c r="H69" s="275" t="s">
        <v>204</v>
      </c>
      <c r="I69" s="275" t="s">
        <v>610</v>
      </c>
      <c r="J69" s="314" t="s">
        <v>1880</v>
      </c>
      <c r="K69" s="315"/>
      <c r="L69" s="315"/>
      <c r="M69" s="315"/>
      <c r="N69" s="315"/>
      <c r="O69" s="315"/>
      <c r="P69" s="315"/>
      <c r="Q69" s="315"/>
      <c r="R69" s="315"/>
      <c r="S69" s="315"/>
      <c r="T69" s="315"/>
      <c r="U69" s="315"/>
      <c r="V69" s="316"/>
    </row>
    <row r="70" spans="2:22" ht="15" customHeight="1" x14ac:dyDescent="0.35">
      <c r="B70" s="308" t="s">
        <v>2102</v>
      </c>
      <c r="C70" s="305" t="s">
        <v>2095</v>
      </c>
      <c r="D70" s="258" t="s">
        <v>2096</v>
      </c>
      <c r="E70" s="276"/>
      <c r="F70" s="276"/>
      <c r="G70" s="65">
        <v>926</v>
      </c>
      <c r="H70" s="311" t="s">
        <v>204</v>
      </c>
      <c r="I70" s="311" t="s">
        <v>421</v>
      </c>
      <c r="J70" s="317" t="s">
        <v>625</v>
      </c>
      <c r="K70" s="318"/>
      <c r="L70" s="318"/>
      <c r="M70" s="318"/>
      <c r="N70" s="318"/>
      <c r="O70" s="318"/>
      <c r="P70" s="318"/>
      <c r="Q70" s="318"/>
      <c r="R70" s="318"/>
      <c r="S70" s="318"/>
      <c r="T70" s="318"/>
      <c r="U70" s="318"/>
      <c r="V70" s="319"/>
    </row>
    <row r="71" spans="2:22" ht="15" customHeight="1" x14ac:dyDescent="0.35">
      <c r="B71" s="309"/>
      <c r="C71" s="306"/>
      <c r="D71" s="258" t="s">
        <v>2097</v>
      </c>
      <c r="E71" s="276"/>
      <c r="F71" s="290"/>
      <c r="G71" s="65">
        <v>730</v>
      </c>
      <c r="H71" s="312"/>
      <c r="I71" s="312"/>
      <c r="J71" s="320"/>
      <c r="K71" s="362"/>
      <c r="L71" s="362"/>
      <c r="M71" s="362"/>
      <c r="N71" s="362"/>
      <c r="O71" s="362"/>
      <c r="P71" s="362"/>
      <c r="Q71" s="362"/>
      <c r="R71" s="362"/>
      <c r="S71" s="362"/>
      <c r="T71" s="362"/>
      <c r="U71" s="362"/>
      <c r="V71" s="322"/>
    </row>
    <row r="72" spans="2:22" ht="15" customHeight="1" x14ac:dyDescent="0.35">
      <c r="B72" s="309"/>
      <c r="C72" s="306"/>
      <c r="D72" s="258" t="s">
        <v>2098</v>
      </c>
      <c r="E72" s="276"/>
      <c r="F72" s="290"/>
      <c r="G72" s="65">
        <v>2475</v>
      </c>
      <c r="H72" s="312"/>
      <c r="I72" s="312"/>
      <c r="J72" s="320"/>
      <c r="K72" s="362"/>
      <c r="L72" s="362"/>
      <c r="M72" s="362"/>
      <c r="N72" s="362"/>
      <c r="O72" s="362"/>
      <c r="P72" s="362"/>
      <c r="Q72" s="362"/>
      <c r="R72" s="362"/>
      <c r="S72" s="362"/>
      <c r="T72" s="362"/>
      <c r="U72" s="362"/>
      <c r="V72" s="322"/>
    </row>
    <row r="73" spans="2:22" ht="15" customHeight="1" x14ac:dyDescent="0.35">
      <c r="B73" s="310"/>
      <c r="C73" s="307"/>
      <c r="D73" s="258" t="s">
        <v>2099</v>
      </c>
      <c r="E73" s="276"/>
      <c r="F73" s="290"/>
      <c r="G73" s="65">
        <v>926</v>
      </c>
      <c r="H73" s="313"/>
      <c r="I73" s="313"/>
      <c r="J73" s="323"/>
      <c r="K73" s="324"/>
      <c r="L73" s="324"/>
      <c r="M73" s="324"/>
      <c r="N73" s="324"/>
      <c r="O73" s="324"/>
      <c r="P73" s="324"/>
      <c r="Q73" s="324"/>
      <c r="R73" s="324"/>
      <c r="S73" s="324"/>
      <c r="T73" s="324"/>
      <c r="U73" s="324"/>
      <c r="V73" s="325"/>
    </row>
    <row r="74" spans="2:22" ht="15" customHeight="1" x14ac:dyDescent="0.35">
      <c r="B74" s="279" t="s">
        <v>1864</v>
      </c>
      <c r="C74" s="29"/>
      <c r="D74" s="199"/>
      <c r="E74" s="288"/>
      <c r="F74" s="288"/>
      <c r="G74" s="33">
        <v>0.93</v>
      </c>
      <c r="H74" s="275" t="s">
        <v>233</v>
      </c>
      <c r="I74" s="8"/>
      <c r="J74" s="314" t="s">
        <v>2019</v>
      </c>
      <c r="K74" s="315"/>
      <c r="L74" s="315"/>
      <c r="M74" s="315"/>
      <c r="N74" s="315"/>
      <c r="O74" s="315"/>
      <c r="P74" s="315"/>
      <c r="Q74" s="315"/>
      <c r="R74" s="315"/>
      <c r="S74" s="315"/>
      <c r="T74" s="315"/>
      <c r="U74" s="315"/>
      <c r="V74" s="316"/>
    </row>
    <row r="75" spans="2:22" ht="15" customHeight="1" x14ac:dyDescent="0.35">
      <c r="B75" s="308" t="s">
        <v>323</v>
      </c>
      <c r="C75" s="509" t="s">
        <v>1854</v>
      </c>
      <c r="D75" s="288" t="s">
        <v>1887</v>
      </c>
      <c r="E75" s="288"/>
      <c r="F75" s="288"/>
      <c r="G75" s="36">
        <v>0.53</v>
      </c>
      <c r="H75" s="311" t="s">
        <v>204</v>
      </c>
      <c r="I75" s="311" t="s">
        <v>610</v>
      </c>
      <c r="J75" s="317" t="s">
        <v>1901</v>
      </c>
      <c r="K75" s="318"/>
      <c r="L75" s="318"/>
      <c r="M75" s="318"/>
      <c r="N75" s="318"/>
      <c r="O75" s="318"/>
      <c r="P75" s="318"/>
      <c r="Q75" s="318"/>
      <c r="R75" s="318"/>
      <c r="S75" s="318"/>
      <c r="T75" s="318"/>
      <c r="U75" s="318"/>
      <c r="V75" s="319"/>
    </row>
    <row r="76" spans="2:22" ht="15" customHeight="1" x14ac:dyDescent="0.35">
      <c r="B76" s="310"/>
      <c r="C76" s="511"/>
      <c r="D76" s="199" t="s">
        <v>1889</v>
      </c>
      <c r="E76" s="288"/>
      <c r="F76" s="288"/>
      <c r="G76" s="36">
        <v>0</v>
      </c>
      <c r="H76" s="313"/>
      <c r="I76" s="313"/>
      <c r="J76" s="323"/>
      <c r="K76" s="324"/>
      <c r="L76" s="324"/>
      <c r="M76" s="324"/>
      <c r="N76" s="324"/>
      <c r="O76" s="324"/>
      <c r="P76" s="324"/>
      <c r="Q76" s="324"/>
      <c r="R76" s="324"/>
      <c r="S76" s="324"/>
      <c r="T76" s="324"/>
      <c r="U76" s="324"/>
      <c r="V76" s="325"/>
    </row>
    <row r="77" spans="2:22" ht="15" customHeight="1" x14ac:dyDescent="0.35">
      <c r="B77" s="308" t="s">
        <v>2020</v>
      </c>
      <c r="C77" s="390" t="s">
        <v>336</v>
      </c>
      <c r="D77" s="25" t="s">
        <v>337</v>
      </c>
      <c r="E77" s="390" t="s">
        <v>411</v>
      </c>
      <c r="F77" s="18" t="s">
        <v>339</v>
      </c>
      <c r="G77" s="18">
        <v>1.7</v>
      </c>
      <c r="H77" s="311" t="s">
        <v>198</v>
      </c>
      <c r="I77" s="311" t="s">
        <v>412</v>
      </c>
      <c r="J77" s="317" t="s">
        <v>2021</v>
      </c>
      <c r="K77" s="318"/>
      <c r="L77" s="318"/>
      <c r="M77" s="318"/>
      <c r="N77" s="318"/>
      <c r="O77" s="318"/>
      <c r="P77" s="318"/>
      <c r="Q77" s="318"/>
      <c r="R77" s="318"/>
      <c r="S77" s="318"/>
      <c r="T77" s="318"/>
      <c r="U77" s="318"/>
      <c r="V77" s="319"/>
    </row>
    <row r="78" spans="2:22" ht="15" customHeight="1" x14ac:dyDescent="0.35">
      <c r="B78" s="309"/>
      <c r="C78" s="391"/>
      <c r="D78" s="25" t="s">
        <v>337</v>
      </c>
      <c r="E78" s="391"/>
      <c r="F78" s="18" t="s">
        <v>341</v>
      </c>
      <c r="G78" s="18">
        <v>1.92</v>
      </c>
      <c r="H78" s="312"/>
      <c r="I78" s="312"/>
      <c r="J78" s="320"/>
      <c r="K78" s="362"/>
      <c r="L78" s="362"/>
      <c r="M78" s="362"/>
      <c r="N78" s="362"/>
      <c r="O78" s="362"/>
      <c r="P78" s="362"/>
      <c r="Q78" s="362"/>
      <c r="R78" s="362"/>
      <c r="S78" s="362"/>
      <c r="T78" s="362"/>
      <c r="U78" s="362"/>
      <c r="V78" s="322"/>
    </row>
    <row r="79" spans="2:22" ht="15" customHeight="1" x14ac:dyDescent="0.35">
      <c r="B79" s="309"/>
      <c r="C79" s="391"/>
      <c r="D79" s="25" t="s">
        <v>337</v>
      </c>
      <c r="E79" s="392"/>
      <c r="F79" s="18" t="s">
        <v>342</v>
      </c>
      <c r="G79" s="18">
        <v>2.04</v>
      </c>
      <c r="H79" s="312"/>
      <c r="I79" s="312"/>
      <c r="J79" s="320"/>
      <c r="K79" s="362"/>
      <c r="L79" s="362"/>
      <c r="M79" s="362"/>
      <c r="N79" s="362"/>
      <c r="O79" s="362"/>
      <c r="P79" s="362"/>
      <c r="Q79" s="362"/>
      <c r="R79" s="362"/>
      <c r="S79" s="362"/>
      <c r="T79" s="362"/>
      <c r="U79" s="362"/>
      <c r="V79" s="322"/>
    </row>
    <row r="80" spans="2:22" ht="15" customHeight="1" x14ac:dyDescent="0.35">
      <c r="B80" s="309"/>
      <c r="C80" s="391"/>
      <c r="D80" s="25" t="s">
        <v>343</v>
      </c>
      <c r="E80" s="288"/>
      <c r="F80" s="288"/>
      <c r="G80" s="18">
        <v>1</v>
      </c>
      <c r="H80" s="312"/>
      <c r="I80" s="312"/>
      <c r="J80" s="320"/>
      <c r="K80" s="362"/>
      <c r="L80" s="362"/>
      <c r="M80" s="362"/>
      <c r="N80" s="362"/>
      <c r="O80" s="362"/>
      <c r="P80" s="362"/>
      <c r="Q80" s="362"/>
      <c r="R80" s="362"/>
      <c r="S80" s="362"/>
      <c r="T80" s="362"/>
      <c r="U80" s="362"/>
      <c r="V80" s="322"/>
    </row>
    <row r="81" spans="2:22" ht="15" customHeight="1" x14ac:dyDescent="0.35">
      <c r="B81" s="310"/>
      <c r="C81" s="392"/>
      <c r="D81" s="25" t="s">
        <v>228</v>
      </c>
      <c r="E81" s="288"/>
      <c r="F81" s="288"/>
      <c r="G81" s="18">
        <v>1.27</v>
      </c>
      <c r="H81" s="313"/>
      <c r="I81" s="313"/>
      <c r="J81" s="323"/>
      <c r="K81" s="324"/>
      <c r="L81" s="324"/>
      <c r="M81" s="324"/>
      <c r="N81" s="324"/>
      <c r="O81" s="324"/>
      <c r="P81" s="324"/>
      <c r="Q81" s="324"/>
      <c r="R81" s="324"/>
      <c r="S81" s="324"/>
      <c r="T81" s="324"/>
      <c r="U81" s="324"/>
      <c r="V81" s="325"/>
    </row>
    <row r="82" spans="2:22" ht="15" customHeight="1" x14ac:dyDescent="0.35">
      <c r="B82" s="308" t="s">
        <v>327</v>
      </c>
      <c r="C82" s="509" t="s">
        <v>328</v>
      </c>
      <c r="D82" s="199" t="s">
        <v>225</v>
      </c>
      <c r="E82" s="288"/>
      <c r="F82" s="288"/>
      <c r="G82" s="36">
        <v>1</v>
      </c>
      <c r="H82" s="311" t="s">
        <v>204</v>
      </c>
      <c r="I82" s="311" t="s">
        <v>610</v>
      </c>
      <c r="J82" s="317" t="s">
        <v>1892</v>
      </c>
      <c r="K82" s="318"/>
      <c r="L82" s="318"/>
      <c r="M82" s="318"/>
      <c r="N82" s="318"/>
      <c r="O82" s="318"/>
      <c r="P82" s="318"/>
      <c r="Q82" s="318"/>
      <c r="R82" s="318"/>
      <c r="S82" s="318"/>
      <c r="T82" s="318"/>
      <c r="U82" s="318"/>
      <c r="V82" s="319"/>
    </row>
    <row r="83" spans="2:22" ht="15" customHeight="1" x14ac:dyDescent="0.35">
      <c r="B83" s="309"/>
      <c r="C83" s="510"/>
      <c r="D83" s="199" t="s">
        <v>330</v>
      </c>
      <c r="E83" s="288"/>
      <c r="F83" s="288"/>
      <c r="G83" s="33">
        <v>0</v>
      </c>
      <c r="H83" s="312"/>
      <c r="I83" s="312"/>
      <c r="J83" s="320"/>
      <c r="K83" s="362"/>
      <c r="L83" s="362"/>
      <c r="M83" s="362"/>
      <c r="N83" s="362"/>
      <c r="O83" s="362"/>
      <c r="P83" s="362"/>
      <c r="Q83" s="362"/>
      <c r="R83" s="362"/>
      <c r="S83" s="362"/>
      <c r="T83" s="362"/>
      <c r="U83" s="362"/>
      <c r="V83" s="322"/>
    </row>
    <row r="84" spans="2:22" x14ac:dyDescent="0.35">
      <c r="B84" s="310"/>
      <c r="C84" s="511"/>
      <c r="D84" s="199" t="s">
        <v>228</v>
      </c>
      <c r="E84" s="288"/>
      <c r="F84" s="288"/>
      <c r="G84" s="36">
        <v>0.17</v>
      </c>
      <c r="H84" s="313"/>
      <c r="I84" s="313"/>
      <c r="J84" s="323"/>
      <c r="K84" s="324"/>
      <c r="L84" s="324"/>
      <c r="M84" s="324"/>
      <c r="N84" s="324"/>
      <c r="O84" s="324"/>
      <c r="P84" s="324"/>
      <c r="Q84" s="324"/>
      <c r="R84" s="324"/>
      <c r="S84" s="324"/>
      <c r="T84" s="324"/>
      <c r="U84" s="324"/>
      <c r="V84" s="325"/>
    </row>
    <row r="85" spans="2:22" x14ac:dyDescent="0.35">
      <c r="B85" s="308" t="s">
        <v>391</v>
      </c>
      <c r="C85" s="509" t="s">
        <v>1854</v>
      </c>
      <c r="D85" s="288" t="s">
        <v>2022</v>
      </c>
      <c r="E85" s="288"/>
      <c r="F85" s="288"/>
      <c r="G85" s="33">
        <v>1.1200000000000001</v>
      </c>
      <c r="H85" s="311" t="s">
        <v>204</v>
      </c>
      <c r="I85" s="416"/>
      <c r="J85" s="317" t="s">
        <v>2023</v>
      </c>
      <c r="K85" s="318"/>
      <c r="L85" s="318"/>
      <c r="M85" s="318"/>
      <c r="N85" s="318"/>
      <c r="O85" s="318"/>
      <c r="P85" s="318"/>
      <c r="Q85" s="318"/>
      <c r="R85" s="318"/>
      <c r="S85" s="318"/>
      <c r="T85" s="318"/>
      <c r="U85" s="318"/>
      <c r="V85" s="319"/>
    </row>
    <row r="86" spans="2:22" ht="29" x14ac:dyDescent="0.35">
      <c r="B86" s="309"/>
      <c r="C86" s="510"/>
      <c r="D86" s="288" t="s">
        <v>1896</v>
      </c>
      <c r="E86" s="288"/>
      <c r="F86" s="288"/>
      <c r="G86" s="33">
        <v>1</v>
      </c>
      <c r="H86" s="312"/>
      <c r="I86" s="417"/>
      <c r="J86" s="320"/>
      <c r="K86" s="362"/>
      <c r="L86" s="362"/>
      <c r="M86" s="362"/>
      <c r="N86" s="362"/>
      <c r="O86" s="362"/>
      <c r="P86" s="362"/>
      <c r="Q86" s="362"/>
      <c r="R86" s="362"/>
      <c r="S86" s="362"/>
      <c r="T86" s="362"/>
      <c r="U86" s="362"/>
      <c r="V86" s="322"/>
    </row>
    <row r="87" spans="2:22" ht="15" customHeight="1" x14ac:dyDescent="0.35">
      <c r="B87" s="310"/>
      <c r="C87" s="511"/>
      <c r="D87" s="288" t="s">
        <v>228</v>
      </c>
      <c r="E87" s="288"/>
      <c r="F87" s="288"/>
      <c r="G87" s="33">
        <v>1.1100000000000001</v>
      </c>
      <c r="H87" s="313"/>
      <c r="I87" s="452"/>
      <c r="J87" s="323"/>
      <c r="K87" s="324"/>
      <c r="L87" s="324"/>
      <c r="M87" s="324"/>
      <c r="N87" s="324"/>
      <c r="O87" s="324"/>
      <c r="P87" s="324"/>
      <c r="Q87" s="324"/>
      <c r="R87" s="324"/>
      <c r="S87" s="324"/>
      <c r="T87" s="324"/>
      <c r="U87" s="324"/>
      <c r="V87" s="325"/>
    </row>
    <row r="88" spans="2:22" ht="15" customHeight="1" x14ac:dyDescent="0.35">
      <c r="B88" s="311" t="s">
        <v>2024</v>
      </c>
      <c r="C88" s="509" t="s">
        <v>2060</v>
      </c>
      <c r="D88" s="288" t="s">
        <v>2103</v>
      </c>
      <c r="E88" s="288"/>
      <c r="F88" s="288"/>
      <c r="G88" s="201">
        <v>1</v>
      </c>
      <c r="H88" s="311" t="s">
        <v>204</v>
      </c>
      <c r="I88" s="311" t="s">
        <v>610</v>
      </c>
      <c r="J88" s="317" t="s">
        <v>2104</v>
      </c>
      <c r="K88" s="318"/>
      <c r="L88" s="318"/>
      <c r="M88" s="318"/>
      <c r="N88" s="318"/>
      <c r="O88" s="318"/>
      <c r="P88" s="318"/>
      <c r="Q88" s="318"/>
      <c r="R88" s="318"/>
      <c r="S88" s="318"/>
      <c r="T88" s="318"/>
      <c r="U88" s="318"/>
      <c r="V88" s="319"/>
    </row>
    <row r="89" spans="2:22" ht="15" customHeight="1" x14ac:dyDescent="0.35">
      <c r="B89" s="312"/>
      <c r="C89" s="510"/>
      <c r="D89" s="496" t="s">
        <v>2028</v>
      </c>
      <c r="E89" s="305" t="s">
        <v>2095</v>
      </c>
      <c r="F89" s="258" t="s">
        <v>2096</v>
      </c>
      <c r="G89" s="201">
        <v>0.73</v>
      </c>
      <c r="H89" s="312"/>
      <c r="I89" s="312"/>
      <c r="J89" s="320"/>
      <c r="K89" s="321"/>
      <c r="L89" s="321"/>
      <c r="M89" s="321"/>
      <c r="N89" s="321"/>
      <c r="O89" s="321"/>
      <c r="P89" s="321"/>
      <c r="Q89" s="321"/>
      <c r="R89" s="321"/>
      <c r="S89" s="321"/>
      <c r="T89" s="321"/>
      <c r="U89" s="321"/>
      <c r="V89" s="322"/>
    </row>
    <row r="90" spans="2:22" ht="15" customHeight="1" x14ac:dyDescent="0.35">
      <c r="B90" s="312"/>
      <c r="C90" s="510"/>
      <c r="D90" s="497"/>
      <c r="E90" s="306"/>
      <c r="F90" s="258" t="s">
        <v>2097</v>
      </c>
      <c r="G90" s="201">
        <v>0.64</v>
      </c>
      <c r="H90" s="312"/>
      <c r="I90" s="312"/>
      <c r="J90" s="320"/>
      <c r="K90" s="321"/>
      <c r="L90" s="321"/>
      <c r="M90" s="321"/>
      <c r="N90" s="321"/>
      <c r="O90" s="321"/>
      <c r="P90" s="321"/>
      <c r="Q90" s="321"/>
      <c r="R90" s="321"/>
      <c r="S90" s="321"/>
      <c r="T90" s="321"/>
      <c r="U90" s="321"/>
      <c r="V90" s="322"/>
    </row>
    <row r="91" spans="2:22" ht="15" customHeight="1" x14ac:dyDescent="0.35">
      <c r="B91" s="312"/>
      <c r="C91" s="510"/>
      <c r="D91" s="497"/>
      <c r="E91" s="306"/>
      <c r="F91" s="258" t="s">
        <v>2098</v>
      </c>
      <c r="G91" s="201">
        <v>0.71</v>
      </c>
      <c r="H91" s="312"/>
      <c r="I91" s="312"/>
      <c r="J91" s="320"/>
      <c r="K91" s="321"/>
      <c r="L91" s="321"/>
      <c r="M91" s="321"/>
      <c r="N91" s="321"/>
      <c r="O91" s="321"/>
      <c r="P91" s="321"/>
      <c r="Q91" s="321"/>
      <c r="R91" s="321"/>
      <c r="S91" s="321"/>
      <c r="T91" s="321"/>
      <c r="U91" s="321"/>
      <c r="V91" s="322"/>
    </row>
    <row r="92" spans="2:22" x14ac:dyDescent="0.35">
      <c r="B92" s="313"/>
      <c r="C92" s="511"/>
      <c r="D92" s="498"/>
      <c r="E92" s="307"/>
      <c r="F92" s="258" t="s">
        <v>2099</v>
      </c>
      <c r="G92" s="200">
        <v>0.69</v>
      </c>
      <c r="H92" s="313"/>
      <c r="I92" s="313"/>
      <c r="J92" s="323"/>
      <c r="K92" s="324"/>
      <c r="L92" s="324"/>
      <c r="M92" s="324"/>
      <c r="N92" s="324"/>
      <c r="O92" s="324"/>
      <c r="P92" s="324"/>
      <c r="Q92" s="324"/>
      <c r="R92" s="324"/>
      <c r="S92" s="324"/>
      <c r="T92" s="324"/>
      <c r="U92" s="324"/>
      <c r="V92" s="325"/>
    </row>
    <row r="93" spans="2:22" ht="30" customHeight="1" x14ac:dyDescent="0.35">
      <c r="B93" s="308" t="s">
        <v>423</v>
      </c>
      <c r="C93" s="509" t="s">
        <v>1854</v>
      </c>
      <c r="D93" s="39" t="s">
        <v>2022</v>
      </c>
      <c r="E93" s="288"/>
      <c r="F93" s="288"/>
      <c r="G93" s="33">
        <v>1.22</v>
      </c>
      <c r="H93" s="311" t="s">
        <v>204</v>
      </c>
      <c r="I93" s="416"/>
      <c r="J93" s="317" t="s">
        <v>2031</v>
      </c>
      <c r="K93" s="318"/>
      <c r="L93" s="318"/>
      <c r="M93" s="318"/>
      <c r="N93" s="318"/>
      <c r="O93" s="318"/>
      <c r="P93" s="318"/>
      <c r="Q93" s="318"/>
      <c r="R93" s="318"/>
      <c r="S93" s="318"/>
      <c r="T93" s="318"/>
      <c r="U93" s="318"/>
      <c r="V93" s="319"/>
    </row>
    <row r="94" spans="2:22" ht="15" customHeight="1" x14ac:dyDescent="0.35">
      <c r="B94" s="309"/>
      <c r="C94" s="510"/>
      <c r="D94" s="39" t="s">
        <v>1896</v>
      </c>
      <c r="E94" s="288"/>
      <c r="F94" s="288"/>
      <c r="G94" s="33">
        <v>1</v>
      </c>
      <c r="H94" s="312"/>
      <c r="I94" s="417"/>
      <c r="J94" s="320"/>
      <c r="K94" s="362"/>
      <c r="L94" s="362"/>
      <c r="M94" s="362"/>
      <c r="N94" s="362"/>
      <c r="O94" s="362"/>
      <c r="P94" s="362"/>
      <c r="Q94" s="362"/>
      <c r="R94" s="362"/>
      <c r="S94" s="362"/>
      <c r="T94" s="362"/>
      <c r="U94" s="362"/>
      <c r="V94" s="322"/>
    </row>
    <row r="95" spans="2:22" ht="15" customHeight="1" x14ac:dyDescent="0.35">
      <c r="B95" s="310"/>
      <c r="C95" s="511"/>
      <c r="D95" s="39" t="s">
        <v>228</v>
      </c>
      <c r="E95" s="288"/>
      <c r="F95" s="288"/>
      <c r="G95" s="33">
        <v>1.19</v>
      </c>
      <c r="H95" s="313"/>
      <c r="I95" s="452"/>
      <c r="J95" s="323"/>
      <c r="K95" s="324"/>
      <c r="L95" s="324"/>
      <c r="M95" s="324"/>
      <c r="N95" s="324"/>
      <c r="O95" s="324"/>
      <c r="P95" s="324"/>
      <c r="Q95" s="324"/>
      <c r="R95" s="324"/>
      <c r="S95" s="324"/>
      <c r="T95" s="324"/>
      <c r="U95" s="324"/>
      <c r="V95" s="325"/>
    </row>
    <row r="96" spans="2:22" ht="15" customHeight="1" x14ac:dyDescent="0.35">
      <c r="B96" s="308" t="s">
        <v>239</v>
      </c>
      <c r="C96" s="509" t="s">
        <v>1854</v>
      </c>
      <c r="D96" s="39" t="s">
        <v>1884</v>
      </c>
      <c r="E96" s="288"/>
      <c r="F96" s="288"/>
      <c r="G96" s="37">
        <v>0.13100000000000001</v>
      </c>
      <c r="H96" s="311" t="s">
        <v>204</v>
      </c>
      <c r="I96" s="416" t="s">
        <v>610</v>
      </c>
      <c r="J96" s="317" t="s">
        <v>2032</v>
      </c>
      <c r="K96" s="318"/>
      <c r="L96" s="318"/>
      <c r="M96" s="318"/>
      <c r="N96" s="318"/>
      <c r="O96" s="318"/>
      <c r="P96" s="318"/>
      <c r="Q96" s="318"/>
      <c r="R96" s="318"/>
      <c r="S96" s="318"/>
      <c r="T96" s="318"/>
      <c r="U96" s="318"/>
      <c r="V96" s="319"/>
    </row>
    <row r="97" spans="2:22" ht="15" customHeight="1" x14ac:dyDescent="0.35">
      <c r="B97" s="309"/>
      <c r="C97" s="510"/>
      <c r="D97" s="199" t="s">
        <v>1858</v>
      </c>
      <c r="E97" s="288"/>
      <c r="F97" s="288"/>
      <c r="G97" s="37">
        <v>1.7999999999999999E-2</v>
      </c>
      <c r="H97" s="312"/>
      <c r="I97" s="417"/>
      <c r="J97" s="320"/>
      <c r="K97" s="362"/>
      <c r="L97" s="362"/>
      <c r="M97" s="362"/>
      <c r="N97" s="362"/>
      <c r="O97" s="362"/>
      <c r="P97" s="362"/>
      <c r="Q97" s="362"/>
      <c r="R97" s="362"/>
      <c r="S97" s="362"/>
      <c r="T97" s="362"/>
      <c r="U97" s="362"/>
      <c r="V97" s="322"/>
    </row>
    <row r="98" spans="2:22" ht="44.25" customHeight="1" x14ac:dyDescent="0.35">
      <c r="B98" s="310"/>
      <c r="C98" s="511"/>
      <c r="D98" s="39" t="s">
        <v>1903</v>
      </c>
      <c r="E98" s="288"/>
      <c r="F98" s="288"/>
      <c r="G98" s="37">
        <v>0.125</v>
      </c>
      <c r="H98" s="313"/>
      <c r="I98" s="452"/>
      <c r="J98" s="323"/>
      <c r="K98" s="324"/>
      <c r="L98" s="324"/>
      <c r="M98" s="324"/>
      <c r="N98" s="324"/>
      <c r="O98" s="324"/>
      <c r="P98" s="324"/>
      <c r="Q98" s="324"/>
      <c r="R98" s="324"/>
      <c r="S98" s="324"/>
      <c r="T98" s="324"/>
      <c r="U98" s="324"/>
      <c r="V98" s="325"/>
    </row>
    <row r="99" spans="2:22" ht="15" customHeight="1" x14ac:dyDescent="0.35">
      <c r="B99" s="225" t="s">
        <v>429</v>
      </c>
      <c r="C99" s="288"/>
      <c r="D99" s="288"/>
      <c r="E99" s="288"/>
      <c r="F99" s="288"/>
      <c r="G99" s="275">
        <v>3.4119999999999998E-2</v>
      </c>
      <c r="H99" s="275" t="s">
        <v>204</v>
      </c>
      <c r="I99" s="281" t="s">
        <v>430</v>
      </c>
      <c r="J99" s="314" t="s">
        <v>431</v>
      </c>
      <c r="K99" s="315"/>
      <c r="L99" s="315"/>
      <c r="M99" s="315"/>
      <c r="N99" s="315"/>
      <c r="O99" s="315"/>
      <c r="P99" s="315"/>
      <c r="Q99" s="315"/>
      <c r="R99" s="315"/>
      <c r="S99" s="315"/>
      <c r="T99" s="315"/>
      <c r="U99" s="315"/>
      <c r="V99" s="316"/>
    </row>
    <row r="100" spans="2:22" ht="15" customHeight="1" x14ac:dyDescent="0.35">
      <c r="B100" s="225" t="s">
        <v>376</v>
      </c>
      <c r="C100" s="288"/>
      <c r="D100" s="288"/>
      <c r="E100" s="288"/>
      <c r="F100" s="288"/>
      <c r="G100" s="103">
        <v>0.74</v>
      </c>
      <c r="H100" s="275" t="s">
        <v>204</v>
      </c>
      <c r="I100" s="275" t="s">
        <v>427</v>
      </c>
      <c r="J100" s="314" t="s">
        <v>377</v>
      </c>
      <c r="K100" s="315"/>
      <c r="L100" s="315"/>
      <c r="M100" s="315"/>
      <c r="N100" s="315"/>
      <c r="O100" s="315"/>
      <c r="P100" s="315"/>
      <c r="Q100" s="315"/>
      <c r="R100" s="315"/>
      <c r="S100" s="315"/>
      <c r="T100" s="315"/>
      <c r="U100" s="315"/>
      <c r="V100" s="316"/>
    </row>
    <row r="101" spans="2:22" ht="45" customHeight="1" x14ac:dyDescent="0.35">
      <c r="B101" s="308" t="s">
        <v>374</v>
      </c>
      <c r="C101" s="390" t="s">
        <v>328</v>
      </c>
      <c r="D101" s="25" t="s">
        <v>225</v>
      </c>
      <c r="E101" s="288"/>
      <c r="F101" s="288"/>
      <c r="G101" s="19">
        <v>0</v>
      </c>
      <c r="H101" s="311" t="s">
        <v>204</v>
      </c>
      <c r="I101" s="311" t="s">
        <v>217</v>
      </c>
      <c r="J101" s="317" t="s">
        <v>428</v>
      </c>
      <c r="K101" s="318"/>
      <c r="L101" s="318"/>
      <c r="M101" s="318"/>
      <c r="N101" s="318"/>
      <c r="O101" s="318"/>
      <c r="P101" s="318"/>
      <c r="Q101" s="318"/>
      <c r="R101" s="318"/>
      <c r="S101" s="318"/>
      <c r="T101" s="318"/>
      <c r="U101" s="318"/>
      <c r="V101" s="319"/>
    </row>
    <row r="102" spans="2:22" ht="15" customHeight="1" x14ac:dyDescent="0.35">
      <c r="B102" s="309"/>
      <c r="C102" s="391"/>
      <c r="D102" s="25" t="s">
        <v>414</v>
      </c>
      <c r="E102" s="288"/>
      <c r="F102" s="288"/>
      <c r="G102" s="19">
        <v>1</v>
      </c>
      <c r="H102" s="312"/>
      <c r="I102" s="312"/>
      <c r="J102" s="320"/>
      <c r="K102" s="362"/>
      <c r="L102" s="362"/>
      <c r="M102" s="362"/>
      <c r="N102" s="362"/>
      <c r="O102" s="362"/>
      <c r="P102" s="362"/>
      <c r="Q102" s="362"/>
      <c r="R102" s="362"/>
      <c r="S102" s="362"/>
      <c r="T102" s="362"/>
      <c r="U102" s="362"/>
      <c r="V102" s="322"/>
    </row>
    <row r="103" spans="2:22" ht="15" customHeight="1" x14ac:dyDescent="0.35">
      <c r="B103" s="310"/>
      <c r="C103" s="392"/>
      <c r="D103" s="25" t="s">
        <v>228</v>
      </c>
      <c r="E103" s="288"/>
      <c r="F103" s="288"/>
      <c r="G103" s="19">
        <v>0.83</v>
      </c>
      <c r="H103" s="313"/>
      <c r="I103" s="313"/>
      <c r="J103" s="323"/>
      <c r="K103" s="324"/>
      <c r="L103" s="324"/>
      <c r="M103" s="324"/>
      <c r="N103" s="324"/>
      <c r="O103" s="324"/>
      <c r="P103" s="324"/>
      <c r="Q103" s="324"/>
      <c r="R103" s="324"/>
      <c r="S103" s="324"/>
      <c r="T103" s="324"/>
      <c r="U103" s="324"/>
      <c r="V103" s="325"/>
    </row>
    <row r="104" spans="2:22" ht="15" customHeight="1" x14ac:dyDescent="0.35">
      <c r="B104" s="236" t="s">
        <v>528</v>
      </c>
      <c r="C104" s="288"/>
      <c r="D104" s="288"/>
      <c r="E104" s="288"/>
      <c r="F104" s="288"/>
      <c r="G104" s="19"/>
      <c r="H104" s="239" t="s">
        <v>233</v>
      </c>
      <c r="I104" s="239" t="s">
        <v>529</v>
      </c>
      <c r="J104" s="314" t="s">
        <v>2033</v>
      </c>
      <c r="K104" s="315"/>
      <c r="L104" s="315"/>
      <c r="M104" s="315"/>
      <c r="N104" s="315"/>
      <c r="O104" s="315"/>
      <c r="P104" s="315"/>
      <c r="Q104" s="315"/>
      <c r="R104" s="315"/>
      <c r="S104" s="315"/>
      <c r="T104" s="315"/>
      <c r="U104" s="315"/>
      <c r="V104" s="316"/>
    </row>
    <row r="105" spans="2:22" ht="15" customHeight="1" x14ac:dyDescent="0.35">
      <c r="B105" s="225" t="s">
        <v>432</v>
      </c>
      <c r="C105" s="288"/>
      <c r="D105" s="288"/>
      <c r="E105" s="288"/>
      <c r="F105" s="288"/>
      <c r="G105" s="13">
        <v>217</v>
      </c>
      <c r="H105" s="275" t="s">
        <v>204</v>
      </c>
      <c r="I105" s="281" t="s">
        <v>255</v>
      </c>
      <c r="J105" s="314" t="s">
        <v>433</v>
      </c>
      <c r="K105" s="315"/>
      <c r="L105" s="315"/>
      <c r="M105" s="315"/>
      <c r="N105" s="315"/>
      <c r="O105" s="315"/>
      <c r="P105" s="315"/>
      <c r="Q105" s="315"/>
      <c r="R105" s="315"/>
      <c r="S105" s="315"/>
      <c r="T105" s="315"/>
      <c r="U105" s="315"/>
      <c r="V105" s="316"/>
    </row>
  </sheetData>
  <mergeCells count="89">
    <mergeCell ref="B13:B17"/>
    <mergeCell ref="C14:C17"/>
    <mergeCell ref="D14:D17"/>
    <mergeCell ref="J74:V74"/>
    <mergeCell ref="J99:V99"/>
    <mergeCell ref="B61:B64"/>
    <mergeCell ref="H61:H64"/>
    <mergeCell ref="I61:I64"/>
    <mergeCell ref="C46:H46"/>
    <mergeCell ref="B59:V59"/>
    <mergeCell ref="J60:V60"/>
    <mergeCell ref="J61:V64"/>
    <mergeCell ref="B65:B68"/>
    <mergeCell ref="C65:C68"/>
    <mergeCell ref="H65:H68"/>
    <mergeCell ref="I65:I68"/>
    <mergeCell ref="A37:A46"/>
    <mergeCell ref="C37:H37"/>
    <mergeCell ref="C38:H38"/>
    <mergeCell ref="C39:H39"/>
    <mergeCell ref="C40:H40"/>
    <mergeCell ref="C41:H41"/>
    <mergeCell ref="C42:H42"/>
    <mergeCell ref="C43:H43"/>
    <mergeCell ref="C44:H44"/>
    <mergeCell ref="C45:H45"/>
    <mergeCell ref="A32:A36"/>
    <mergeCell ref="C32:H32"/>
    <mergeCell ref="C33:H33"/>
    <mergeCell ref="C34:H34"/>
    <mergeCell ref="C35:H35"/>
    <mergeCell ref="C36:H36"/>
    <mergeCell ref="I70:I73"/>
    <mergeCell ref="J70:V73"/>
    <mergeCell ref="B75:B76"/>
    <mergeCell ref="C75:C76"/>
    <mergeCell ref="H75:H76"/>
    <mergeCell ref="I75:I76"/>
    <mergeCell ref="J75:V76"/>
    <mergeCell ref="B101:B103"/>
    <mergeCell ref="C101:C103"/>
    <mergeCell ref="B96:B98"/>
    <mergeCell ref="C96:C98"/>
    <mergeCell ref="B93:B95"/>
    <mergeCell ref="C93:C95"/>
    <mergeCell ref="J100:V100"/>
    <mergeCell ref="J101:V103"/>
    <mergeCell ref="J104:V104"/>
    <mergeCell ref="J105:V105"/>
    <mergeCell ref="H101:H103"/>
    <mergeCell ref="I101:I103"/>
    <mergeCell ref="H93:H95"/>
    <mergeCell ref="I93:I95"/>
    <mergeCell ref="J93:V95"/>
    <mergeCell ref="J96:V98"/>
    <mergeCell ref="I96:I98"/>
    <mergeCell ref="H96:H98"/>
    <mergeCell ref="J69:V69"/>
    <mergeCell ref="E89:E92"/>
    <mergeCell ref="J65:V68"/>
    <mergeCell ref="D89:D92"/>
    <mergeCell ref="H88:H92"/>
    <mergeCell ref="I88:I92"/>
    <mergeCell ref="J88:V92"/>
    <mergeCell ref="J85:V87"/>
    <mergeCell ref="J77:V81"/>
    <mergeCell ref="J82:V84"/>
    <mergeCell ref="H85:H87"/>
    <mergeCell ref="I85:I87"/>
    <mergeCell ref="E77:E79"/>
    <mergeCell ref="H77:H81"/>
    <mergeCell ref="I77:I81"/>
    <mergeCell ref="H82:H84"/>
    <mergeCell ref="B23:B26"/>
    <mergeCell ref="B88:B92"/>
    <mergeCell ref="C88:C92"/>
    <mergeCell ref="E50:I50"/>
    <mergeCell ref="C61:C64"/>
    <mergeCell ref="C31:H31"/>
    <mergeCell ref="B85:B87"/>
    <mergeCell ref="C85:C87"/>
    <mergeCell ref="B77:B81"/>
    <mergeCell ref="C77:C81"/>
    <mergeCell ref="B82:B84"/>
    <mergeCell ref="C82:C84"/>
    <mergeCell ref="I82:I84"/>
    <mergeCell ref="C70:C73"/>
    <mergeCell ref="B70:B73"/>
    <mergeCell ref="H70:H73"/>
  </mergeCells>
  <conditionalFormatting sqref="C69:G69 C61 C65 E70:G73 E89:G92 G93:G101 E61:F68">
    <cfRule type="cellIs" dxfId="309" priority="12" operator="notEqual">
      <formula>""</formula>
    </cfRule>
  </conditionalFormatting>
  <conditionalFormatting sqref="C70">
    <cfRule type="cellIs" dxfId="308" priority="11" operator="notEqual">
      <formula>""</formula>
    </cfRule>
  </conditionalFormatting>
  <conditionalFormatting sqref="C74:G75 C77:G82 D76:G76 C85:G85 D83:G84 D86:G86">
    <cfRule type="cellIs" dxfId="307" priority="10" operator="notEqual">
      <formula>""</formula>
    </cfRule>
  </conditionalFormatting>
  <conditionalFormatting sqref="D87:G87 D88:F88">
    <cfRule type="cellIs" dxfId="306" priority="9" operator="notEqual">
      <formula>""</formula>
    </cfRule>
  </conditionalFormatting>
  <conditionalFormatting sqref="E89">
    <cfRule type="cellIs" dxfId="305" priority="8" operator="notEqual">
      <formula>""</formula>
    </cfRule>
  </conditionalFormatting>
  <conditionalFormatting sqref="E93:F98 C99:F101">
    <cfRule type="cellIs" dxfId="304" priority="7" operator="notEqual">
      <formula>""</formula>
    </cfRule>
  </conditionalFormatting>
  <conditionalFormatting sqref="C93:D93 D94">
    <cfRule type="cellIs" dxfId="303" priority="6" operator="notEqual">
      <formula>""</formula>
    </cfRule>
  </conditionalFormatting>
  <conditionalFormatting sqref="D95">
    <cfRule type="cellIs" dxfId="302" priority="5" operator="notEqual">
      <formula>""</formula>
    </cfRule>
  </conditionalFormatting>
  <conditionalFormatting sqref="C96:D96 D97:D98">
    <cfRule type="cellIs" dxfId="301" priority="4" operator="notEqual">
      <formula>""</formula>
    </cfRule>
  </conditionalFormatting>
  <conditionalFormatting sqref="G65:G68">
    <cfRule type="cellIs" dxfId="300" priority="3" operator="notEqual">
      <formula>""</formula>
    </cfRule>
  </conditionalFormatting>
  <conditionalFormatting sqref="C88">
    <cfRule type="cellIs" dxfId="299" priority="2" operator="notEqual">
      <formula>""</formula>
    </cfRule>
  </conditionalFormatting>
  <conditionalFormatting sqref="G88">
    <cfRule type="cellIs" dxfId="298" priority="1" operator="notEqual">
      <formula>""</formula>
    </cfRule>
  </conditionalFormatting>
  <hyperlinks>
    <hyperlink ref="J11" location="_ftn1" display="_ftn1" xr:uid="{00000000-0004-0000-3600-000000000000}"/>
    <hyperlink ref="K11" location="_ftn2" display="_ftn2" xr:uid="{00000000-0004-0000-3600-000001000000}"/>
  </hyperlinks>
  <pageMargins left="0.7" right="0.7" top="0.75" bottom="0.75" header="0.3" footer="0.3"/>
  <pageSetup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3" tint="0.39997558519241921"/>
  </sheetPr>
  <dimension ref="A1:V147"/>
  <sheetViews>
    <sheetView topLeftCell="A130" workbookViewId="0">
      <selection activeCell="B139" sqref="B139:V140"/>
    </sheetView>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24.2695312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9" ht="23.5" x14ac:dyDescent="0.35">
      <c r="B1" s="59" t="str">
        <f ca="1">MID(CELL("Filename",I7),SEARCH("]",CELL("Filename",I7),1)+1,100)</f>
        <v>Infiltration Control - Test</v>
      </c>
    </row>
    <row r="2" spans="2:9" x14ac:dyDescent="0.35">
      <c r="B2" s="41" t="s">
        <v>141</v>
      </c>
      <c r="C2" s="58" t="s">
        <v>2105</v>
      </c>
    </row>
    <row r="4" spans="2:9" x14ac:dyDescent="0.35">
      <c r="B4" s="58" t="s">
        <v>142</v>
      </c>
      <c r="G4" s="58" t="s">
        <v>143</v>
      </c>
    </row>
    <row r="5" spans="2:9" ht="26" x14ac:dyDescent="0.35">
      <c r="B5" s="226" t="s">
        <v>144</v>
      </c>
      <c r="C5" s="226" t="s">
        <v>145</v>
      </c>
      <c r="D5" s="44" t="s">
        <v>146</v>
      </c>
      <c r="G5" s="226" t="s">
        <v>144</v>
      </c>
      <c r="H5" s="226" t="s">
        <v>145</v>
      </c>
      <c r="I5" s="44" t="s">
        <v>147</v>
      </c>
    </row>
    <row r="6" spans="2:9" ht="15" customHeight="1" x14ac:dyDescent="0.35">
      <c r="B6" s="8"/>
      <c r="C6" s="8"/>
      <c r="D6" s="275">
        <v>15</v>
      </c>
      <c r="G6" s="8"/>
      <c r="H6" s="8"/>
      <c r="I6" s="275"/>
    </row>
    <row r="7" spans="2:9" x14ac:dyDescent="0.35">
      <c r="D7" s="60"/>
    </row>
    <row r="11" spans="2:9" x14ac:dyDescent="0.35">
      <c r="B11" s="58" t="s">
        <v>148</v>
      </c>
      <c r="C11" s="61"/>
      <c r="D11" s="60"/>
      <c r="G11" s="58" t="s">
        <v>149</v>
      </c>
      <c r="H11" s="15"/>
      <c r="I11" s="15"/>
    </row>
    <row r="12" spans="2:9" ht="45.75" customHeight="1" x14ac:dyDescent="0.35">
      <c r="B12" s="226" t="s">
        <v>150</v>
      </c>
      <c r="C12" s="226" t="s">
        <v>145</v>
      </c>
      <c r="D12" s="44" t="s">
        <v>151</v>
      </c>
      <c r="E12" s="44" t="s">
        <v>152</v>
      </c>
      <c r="G12" s="226" t="s">
        <v>144</v>
      </c>
      <c r="H12" s="226" t="s">
        <v>145</v>
      </c>
      <c r="I12" s="44" t="s">
        <v>153</v>
      </c>
    </row>
    <row r="13" spans="2:9" x14ac:dyDescent="0.35">
      <c r="B13" s="252"/>
      <c r="C13" s="252"/>
      <c r="D13" s="252" t="s">
        <v>478</v>
      </c>
      <c r="E13" s="252"/>
      <c r="G13" s="252"/>
      <c r="H13" s="252"/>
      <c r="I13" s="22"/>
    </row>
    <row r="14" spans="2:9" x14ac:dyDescent="0.35">
      <c r="B14" s="15"/>
      <c r="C14" s="15"/>
      <c r="D14" s="15"/>
      <c r="E14" s="15"/>
    </row>
    <row r="15" spans="2:9" x14ac:dyDescent="0.35">
      <c r="B15" s="15"/>
      <c r="C15" s="15"/>
      <c r="D15" s="15"/>
      <c r="E15" s="15"/>
    </row>
    <row r="16" spans="2:9" x14ac:dyDescent="0.35">
      <c r="B16" s="15"/>
      <c r="C16" s="15"/>
      <c r="D16" s="15"/>
      <c r="E16" s="15"/>
      <c r="F16" s="15"/>
    </row>
    <row r="17" spans="1:17" x14ac:dyDescent="0.35">
      <c r="B17" s="58" t="s">
        <v>154</v>
      </c>
      <c r="E17" s="15"/>
      <c r="F17" s="15"/>
    </row>
    <row r="18" spans="1:17" x14ac:dyDescent="0.35">
      <c r="E18" s="15"/>
      <c r="F18" s="15"/>
    </row>
    <row r="19" spans="1:17" x14ac:dyDescent="0.35">
      <c r="E19" s="15"/>
      <c r="F19" s="15"/>
    </row>
    <row r="22" spans="1:17" x14ac:dyDescent="0.35">
      <c r="B22" s="9"/>
    </row>
    <row r="23" spans="1:17" x14ac:dyDescent="0.35">
      <c r="B23" s="9"/>
    </row>
    <row r="24" spans="1:17" x14ac:dyDescent="0.35">
      <c r="B24" s="58" t="s">
        <v>155</v>
      </c>
    </row>
    <row r="25" spans="1:17" x14ac:dyDescent="0.35">
      <c r="B25" s="62" t="s">
        <v>156</v>
      </c>
      <c r="C25" s="298" t="s">
        <v>157</v>
      </c>
      <c r="D25" s="298"/>
      <c r="E25" s="298"/>
      <c r="F25" s="298"/>
      <c r="G25" s="298"/>
      <c r="H25" s="298"/>
    </row>
    <row r="26" spans="1:17" x14ac:dyDescent="0.35">
      <c r="A26" s="304" t="s">
        <v>158</v>
      </c>
      <c r="B26" s="52" t="s">
        <v>159</v>
      </c>
      <c r="C26" s="405" t="s">
        <v>2106</v>
      </c>
      <c r="D26" s="297"/>
      <c r="E26" s="297"/>
      <c r="F26" s="297"/>
      <c r="G26" s="297"/>
      <c r="H26" s="297"/>
      <c r="P26" s="63"/>
      <c r="Q26" s="63"/>
    </row>
    <row r="27" spans="1:17" x14ac:dyDescent="0.35">
      <c r="A27" s="304"/>
      <c r="B27" s="52" t="s">
        <v>160</v>
      </c>
      <c r="C27" s="405" t="s">
        <v>2107</v>
      </c>
      <c r="D27" s="297"/>
      <c r="E27" s="297"/>
      <c r="F27" s="297"/>
      <c r="G27" s="297"/>
      <c r="H27" s="297"/>
      <c r="P27" s="63"/>
      <c r="Q27" s="63"/>
    </row>
    <row r="28" spans="1:17" x14ac:dyDescent="0.35">
      <c r="A28" s="304"/>
      <c r="B28" s="52" t="s">
        <v>161</v>
      </c>
      <c r="C28" s="405" t="s">
        <v>2108</v>
      </c>
      <c r="D28" s="297"/>
      <c r="E28" s="297"/>
      <c r="F28" s="297"/>
      <c r="G28" s="297"/>
      <c r="H28" s="297"/>
      <c r="P28" s="63"/>
      <c r="Q28" s="63"/>
    </row>
    <row r="29" spans="1:17" x14ac:dyDescent="0.35">
      <c r="A29" s="304"/>
      <c r="B29" s="52" t="s">
        <v>162</v>
      </c>
      <c r="C29" s="405" t="s">
        <v>2109</v>
      </c>
      <c r="D29" s="297"/>
      <c r="E29" s="297"/>
      <c r="F29" s="297"/>
      <c r="G29" s="297"/>
      <c r="H29" s="297"/>
      <c r="P29" s="4"/>
      <c r="Q29" s="4"/>
    </row>
    <row r="30" spans="1:17" x14ac:dyDescent="0.35">
      <c r="A30" s="304"/>
      <c r="B30" s="52" t="s">
        <v>163</v>
      </c>
      <c r="C30" s="297"/>
      <c r="D30" s="297"/>
      <c r="E30" s="297"/>
      <c r="F30" s="297"/>
      <c r="G30" s="297"/>
      <c r="H30" s="297"/>
      <c r="P30" s="63"/>
      <c r="Q30" s="63"/>
    </row>
    <row r="31" spans="1:17" x14ac:dyDescent="0.35">
      <c r="A31" s="304" t="s">
        <v>164</v>
      </c>
      <c r="B31" s="52" t="s">
        <v>165</v>
      </c>
      <c r="C31" s="297"/>
      <c r="D31" s="297"/>
      <c r="E31" s="297"/>
      <c r="F31" s="297"/>
      <c r="G31" s="297"/>
      <c r="H31" s="297"/>
      <c r="P31" s="63"/>
      <c r="Q31" s="63"/>
    </row>
    <row r="32" spans="1:17" x14ac:dyDescent="0.35">
      <c r="A32" s="304"/>
      <c r="B32" s="52" t="s">
        <v>166</v>
      </c>
      <c r="C32" s="297"/>
      <c r="D32" s="297"/>
      <c r="E32" s="297"/>
      <c r="F32" s="297"/>
      <c r="G32" s="297"/>
      <c r="H32" s="297"/>
      <c r="P32" s="63"/>
      <c r="Q32" s="63"/>
    </row>
    <row r="33" spans="1:17" x14ac:dyDescent="0.35">
      <c r="A33" s="304"/>
      <c r="B33" s="52" t="s">
        <v>167</v>
      </c>
      <c r="C33" s="297"/>
      <c r="D33" s="297"/>
      <c r="E33" s="297"/>
      <c r="F33" s="297"/>
      <c r="G33" s="297"/>
      <c r="H33" s="297"/>
      <c r="P33" s="63"/>
      <c r="Q33" s="63"/>
    </row>
    <row r="34" spans="1:17" x14ac:dyDescent="0.35">
      <c r="A34" s="304"/>
      <c r="B34" s="52" t="s">
        <v>168</v>
      </c>
      <c r="C34" s="297"/>
      <c r="D34" s="297"/>
      <c r="E34" s="297"/>
      <c r="F34" s="297"/>
      <c r="G34" s="297"/>
      <c r="H34" s="297"/>
      <c r="P34" s="63"/>
      <c r="Q34" s="63"/>
    </row>
    <row r="35" spans="1:17" x14ac:dyDescent="0.35">
      <c r="A35" s="304"/>
      <c r="B35" s="52" t="s">
        <v>169</v>
      </c>
      <c r="C35" s="297"/>
      <c r="D35" s="297"/>
      <c r="E35" s="297"/>
      <c r="F35" s="297"/>
      <c r="G35" s="297"/>
      <c r="H35" s="297"/>
      <c r="P35" s="63"/>
      <c r="Q35" s="63"/>
    </row>
    <row r="36" spans="1:17" x14ac:dyDescent="0.35">
      <c r="A36" s="304"/>
      <c r="B36" s="52" t="s">
        <v>170</v>
      </c>
      <c r="C36" s="297"/>
      <c r="D36" s="297"/>
      <c r="E36" s="297"/>
      <c r="F36" s="297"/>
      <c r="G36" s="297"/>
      <c r="H36" s="297"/>
      <c r="P36" s="63"/>
      <c r="Q36" s="63"/>
    </row>
    <row r="37" spans="1:17" x14ac:dyDescent="0.35">
      <c r="A37" s="304"/>
      <c r="B37" s="52" t="s">
        <v>171</v>
      </c>
      <c r="C37" s="297"/>
      <c r="D37" s="297"/>
      <c r="E37" s="297"/>
      <c r="F37" s="297"/>
      <c r="G37" s="297"/>
      <c r="H37" s="297"/>
      <c r="P37" s="63"/>
      <c r="Q37" s="63"/>
    </row>
    <row r="38" spans="1:17" x14ac:dyDescent="0.35">
      <c r="A38" s="304"/>
      <c r="B38" s="52" t="s">
        <v>172</v>
      </c>
      <c r="C38" s="297"/>
      <c r="D38" s="297"/>
      <c r="E38" s="297"/>
      <c r="F38" s="297"/>
      <c r="G38" s="297"/>
      <c r="H38" s="297"/>
    </row>
    <row r="39" spans="1:17" x14ac:dyDescent="0.35">
      <c r="A39" s="304"/>
      <c r="B39" s="52" t="s">
        <v>173</v>
      </c>
      <c r="C39" s="297"/>
      <c r="D39" s="297"/>
      <c r="E39" s="297"/>
      <c r="F39" s="297"/>
      <c r="G39" s="297"/>
      <c r="H39" s="297"/>
    </row>
    <row r="40" spans="1:17" x14ac:dyDescent="0.35">
      <c r="A40" s="304"/>
      <c r="B40" s="52" t="s">
        <v>174</v>
      </c>
      <c r="C40" s="297"/>
      <c r="D40" s="297"/>
      <c r="E40" s="297"/>
      <c r="F40" s="297"/>
      <c r="G40" s="297"/>
      <c r="H40" s="297"/>
    </row>
    <row r="41" spans="1:17" x14ac:dyDescent="0.35">
      <c r="L41" s="63"/>
      <c r="M41" s="63"/>
    </row>
    <row r="42" spans="1:17" x14ac:dyDescent="0.35">
      <c r="B42" s="58" t="s">
        <v>175</v>
      </c>
      <c r="L42" s="63"/>
      <c r="M42" s="63"/>
    </row>
    <row r="43" spans="1:17" ht="25" x14ac:dyDescent="0.35">
      <c r="B43" s="62" t="s">
        <v>176</v>
      </c>
      <c r="C43" s="226" t="s">
        <v>144</v>
      </c>
      <c r="D43" s="226" t="s">
        <v>145</v>
      </c>
      <c r="E43" s="298" t="s">
        <v>177</v>
      </c>
      <c r="F43" s="298"/>
      <c r="G43" s="298"/>
      <c r="H43" s="298"/>
      <c r="I43" s="298"/>
      <c r="L43" s="63"/>
      <c r="M43" s="63"/>
    </row>
    <row r="44" spans="1:17" ht="15" customHeight="1" x14ac:dyDescent="0.35">
      <c r="B44" s="8" t="s">
        <v>2110</v>
      </c>
      <c r="C44" s="8"/>
      <c r="D44" s="8"/>
      <c r="E44" s="299" t="s">
        <v>2111</v>
      </c>
      <c r="F44" s="300"/>
      <c r="G44" s="300"/>
      <c r="H44" s="300"/>
      <c r="I44" s="301"/>
      <c r="L44" s="4"/>
      <c r="M44" s="4"/>
    </row>
    <row r="45" spans="1:17" x14ac:dyDescent="0.35">
      <c r="B45" s="297" t="s">
        <v>1625</v>
      </c>
      <c r="C45" s="440" t="s">
        <v>328</v>
      </c>
      <c r="D45" s="275" t="s">
        <v>225</v>
      </c>
      <c r="E45" s="299" t="s">
        <v>2112</v>
      </c>
      <c r="F45" s="300"/>
      <c r="G45" s="300"/>
      <c r="H45" s="300"/>
      <c r="I45" s="301"/>
      <c r="L45" s="63"/>
      <c r="M45" s="63"/>
    </row>
    <row r="46" spans="1:17" x14ac:dyDescent="0.35">
      <c r="B46" s="297"/>
      <c r="C46" s="440"/>
      <c r="D46" s="275" t="s">
        <v>1587</v>
      </c>
      <c r="E46" s="405" t="s">
        <v>1588</v>
      </c>
      <c r="F46" s="405"/>
      <c r="G46" s="405"/>
      <c r="H46" s="405"/>
      <c r="I46" s="405"/>
    </row>
    <row r="48" spans="1:17" x14ac:dyDescent="0.35">
      <c r="L48" s="63"/>
      <c r="M48" s="63"/>
    </row>
    <row r="49" spans="2:22" x14ac:dyDescent="0.35">
      <c r="L49" s="4"/>
      <c r="M49" s="4"/>
    </row>
    <row r="50" spans="2:22" x14ac:dyDescent="0.35">
      <c r="L50" s="63"/>
      <c r="M50" s="63"/>
    </row>
    <row r="51" spans="2:22" x14ac:dyDescent="0.35">
      <c r="L51" s="63"/>
      <c r="M51" s="63"/>
    </row>
    <row r="53" spans="2:22" x14ac:dyDescent="0.35">
      <c r="B53" s="302" t="s">
        <v>178</v>
      </c>
      <c r="C53" s="302"/>
      <c r="D53" s="302"/>
      <c r="E53" s="302"/>
      <c r="F53" s="302"/>
      <c r="G53" s="302"/>
      <c r="H53" s="302"/>
      <c r="I53" s="302"/>
      <c r="J53" s="302"/>
      <c r="K53" s="302"/>
      <c r="L53" s="302"/>
      <c r="M53" s="302"/>
      <c r="N53" s="302"/>
      <c r="O53" s="302"/>
      <c r="P53" s="302"/>
      <c r="Q53" s="302"/>
      <c r="R53" s="302"/>
      <c r="S53" s="302"/>
      <c r="T53" s="302"/>
      <c r="U53" s="302"/>
      <c r="V53" s="302"/>
    </row>
    <row r="54" spans="2:22" ht="33" customHeight="1" x14ac:dyDescent="0.35">
      <c r="B54" s="271" t="s">
        <v>179</v>
      </c>
      <c r="C54" s="257" t="s">
        <v>150</v>
      </c>
      <c r="D54" s="257" t="s">
        <v>145</v>
      </c>
      <c r="E54" s="257" t="s">
        <v>180</v>
      </c>
      <c r="F54" s="257" t="s">
        <v>181</v>
      </c>
      <c r="G54" s="257" t="s">
        <v>182</v>
      </c>
      <c r="H54" s="257" t="s">
        <v>183</v>
      </c>
      <c r="I54" s="230" t="s">
        <v>184</v>
      </c>
      <c r="J54" s="303" t="s">
        <v>185</v>
      </c>
      <c r="K54" s="303"/>
      <c r="L54" s="303"/>
      <c r="M54" s="303"/>
      <c r="N54" s="303"/>
      <c r="O54" s="303"/>
      <c r="P54" s="303"/>
      <c r="Q54" s="303"/>
      <c r="R54" s="303"/>
      <c r="S54" s="303"/>
      <c r="T54" s="303"/>
      <c r="U54" s="303"/>
      <c r="V54" s="303"/>
    </row>
    <row r="55" spans="2:22" ht="15" customHeight="1" x14ac:dyDescent="0.35">
      <c r="B55" s="8" t="s">
        <v>2110</v>
      </c>
      <c r="C55" s="276"/>
      <c r="D55" s="276"/>
      <c r="E55" s="276"/>
      <c r="F55" s="276"/>
      <c r="G55" s="276"/>
      <c r="H55" s="275" t="s">
        <v>233</v>
      </c>
      <c r="I55" s="275"/>
      <c r="J55" s="314" t="s">
        <v>2113</v>
      </c>
      <c r="K55" s="315"/>
      <c r="L55" s="315"/>
      <c r="M55" s="315"/>
      <c r="N55" s="315"/>
      <c r="O55" s="315"/>
      <c r="P55" s="315"/>
      <c r="Q55" s="315"/>
      <c r="R55" s="315"/>
      <c r="S55" s="315"/>
      <c r="T55" s="315"/>
      <c r="U55" s="315"/>
      <c r="V55" s="316"/>
    </row>
    <row r="56" spans="2:22" ht="15" customHeight="1" x14ac:dyDescent="0.35">
      <c r="B56" s="8" t="s">
        <v>2114</v>
      </c>
      <c r="C56" s="276"/>
      <c r="D56" s="276"/>
      <c r="E56" s="276"/>
      <c r="F56" s="276"/>
      <c r="G56" s="276"/>
      <c r="H56" s="275" t="s">
        <v>198</v>
      </c>
      <c r="I56" s="275"/>
      <c r="J56" s="314" t="s">
        <v>2115</v>
      </c>
      <c r="K56" s="315"/>
      <c r="L56" s="315"/>
      <c r="M56" s="315"/>
      <c r="N56" s="315"/>
      <c r="O56" s="315"/>
      <c r="P56" s="315"/>
      <c r="Q56" s="315"/>
      <c r="R56" s="315"/>
      <c r="S56" s="315"/>
      <c r="T56" s="315"/>
      <c r="U56" s="315"/>
      <c r="V56" s="316"/>
    </row>
    <row r="57" spans="2:22" ht="15" customHeight="1" x14ac:dyDescent="0.35">
      <c r="B57" s="8" t="s">
        <v>2116</v>
      </c>
      <c r="C57" s="276"/>
      <c r="D57" s="276"/>
      <c r="E57" s="276"/>
      <c r="F57" s="276"/>
      <c r="G57" s="290"/>
      <c r="H57" s="275" t="s">
        <v>198</v>
      </c>
      <c r="I57" s="275"/>
      <c r="J57" s="314" t="s">
        <v>2117</v>
      </c>
      <c r="K57" s="315"/>
      <c r="L57" s="315"/>
      <c r="M57" s="315"/>
      <c r="N57" s="315"/>
      <c r="O57" s="315"/>
      <c r="P57" s="315"/>
      <c r="Q57" s="315"/>
      <c r="R57" s="315"/>
      <c r="S57" s="315"/>
      <c r="T57" s="315"/>
      <c r="U57" s="315"/>
      <c r="V57" s="316"/>
    </row>
    <row r="58" spans="2:22" ht="15" customHeight="1" x14ac:dyDescent="0.35">
      <c r="B58" s="308" t="s">
        <v>2118</v>
      </c>
      <c r="C58" s="305" t="s">
        <v>537</v>
      </c>
      <c r="D58" s="326" t="s">
        <v>1035</v>
      </c>
      <c r="E58" s="305" t="s">
        <v>2119</v>
      </c>
      <c r="F58" s="54">
        <v>1</v>
      </c>
      <c r="G58" s="64">
        <v>37</v>
      </c>
      <c r="H58" s="311" t="s">
        <v>204</v>
      </c>
      <c r="I58" s="311"/>
      <c r="J58" s="317" t="s">
        <v>2120</v>
      </c>
      <c r="K58" s="318"/>
      <c r="L58" s="318"/>
      <c r="M58" s="318"/>
      <c r="N58" s="318"/>
      <c r="O58" s="318"/>
      <c r="P58" s="318"/>
      <c r="Q58" s="318"/>
      <c r="R58" s="318"/>
      <c r="S58" s="318"/>
      <c r="T58" s="318"/>
      <c r="U58" s="318"/>
      <c r="V58" s="319"/>
    </row>
    <row r="59" spans="2:22" ht="15" customHeight="1" x14ac:dyDescent="0.35">
      <c r="B59" s="309"/>
      <c r="C59" s="306"/>
      <c r="D59" s="327"/>
      <c r="E59" s="306"/>
      <c r="F59" s="82">
        <v>1.5</v>
      </c>
      <c r="G59" s="64">
        <v>32.799999999999997</v>
      </c>
      <c r="H59" s="312"/>
      <c r="I59" s="312"/>
      <c r="J59" s="320"/>
      <c r="K59" s="321"/>
      <c r="L59" s="321"/>
      <c r="M59" s="321"/>
      <c r="N59" s="321"/>
      <c r="O59" s="321"/>
      <c r="P59" s="321"/>
      <c r="Q59" s="321"/>
      <c r="R59" s="321"/>
      <c r="S59" s="321"/>
      <c r="T59" s="321"/>
      <c r="U59" s="321"/>
      <c r="V59" s="322"/>
    </row>
    <row r="60" spans="2:22" ht="15" customHeight="1" x14ac:dyDescent="0.35">
      <c r="B60" s="309"/>
      <c r="C60" s="306"/>
      <c r="D60" s="327"/>
      <c r="E60" s="306"/>
      <c r="F60" s="54">
        <v>2</v>
      </c>
      <c r="G60" s="64">
        <v>30.1</v>
      </c>
      <c r="H60" s="312"/>
      <c r="I60" s="312"/>
      <c r="J60" s="320"/>
      <c r="K60" s="321"/>
      <c r="L60" s="321"/>
      <c r="M60" s="321"/>
      <c r="N60" s="321"/>
      <c r="O60" s="321"/>
      <c r="P60" s="321"/>
      <c r="Q60" s="321"/>
      <c r="R60" s="321"/>
      <c r="S60" s="321"/>
      <c r="T60" s="321"/>
      <c r="U60" s="321"/>
      <c r="V60" s="322"/>
    </row>
    <row r="61" spans="2:22" ht="15" customHeight="1" x14ac:dyDescent="0.35">
      <c r="B61" s="309"/>
      <c r="C61" s="306"/>
      <c r="D61" s="328"/>
      <c r="E61" s="306"/>
      <c r="F61" s="54">
        <v>3</v>
      </c>
      <c r="G61" s="82">
        <v>26.6</v>
      </c>
      <c r="H61" s="312"/>
      <c r="I61" s="312"/>
      <c r="J61" s="320"/>
      <c r="K61" s="321"/>
      <c r="L61" s="321"/>
      <c r="M61" s="321"/>
      <c r="N61" s="321"/>
      <c r="O61" s="321"/>
      <c r="P61" s="321"/>
      <c r="Q61" s="321"/>
      <c r="R61" s="321"/>
      <c r="S61" s="321"/>
      <c r="T61" s="321"/>
      <c r="U61" s="321"/>
      <c r="V61" s="322"/>
    </row>
    <row r="62" spans="2:22" ht="15" customHeight="1" x14ac:dyDescent="0.35">
      <c r="B62" s="309"/>
      <c r="C62" s="306"/>
      <c r="D62" s="326" t="s">
        <v>1044</v>
      </c>
      <c r="E62" s="306"/>
      <c r="F62" s="54">
        <v>1</v>
      </c>
      <c r="G62" s="64">
        <v>32.5</v>
      </c>
      <c r="H62" s="312"/>
      <c r="I62" s="312"/>
      <c r="J62" s="320"/>
      <c r="K62" s="321"/>
      <c r="L62" s="321"/>
      <c r="M62" s="321"/>
      <c r="N62" s="321"/>
      <c r="O62" s="321"/>
      <c r="P62" s="321"/>
      <c r="Q62" s="321"/>
      <c r="R62" s="321"/>
      <c r="S62" s="321"/>
      <c r="T62" s="321"/>
      <c r="U62" s="321"/>
      <c r="V62" s="322"/>
    </row>
    <row r="63" spans="2:22" ht="15" customHeight="1" x14ac:dyDescent="0.35">
      <c r="B63" s="309"/>
      <c r="C63" s="306"/>
      <c r="D63" s="327"/>
      <c r="E63" s="306"/>
      <c r="F63" s="82">
        <v>1.5</v>
      </c>
      <c r="G63" s="64">
        <v>28.8</v>
      </c>
      <c r="H63" s="312"/>
      <c r="I63" s="312"/>
      <c r="J63" s="320"/>
      <c r="K63" s="321"/>
      <c r="L63" s="321"/>
      <c r="M63" s="321"/>
      <c r="N63" s="321"/>
      <c r="O63" s="321"/>
      <c r="P63" s="321"/>
      <c r="Q63" s="321"/>
      <c r="R63" s="321"/>
      <c r="S63" s="321"/>
      <c r="T63" s="321"/>
      <c r="U63" s="321"/>
      <c r="V63" s="322"/>
    </row>
    <row r="64" spans="2:22" ht="15" customHeight="1" x14ac:dyDescent="0.35">
      <c r="B64" s="309"/>
      <c r="C64" s="306"/>
      <c r="D64" s="327"/>
      <c r="E64" s="306"/>
      <c r="F64" s="54">
        <v>2</v>
      </c>
      <c r="G64" s="64">
        <v>26.4</v>
      </c>
      <c r="H64" s="312"/>
      <c r="I64" s="312"/>
      <c r="J64" s="320"/>
      <c r="K64" s="321"/>
      <c r="L64" s="321"/>
      <c r="M64" s="321"/>
      <c r="N64" s="321"/>
      <c r="O64" s="321"/>
      <c r="P64" s="321"/>
      <c r="Q64" s="321"/>
      <c r="R64" s="321"/>
      <c r="S64" s="321"/>
      <c r="T64" s="321"/>
      <c r="U64" s="321"/>
      <c r="V64" s="322"/>
    </row>
    <row r="65" spans="2:22" ht="15" customHeight="1" x14ac:dyDescent="0.35">
      <c r="B65" s="309"/>
      <c r="C65" s="306"/>
      <c r="D65" s="328"/>
      <c r="E65" s="306"/>
      <c r="F65" s="54">
        <v>3</v>
      </c>
      <c r="G65" s="64">
        <v>23.4</v>
      </c>
      <c r="H65" s="312"/>
      <c r="I65" s="312"/>
      <c r="J65" s="320"/>
      <c r="K65" s="321"/>
      <c r="L65" s="321"/>
      <c r="M65" s="321"/>
      <c r="N65" s="321"/>
      <c r="O65" s="321"/>
      <c r="P65" s="321"/>
      <c r="Q65" s="321"/>
      <c r="R65" s="321"/>
      <c r="S65" s="321"/>
      <c r="T65" s="321"/>
      <c r="U65" s="321"/>
      <c r="V65" s="322"/>
    </row>
    <row r="66" spans="2:22" ht="15" customHeight="1" x14ac:dyDescent="0.35">
      <c r="B66" s="309"/>
      <c r="C66" s="306"/>
      <c r="D66" s="305" t="s">
        <v>509</v>
      </c>
      <c r="E66" s="306"/>
      <c r="F66" s="54">
        <v>1</v>
      </c>
      <c r="G66" s="64">
        <v>34.299999999999997</v>
      </c>
      <c r="H66" s="312"/>
      <c r="I66" s="312"/>
      <c r="J66" s="320"/>
      <c r="K66" s="321"/>
      <c r="L66" s="321"/>
      <c r="M66" s="321"/>
      <c r="N66" s="321"/>
      <c r="O66" s="321"/>
      <c r="P66" s="321"/>
      <c r="Q66" s="321"/>
      <c r="R66" s="321"/>
      <c r="S66" s="321"/>
      <c r="T66" s="321"/>
      <c r="U66" s="321"/>
      <c r="V66" s="322"/>
    </row>
    <row r="67" spans="2:22" ht="15" customHeight="1" x14ac:dyDescent="0.35">
      <c r="B67" s="309"/>
      <c r="C67" s="306"/>
      <c r="D67" s="306"/>
      <c r="E67" s="306"/>
      <c r="F67" s="82">
        <v>1.5</v>
      </c>
      <c r="G67" s="64">
        <v>30.4</v>
      </c>
      <c r="H67" s="312"/>
      <c r="I67" s="312"/>
      <c r="J67" s="320"/>
      <c r="K67" s="321"/>
      <c r="L67" s="321"/>
      <c r="M67" s="321"/>
      <c r="N67" s="321"/>
      <c r="O67" s="321"/>
      <c r="P67" s="321"/>
      <c r="Q67" s="321"/>
      <c r="R67" s="321"/>
      <c r="S67" s="321"/>
      <c r="T67" s="321"/>
      <c r="U67" s="321"/>
      <c r="V67" s="322"/>
    </row>
    <row r="68" spans="2:22" ht="15" customHeight="1" x14ac:dyDescent="0.35">
      <c r="B68" s="309"/>
      <c r="C68" s="306"/>
      <c r="D68" s="306"/>
      <c r="E68" s="306"/>
      <c r="F68" s="54">
        <v>2</v>
      </c>
      <c r="G68" s="64">
        <v>27.9</v>
      </c>
      <c r="H68" s="312"/>
      <c r="I68" s="312"/>
      <c r="J68" s="320"/>
      <c r="K68" s="321"/>
      <c r="L68" s="321"/>
      <c r="M68" s="321"/>
      <c r="N68" s="321"/>
      <c r="O68" s="321"/>
      <c r="P68" s="321"/>
      <c r="Q68" s="321"/>
      <c r="R68" s="321"/>
      <c r="S68" s="321"/>
      <c r="T68" s="321"/>
      <c r="U68" s="321"/>
      <c r="V68" s="322"/>
    </row>
    <row r="69" spans="2:22" ht="15" customHeight="1" x14ac:dyDescent="0.35">
      <c r="B69" s="310"/>
      <c r="C69" s="307"/>
      <c r="D69" s="307"/>
      <c r="E69" s="307"/>
      <c r="F69" s="54">
        <v>3</v>
      </c>
      <c r="G69" s="64">
        <v>24.7</v>
      </c>
      <c r="H69" s="313"/>
      <c r="I69" s="313"/>
      <c r="J69" s="323"/>
      <c r="K69" s="324"/>
      <c r="L69" s="324"/>
      <c r="M69" s="324"/>
      <c r="N69" s="324"/>
      <c r="O69" s="324"/>
      <c r="P69" s="324"/>
      <c r="Q69" s="324"/>
      <c r="R69" s="324"/>
      <c r="S69" s="324"/>
      <c r="T69" s="324"/>
      <c r="U69" s="324"/>
      <c r="V69" s="325"/>
    </row>
    <row r="70" spans="2:22" ht="15" customHeight="1" x14ac:dyDescent="0.35">
      <c r="B70" s="8" t="s">
        <v>2121</v>
      </c>
      <c r="C70" s="276"/>
      <c r="D70" s="290"/>
      <c r="E70" s="276"/>
      <c r="F70" s="276"/>
      <c r="G70" s="65">
        <f>60*24</f>
        <v>1440</v>
      </c>
      <c r="H70" s="275" t="s">
        <v>204</v>
      </c>
      <c r="I70" s="275"/>
      <c r="J70" s="314" t="s">
        <v>2122</v>
      </c>
      <c r="K70" s="315"/>
      <c r="L70" s="315"/>
      <c r="M70" s="315"/>
      <c r="N70" s="315"/>
      <c r="O70" s="315"/>
      <c r="P70" s="315"/>
      <c r="Q70" s="315"/>
      <c r="R70" s="315"/>
      <c r="S70" s="315"/>
      <c r="T70" s="315"/>
      <c r="U70" s="315"/>
      <c r="V70" s="316"/>
    </row>
    <row r="71" spans="2:22" ht="15" customHeight="1" x14ac:dyDescent="0.35">
      <c r="B71" s="308" t="s">
        <v>504</v>
      </c>
      <c r="C71" s="305" t="s">
        <v>537</v>
      </c>
      <c r="D71" s="290" t="s">
        <v>1035</v>
      </c>
      <c r="E71" s="276"/>
      <c r="F71" s="276"/>
      <c r="G71" s="65">
        <v>1209</v>
      </c>
      <c r="H71" s="311" t="s">
        <v>204</v>
      </c>
      <c r="I71" s="311"/>
      <c r="J71" s="317" t="s">
        <v>507</v>
      </c>
      <c r="K71" s="318"/>
      <c r="L71" s="318"/>
      <c r="M71" s="318"/>
      <c r="N71" s="318"/>
      <c r="O71" s="318"/>
      <c r="P71" s="318"/>
      <c r="Q71" s="318"/>
      <c r="R71" s="318"/>
      <c r="S71" s="318"/>
      <c r="T71" s="318"/>
      <c r="U71" s="318"/>
      <c r="V71" s="319"/>
    </row>
    <row r="72" spans="2:22" ht="15" customHeight="1" x14ac:dyDescent="0.35">
      <c r="B72" s="309"/>
      <c r="C72" s="306"/>
      <c r="D72" s="290" t="s">
        <v>1044</v>
      </c>
      <c r="E72" s="276"/>
      <c r="F72" s="276"/>
      <c r="G72" s="65">
        <v>616</v>
      </c>
      <c r="H72" s="312"/>
      <c r="I72" s="312"/>
      <c r="J72" s="320"/>
      <c r="K72" s="321"/>
      <c r="L72" s="321"/>
      <c r="M72" s="321"/>
      <c r="N72" s="321"/>
      <c r="O72" s="321"/>
      <c r="P72" s="321"/>
      <c r="Q72" s="321"/>
      <c r="R72" s="321"/>
      <c r="S72" s="321"/>
      <c r="T72" s="321"/>
      <c r="U72" s="321"/>
      <c r="V72" s="322"/>
    </row>
    <row r="73" spans="2:22" ht="29" x14ac:dyDescent="0.35">
      <c r="B73" s="310"/>
      <c r="C73" s="307"/>
      <c r="D73" s="276" t="s">
        <v>509</v>
      </c>
      <c r="E73" s="276"/>
      <c r="F73" s="276"/>
      <c r="G73" s="54">
        <v>1068</v>
      </c>
      <c r="H73" s="313"/>
      <c r="I73" s="313"/>
      <c r="J73" s="323"/>
      <c r="K73" s="324"/>
      <c r="L73" s="324"/>
      <c r="M73" s="324"/>
      <c r="N73" s="324"/>
      <c r="O73" s="324"/>
      <c r="P73" s="324"/>
      <c r="Q73" s="324"/>
      <c r="R73" s="324"/>
      <c r="S73" s="324"/>
      <c r="T73" s="324"/>
      <c r="U73" s="324"/>
      <c r="V73" s="325"/>
    </row>
    <row r="74" spans="2:22" ht="15" customHeight="1" x14ac:dyDescent="0.35">
      <c r="B74" s="8" t="s">
        <v>2123</v>
      </c>
      <c r="C74" s="276"/>
      <c r="D74" s="276"/>
      <c r="E74" s="276"/>
      <c r="F74" s="276"/>
      <c r="G74" s="290">
        <v>0.75</v>
      </c>
      <c r="H74" s="275" t="s">
        <v>204</v>
      </c>
      <c r="I74" s="275"/>
      <c r="J74" s="314" t="s">
        <v>2124</v>
      </c>
      <c r="K74" s="315"/>
      <c r="L74" s="315"/>
      <c r="M74" s="315"/>
      <c r="N74" s="315"/>
      <c r="O74" s="315"/>
      <c r="P74" s="315"/>
      <c r="Q74" s="315"/>
      <c r="R74" s="315"/>
      <c r="S74" s="315"/>
      <c r="T74" s="315"/>
      <c r="U74" s="315"/>
      <c r="V74" s="316"/>
    </row>
    <row r="75" spans="2:22" ht="15" customHeight="1" x14ac:dyDescent="0.35">
      <c r="B75" s="8" t="s">
        <v>2125</v>
      </c>
      <c r="C75" s="276"/>
      <c r="D75" s="290"/>
      <c r="E75" s="276"/>
      <c r="F75" s="276"/>
      <c r="G75" s="108">
        <v>1.7999999999999999E-2</v>
      </c>
      <c r="H75" s="275" t="s">
        <v>204</v>
      </c>
      <c r="I75" s="275" t="s">
        <v>2126</v>
      </c>
      <c r="J75" s="314" t="s">
        <v>2127</v>
      </c>
      <c r="K75" s="315"/>
      <c r="L75" s="315"/>
      <c r="M75" s="315"/>
      <c r="N75" s="315"/>
      <c r="O75" s="315"/>
      <c r="P75" s="315"/>
      <c r="Q75" s="315"/>
      <c r="R75" s="315"/>
      <c r="S75" s="315"/>
      <c r="T75" s="315"/>
      <c r="U75" s="315"/>
      <c r="V75" s="316"/>
    </row>
    <row r="76" spans="2:22" ht="15" customHeight="1" x14ac:dyDescent="0.35">
      <c r="B76" s="311" t="s">
        <v>358</v>
      </c>
      <c r="C76" s="305" t="s">
        <v>411</v>
      </c>
      <c r="D76" s="290" t="s">
        <v>1792</v>
      </c>
      <c r="E76" s="276"/>
      <c r="F76" s="276"/>
      <c r="G76" s="64">
        <v>8.5</v>
      </c>
      <c r="H76" s="311" t="s">
        <v>198</v>
      </c>
      <c r="I76" s="311" t="s">
        <v>1049</v>
      </c>
      <c r="J76" s="317" t="s">
        <v>2128</v>
      </c>
      <c r="K76" s="318"/>
      <c r="L76" s="318"/>
      <c r="M76" s="318"/>
      <c r="N76" s="318"/>
      <c r="O76" s="318"/>
      <c r="P76" s="318"/>
      <c r="Q76" s="318"/>
      <c r="R76" s="318"/>
      <c r="S76" s="318"/>
      <c r="T76" s="318"/>
      <c r="U76" s="318"/>
      <c r="V76" s="319"/>
    </row>
    <row r="77" spans="2:22" ht="15" customHeight="1" x14ac:dyDescent="0.35">
      <c r="B77" s="312"/>
      <c r="C77" s="306"/>
      <c r="D77" s="276" t="s">
        <v>1796</v>
      </c>
      <c r="E77" s="276"/>
      <c r="F77" s="276"/>
      <c r="G77" s="64">
        <v>11</v>
      </c>
      <c r="H77" s="312"/>
      <c r="I77" s="312"/>
      <c r="J77" s="320"/>
      <c r="K77" s="321"/>
      <c r="L77" s="321"/>
      <c r="M77" s="321"/>
      <c r="N77" s="321"/>
      <c r="O77" s="321"/>
      <c r="P77" s="321"/>
      <c r="Q77" s="321"/>
      <c r="R77" s="321"/>
      <c r="S77" s="321"/>
      <c r="T77" s="321"/>
      <c r="U77" s="321"/>
      <c r="V77" s="322"/>
    </row>
    <row r="78" spans="2:22" ht="28" customHeight="1" x14ac:dyDescent="0.35">
      <c r="B78" s="312"/>
      <c r="C78" s="306"/>
      <c r="D78" s="276" t="s">
        <v>2129</v>
      </c>
      <c r="E78" s="276"/>
      <c r="F78" s="276"/>
      <c r="G78" s="65">
        <v>11</v>
      </c>
      <c r="H78" s="312"/>
      <c r="I78" s="312"/>
      <c r="J78" s="320"/>
      <c r="K78" s="321"/>
      <c r="L78" s="321"/>
      <c r="M78" s="321"/>
      <c r="N78" s="321"/>
      <c r="O78" s="321"/>
      <c r="P78" s="321"/>
      <c r="Q78" s="321"/>
      <c r="R78" s="321"/>
      <c r="S78" s="321"/>
      <c r="T78" s="321"/>
      <c r="U78" s="321"/>
      <c r="V78" s="322"/>
    </row>
    <row r="79" spans="2:22" ht="28.5" customHeight="1" x14ac:dyDescent="0.35">
      <c r="B79" s="312"/>
      <c r="C79" s="306"/>
      <c r="D79" s="276" t="s">
        <v>2130</v>
      </c>
      <c r="E79" s="276"/>
      <c r="F79" s="276"/>
      <c r="G79" s="65">
        <v>12</v>
      </c>
      <c r="H79" s="312"/>
      <c r="I79" s="312"/>
      <c r="J79" s="323"/>
      <c r="K79" s="324"/>
      <c r="L79" s="324"/>
      <c r="M79" s="324"/>
      <c r="N79" s="324"/>
      <c r="O79" s="324"/>
      <c r="P79" s="324"/>
      <c r="Q79" s="324"/>
      <c r="R79" s="324"/>
      <c r="S79" s="324"/>
      <c r="T79" s="324"/>
      <c r="U79" s="324"/>
      <c r="V79" s="325"/>
    </row>
    <row r="80" spans="2:22" ht="15" customHeight="1" x14ac:dyDescent="0.35">
      <c r="B80" s="312"/>
      <c r="C80" s="306"/>
      <c r="D80" s="290" t="s">
        <v>1798</v>
      </c>
      <c r="E80" s="276"/>
      <c r="F80" s="276"/>
      <c r="G80" s="65">
        <v>10</v>
      </c>
      <c r="H80" s="312"/>
      <c r="I80" s="312"/>
      <c r="J80" s="317" t="s">
        <v>2131</v>
      </c>
      <c r="K80" s="318"/>
      <c r="L80" s="318"/>
      <c r="M80" s="318"/>
      <c r="N80" s="318"/>
      <c r="O80" s="318"/>
      <c r="P80" s="318"/>
      <c r="Q80" s="318"/>
      <c r="R80" s="318"/>
      <c r="S80" s="318"/>
      <c r="T80" s="318"/>
      <c r="U80" s="318"/>
      <c r="V80" s="319"/>
    </row>
    <row r="81" spans="2:22" ht="15" customHeight="1" x14ac:dyDescent="0.35">
      <c r="B81" s="312"/>
      <c r="C81" s="306"/>
      <c r="D81" s="276" t="s">
        <v>1801</v>
      </c>
      <c r="E81" s="276"/>
      <c r="F81" s="276"/>
      <c r="G81" s="65">
        <v>13</v>
      </c>
      <c r="H81" s="312"/>
      <c r="I81" s="312"/>
      <c r="J81" s="320"/>
      <c r="K81" s="321"/>
      <c r="L81" s="321"/>
      <c r="M81" s="321"/>
      <c r="N81" s="321"/>
      <c r="O81" s="321"/>
      <c r="P81" s="321"/>
      <c r="Q81" s="321"/>
      <c r="R81" s="321"/>
      <c r="S81" s="321"/>
      <c r="T81" s="321"/>
      <c r="U81" s="321"/>
      <c r="V81" s="322"/>
    </row>
    <row r="82" spans="2:22" ht="29" x14ac:dyDescent="0.35">
      <c r="B82" s="312"/>
      <c r="C82" s="306"/>
      <c r="D82" s="276" t="s">
        <v>2132</v>
      </c>
      <c r="E82" s="276"/>
      <c r="F82" s="276"/>
      <c r="G82" s="65">
        <v>13</v>
      </c>
      <c r="H82" s="312"/>
      <c r="I82" s="312"/>
      <c r="J82" s="320"/>
      <c r="K82" s="321"/>
      <c r="L82" s="321"/>
      <c r="M82" s="321"/>
      <c r="N82" s="321"/>
      <c r="O82" s="321"/>
      <c r="P82" s="321"/>
      <c r="Q82" s="321"/>
      <c r="R82" s="321"/>
      <c r="S82" s="321"/>
      <c r="T82" s="321"/>
      <c r="U82" s="321"/>
      <c r="V82" s="322"/>
    </row>
    <row r="83" spans="2:22" ht="29" x14ac:dyDescent="0.35">
      <c r="B83" s="313"/>
      <c r="C83" s="307"/>
      <c r="D83" s="276" t="s">
        <v>2133</v>
      </c>
      <c r="E83" s="276"/>
      <c r="F83" s="276"/>
      <c r="G83" s="65">
        <v>14</v>
      </c>
      <c r="H83" s="313"/>
      <c r="I83" s="313"/>
      <c r="J83" s="323"/>
      <c r="K83" s="324"/>
      <c r="L83" s="324"/>
      <c r="M83" s="324"/>
      <c r="N83" s="324"/>
      <c r="O83" s="324"/>
      <c r="P83" s="324"/>
      <c r="Q83" s="324"/>
      <c r="R83" s="324"/>
      <c r="S83" s="324"/>
      <c r="T83" s="324"/>
      <c r="U83" s="324"/>
      <c r="V83" s="325"/>
    </row>
    <row r="84" spans="2:22" x14ac:dyDescent="0.35">
      <c r="B84" s="308" t="s">
        <v>754</v>
      </c>
      <c r="C84" s="305" t="s">
        <v>537</v>
      </c>
      <c r="D84" s="290" t="s">
        <v>1035</v>
      </c>
      <c r="E84" s="276"/>
      <c r="F84" s="276"/>
      <c r="G84" s="64">
        <v>4.0999999999999996</v>
      </c>
      <c r="H84" s="311" t="s">
        <v>204</v>
      </c>
      <c r="I84" s="311"/>
      <c r="J84" s="317" t="s">
        <v>755</v>
      </c>
      <c r="K84" s="318"/>
      <c r="L84" s="318"/>
      <c r="M84" s="318"/>
      <c r="N84" s="318"/>
      <c r="O84" s="318"/>
      <c r="P84" s="318"/>
      <c r="Q84" s="318"/>
      <c r="R84" s="318"/>
      <c r="S84" s="318"/>
      <c r="T84" s="318"/>
      <c r="U84" s="318"/>
      <c r="V84" s="319"/>
    </row>
    <row r="85" spans="2:22" ht="15" customHeight="1" x14ac:dyDescent="0.35">
      <c r="B85" s="309"/>
      <c r="C85" s="306"/>
      <c r="D85" s="290" t="s">
        <v>1044</v>
      </c>
      <c r="E85" s="276"/>
      <c r="F85" s="276"/>
      <c r="G85" s="64">
        <v>4.2</v>
      </c>
      <c r="H85" s="312"/>
      <c r="I85" s="312"/>
      <c r="J85" s="320"/>
      <c r="K85" s="321"/>
      <c r="L85" s="321"/>
      <c r="M85" s="321"/>
      <c r="N85" s="321"/>
      <c r="O85" s="321"/>
      <c r="P85" s="321"/>
      <c r="Q85" s="321"/>
      <c r="R85" s="321"/>
      <c r="S85" s="321"/>
      <c r="T85" s="321"/>
      <c r="U85" s="321"/>
      <c r="V85" s="322"/>
    </row>
    <row r="86" spans="2:22" ht="25.5" customHeight="1" x14ac:dyDescent="0.35">
      <c r="B86" s="310"/>
      <c r="C86" s="307"/>
      <c r="D86" s="276" t="s">
        <v>509</v>
      </c>
      <c r="E86" s="276"/>
      <c r="F86" s="276"/>
      <c r="G86" s="82">
        <v>4.2</v>
      </c>
      <c r="H86" s="313"/>
      <c r="I86" s="313"/>
      <c r="J86" s="323"/>
      <c r="K86" s="324"/>
      <c r="L86" s="324"/>
      <c r="M86" s="324"/>
      <c r="N86" s="324"/>
      <c r="O86" s="324"/>
      <c r="P86" s="324"/>
      <c r="Q86" s="324"/>
      <c r="R86" s="324"/>
      <c r="S86" s="324"/>
      <c r="T86" s="324"/>
      <c r="U86" s="324"/>
      <c r="V86" s="325"/>
    </row>
    <row r="87" spans="2:22" ht="15" customHeight="1" x14ac:dyDescent="0.35">
      <c r="B87" s="8" t="s">
        <v>1625</v>
      </c>
      <c r="C87" s="276"/>
      <c r="D87" s="290"/>
      <c r="E87" s="276"/>
      <c r="F87" s="276"/>
      <c r="G87" s="290"/>
      <c r="H87" s="275" t="s">
        <v>233</v>
      </c>
      <c r="I87" s="275" t="s">
        <v>234</v>
      </c>
      <c r="J87" s="314" t="s">
        <v>2134</v>
      </c>
      <c r="K87" s="315"/>
      <c r="L87" s="315"/>
      <c r="M87" s="315"/>
      <c r="N87" s="315"/>
      <c r="O87" s="315"/>
      <c r="P87" s="315"/>
      <c r="Q87" s="315"/>
      <c r="R87" s="315"/>
      <c r="S87" s="315"/>
      <c r="T87" s="315"/>
      <c r="U87" s="315"/>
      <c r="V87" s="316"/>
    </row>
    <row r="88" spans="2:22" ht="15" customHeight="1" x14ac:dyDescent="0.35">
      <c r="B88" s="308" t="s">
        <v>2135</v>
      </c>
      <c r="C88" s="305" t="s">
        <v>537</v>
      </c>
      <c r="D88" s="326" t="s">
        <v>1035</v>
      </c>
      <c r="E88" s="305" t="s">
        <v>2119</v>
      </c>
      <c r="F88" s="54">
        <v>1</v>
      </c>
      <c r="G88" s="64">
        <v>23.5</v>
      </c>
      <c r="H88" s="311" t="s">
        <v>204</v>
      </c>
      <c r="I88" s="311"/>
      <c r="J88" s="317" t="s">
        <v>2120</v>
      </c>
      <c r="K88" s="318"/>
      <c r="L88" s="318"/>
      <c r="M88" s="318"/>
      <c r="N88" s="318"/>
      <c r="O88" s="318"/>
      <c r="P88" s="318"/>
      <c r="Q88" s="318"/>
      <c r="R88" s="318"/>
      <c r="S88" s="318"/>
      <c r="T88" s="318"/>
      <c r="U88" s="318"/>
      <c r="V88" s="319"/>
    </row>
    <row r="89" spans="2:22" x14ac:dyDescent="0.35">
      <c r="B89" s="309"/>
      <c r="C89" s="306"/>
      <c r="D89" s="327"/>
      <c r="E89" s="306"/>
      <c r="F89" s="82">
        <v>1.5</v>
      </c>
      <c r="G89" s="64">
        <v>20.8</v>
      </c>
      <c r="H89" s="312"/>
      <c r="I89" s="312"/>
      <c r="J89" s="320"/>
      <c r="K89" s="321"/>
      <c r="L89" s="321"/>
      <c r="M89" s="321"/>
      <c r="N89" s="321"/>
      <c r="O89" s="321"/>
      <c r="P89" s="321"/>
      <c r="Q89" s="321"/>
      <c r="R89" s="321"/>
      <c r="S89" s="321"/>
      <c r="T89" s="321"/>
      <c r="U89" s="321"/>
      <c r="V89" s="322"/>
    </row>
    <row r="90" spans="2:22" x14ac:dyDescent="0.35">
      <c r="B90" s="309"/>
      <c r="C90" s="306"/>
      <c r="D90" s="327"/>
      <c r="E90" s="306"/>
      <c r="F90" s="54">
        <v>2</v>
      </c>
      <c r="G90" s="64">
        <v>19.100000000000001</v>
      </c>
      <c r="H90" s="312"/>
      <c r="I90" s="312"/>
      <c r="J90" s="320"/>
      <c r="K90" s="321"/>
      <c r="L90" s="321"/>
      <c r="M90" s="321"/>
      <c r="N90" s="321"/>
      <c r="O90" s="321"/>
      <c r="P90" s="321"/>
      <c r="Q90" s="321"/>
      <c r="R90" s="321"/>
      <c r="S90" s="321"/>
      <c r="T90" s="321"/>
      <c r="U90" s="321"/>
      <c r="V90" s="322"/>
    </row>
    <row r="91" spans="2:22" ht="15" customHeight="1" x14ac:dyDescent="0.35">
      <c r="B91" s="309"/>
      <c r="C91" s="306"/>
      <c r="D91" s="328"/>
      <c r="E91" s="306"/>
      <c r="F91" s="54">
        <v>3</v>
      </c>
      <c r="G91" s="82">
        <v>16.899999999999999</v>
      </c>
      <c r="H91" s="312"/>
      <c r="I91" s="312"/>
      <c r="J91" s="320"/>
      <c r="K91" s="321"/>
      <c r="L91" s="321"/>
      <c r="M91" s="321"/>
      <c r="N91" s="321"/>
      <c r="O91" s="321"/>
      <c r="P91" s="321"/>
      <c r="Q91" s="321"/>
      <c r="R91" s="321"/>
      <c r="S91" s="321"/>
      <c r="T91" s="321"/>
      <c r="U91" s="321"/>
      <c r="V91" s="322"/>
    </row>
    <row r="92" spans="2:22" ht="15" customHeight="1" x14ac:dyDescent="0.35">
      <c r="B92" s="309"/>
      <c r="C92" s="306"/>
      <c r="D92" s="326" t="s">
        <v>1044</v>
      </c>
      <c r="E92" s="306"/>
      <c r="F92" s="54">
        <v>1</v>
      </c>
      <c r="G92" s="64">
        <v>21</v>
      </c>
      <c r="H92" s="312"/>
      <c r="I92" s="312"/>
      <c r="J92" s="320"/>
      <c r="K92" s="321"/>
      <c r="L92" s="321"/>
      <c r="M92" s="321"/>
      <c r="N92" s="321"/>
      <c r="O92" s="321"/>
      <c r="P92" s="321"/>
      <c r="Q92" s="321"/>
      <c r="R92" s="321"/>
      <c r="S92" s="321"/>
      <c r="T92" s="321"/>
      <c r="U92" s="321"/>
      <c r="V92" s="322"/>
    </row>
    <row r="93" spans="2:22" ht="15" customHeight="1" x14ac:dyDescent="0.35">
      <c r="B93" s="309"/>
      <c r="C93" s="306"/>
      <c r="D93" s="327"/>
      <c r="E93" s="306"/>
      <c r="F93" s="82">
        <v>1.5</v>
      </c>
      <c r="G93" s="64">
        <v>18.600000000000001</v>
      </c>
      <c r="H93" s="312"/>
      <c r="I93" s="312"/>
      <c r="J93" s="320"/>
      <c r="K93" s="321"/>
      <c r="L93" s="321"/>
      <c r="M93" s="321"/>
      <c r="N93" s="321"/>
      <c r="O93" s="321"/>
      <c r="P93" s="321"/>
      <c r="Q93" s="321"/>
      <c r="R93" s="321"/>
      <c r="S93" s="321"/>
      <c r="T93" s="321"/>
      <c r="U93" s="321"/>
      <c r="V93" s="322"/>
    </row>
    <row r="94" spans="2:22" ht="15" customHeight="1" x14ac:dyDescent="0.35">
      <c r="B94" s="309"/>
      <c r="C94" s="306"/>
      <c r="D94" s="327"/>
      <c r="E94" s="306"/>
      <c r="F94" s="54">
        <v>2</v>
      </c>
      <c r="G94" s="64">
        <v>17</v>
      </c>
      <c r="H94" s="312"/>
      <c r="I94" s="312"/>
      <c r="J94" s="320"/>
      <c r="K94" s="321"/>
      <c r="L94" s="321"/>
      <c r="M94" s="321"/>
      <c r="N94" s="321"/>
      <c r="O94" s="321"/>
      <c r="P94" s="321"/>
      <c r="Q94" s="321"/>
      <c r="R94" s="321"/>
      <c r="S94" s="321"/>
      <c r="T94" s="321"/>
      <c r="U94" s="321"/>
      <c r="V94" s="322"/>
    </row>
    <row r="95" spans="2:22" ht="15" customHeight="1" x14ac:dyDescent="0.35">
      <c r="B95" s="309"/>
      <c r="C95" s="306"/>
      <c r="D95" s="328"/>
      <c r="E95" s="306"/>
      <c r="F95" s="54">
        <v>3</v>
      </c>
      <c r="G95" s="64">
        <v>15.1</v>
      </c>
      <c r="H95" s="312"/>
      <c r="I95" s="312"/>
      <c r="J95" s="320"/>
      <c r="K95" s="321"/>
      <c r="L95" s="321"/>
      <c r="M95" s="321"/>
      <c r="N95" s="321"/>
      <c r="O95" s="321"/>
      <c r="P95" s="321"/>
      <c r="Q95" s="321"/>
      <c r="R95" s="321"/>
      <c r="S95" s="321"/>
      <c r="T95" s="321"/>
      <c r="U95" s="321"/>
      <c r="V95" s="322"/>
    </row>
    <row r="96" spans="2:22" ht="15" customHeight="1" x14ac:dyDescent="0.35">
      <c r="B96" s="309"/>
      <c r="C96" s="306"/>
      <c r="D96" s="305" t="s">
        <v>509</v>
      </c>
      <c r="E96" s="306"/>
      <c r="F96" s="54">
        <v>1</v>
      </c>
      <c r="G96" s="64">
        <v>22.2</v>
      </c>
      <c r="H96" s="312"/>
      <c r="I96" s="312"/>
      <c r="J96" s="320"/>
      <c r="K96" s="321"/>
      <c r="L96" s="321"/>
      <c r="M96" s="321"/>
      <c r="N96" s="321"/>
      <c r="O96" s="321"/>
      <c r="P96" s="321"/>
      <c r="Q96" s="321"/>
      <c r="R96" s="321"/>
      <c r="S96" s="321"/>
      <c r="T96" s="321"/>
      <c r="U96" s="321"/>
      <c r="V96" s="322"/>
    </row>
    <row r="97" spans="2:22" ht="15" customHeight="1" x14ac:dyDescent="0.35">
      <c r="B97" s="309"/>
      <c r="C97" s="306"/>
      <c r="D97" s="306"/>
      <c r="E97" s="306"/>
      <c r="F97" s="82">
        <v>1.5</v>
      </c>
      <c r="G97" s="64">
        <v>19.7</v>
      </c>
      <c r="H97" s="312"/>
      <c r="I97" s="312"/>
      <c r="J97" s="320"/>
      <c r="K97" s="321"/>
      <c r="L97" s="321"/>
      <c r="M97" s="321"/>
      <c r="N97" s="321"/>
      <c r="O97" s="321"/>
      <c r="P97" s="321"/>
      <c r="Q97" s="321"/>
      <c r="R97" s="321"/>
      <c r="S97" s="321"/>
      <c r="T97" s="321"/>
      <c r="U97" s="321"/>
      <c r="V97" s="322"/>
    </row>
    <row r="98" spans="2:22" ht="15" customHeight="1" x14ac:dyDescent="0.35">
      <c r="B98" s="309"/>
      <c r="C98" s="306"/>
      <c r="D98" s="306"/>
      <c r="E98" s="306"/>
      <c r="F98" s="54">
        <v>2</v>
      </c>
      <c r="G98" s="64">
        <v>18</v>
      </c>
      <c r="H98" s="312"/>
      <c r="I98" s="312"/>
      <c r="J98" s="320"/>
      <c r="K98" s="321"/>
      <c r="L98" s="321"/>
      <c r="M98" s="321"/>
      <c r="N98" s="321"/>
      <c r="O98" s="321"/>
      <c r="P98" s="321"/>
      <c r="Q98" s="321"/>
      <c r="R98" s="321"/>
      <c r="S98" s="321"/>
      <c r="T98" s="321"/>
      <c r="U98" s="321"/>
      <c r="V98" s="322"/>
    </row>
    <row r="99" spans="2:22" ht="15" customHeight="1" x14ac:dyDescent="0.35">
      <c r="B99" s="310"/>
      <c r="C99" s="307"/>
      <c r="D99" s="307"/>
      <c r="E99" s="307"/>
      <c r="F99" s="54">
        <v>3</v>
      </c>
      <c r="G99" s="64">
        <v>16</v>
      </c>
      <c r="H99" s="313"/>
      <c r="I99" s="313"/>
      <c r="J99" s="323"/>
      <c r="K99" s="324"/>
      <c r="L99" s="324"/>
      <c r="M99" s="324"/>
      <c r="N99" s="324"/>
      <c r="O99" s="324"/>
      <c r="P99" s="324"/>
      <c r="Q99" s="324"/>
      <c r="R99" s="324"/>
      <c r="S99" s="324"/>
      <c r="T99" s="324"/>
      <c r="U99" s="324"/>
      <c r="V99" s="325"/>
    </row>
    <row r="100" spans="2:22" ht="15" customHeight="1" x14ac:dyDescent="0.35">
      <c r="B100" s="308" t="s">
        <v>514</v>
      </c>
      <c r="C100" s="305" t="s">
        <v>537</v>
      </c>
      <c r="D100" s="290" t="s">
        <v>1035</v>
      </c>
      <c r="E100" s="276"/>
      <c r="F100" s="276"/>
      <c r="G100" s="65">
        <v>4496</v>
      </c>
      <c r="H100" s="311" t="s">
        <v>204</v>
      </c>
      <c r="I100" s="311"/>
      <c r="J100" s="317" t="s">
        <v>515</v>
      </c>
      <c r="K100" s="318"/>
      <c r="L100" s="318"/>
      <c r="M100" s="318"/>
      <c r="N100" s="318"/>
      <c r="O100" s="318"/>
      <c r="P100" s="318"/>
      <c r="Q100" s="318"/>
      <c r="R100" s="318"/>
      <c r="S100" s="318"/>
      <c r="T100" s="318"/>
      <c r="U100" s="318"/>
      <c r="V100" s="319"/>
    </row>
    <row r="101" spans="2:22" ht="15" customHeight="1" x14ac:dyDescent="0.35">
      <c r="B101" s="309"/>
      <c r="C101" s="306"/>
      <c r="D101" s="290" t="s">
        <v>1044</v>
      </c>
      <c r="E101" s="276"/>
      <c r="F101" s="276"/>
      <c r="G101" s="65">
        <v>6391</v>
      </c>
      <c r="H101" s="312"/>
      <c r="I101" s="312"/>
      <c r="J101" s="320"/>
      <c r="K101" s="321"/>
      <c r="L101" s="321"/>
      <c r="M101" s="321"/>
      <c r="N101" s="321"/>
      <c r="O101" s="321"/>
      <c r="P101" s="321"/>
      <c r="Q101" s="321"/>
      <c r="R101" s="321"/>
      <c r="S101" s="321"/>
      <c r="T101" s="321"/>
      <c r="U101" s="321"/>
      <c r="V101" s="322"/>
    </row>
    <row r="102" spans="2:22" ht="15" customHeight="1" x14ac:dyDescent="0.35">
      <c r="B102" s="310"/>
      <c r="C102" s="307"/>
      <c r="D102" s="276" t="s">
        <v>509</v>
      </c>
      <c r="E102" s="276"/>
      <c r="F102" s="276"/>
      <c r="G102" s="54">
        <v>5052</v>
      </c>
      <c r="H102" s="313"/>
      <c r="I102" s="313"/>
      <c r="J102" s="323"/>
      <c r="K102" s="324"/>
      <c r="L102" s="324"/>
      <c r="M102" s="324"/>
      <c r="N102" s="324"/>
      <c r="O102" s="324"/>
      <c r="P102" s="324"/>
      <c r="Q102" s="324"/>
      <c r="R102" s="324"/>
      <c r="S102" s="324"/>
      <c r="T102" s="324"/>
      <c r="U102" s="324"/>
      <c r="V102" s="325"/>
    </row>
    <row r="103" spans="2:22" ht="15" customHeight="1" x14ac:dyDescent="0.35">
      <c r="B103" s="311" t="s">
        <v>775</v>
      </c>
      <c r="C103" s="305" t="s">
        <v>336</v>
      </c>
      <c r="D103" s="305" t="s">
        <v>337</v>
      </c>
      <c r="E103" s="305" t="s">
        <v>411</v>
      </c>
      <c r="F103" s="276" t="s">
        <v>1798</v>
      </c>
      <c r="G103" s="276">
        <v>1.99</v>
      </c>
      <c r="H103" s="311" t="s">
        <v>198</v>
      </c>
      <c r="I103" s="238"/>
      <c r="J103" s="317" t="s">
        <v>2136</v>
      </c>
      <c r="K103" s="318"/>
      <c r="L103" s="318"/>
      <c r="M103" s="318"/>
      <c r="N103" s="318"/>
      <c r="O103" s="318"/>
      <c r="P103" s="318"/>
      <c r="Q103" s="318"/>
      <c r="R103" s="318"/>
      <c r="S103" s="318"/>
      <c r="T103" s="318"/>
      <c r="U103" s="318"/>
      <c r="V103" s="319"/>
    </row>
    <row r="104" spans="2:22" ht="15" customHeight="1" x14ac:dyDescent="0.35">
      <c r="B104" s="312"/>
      <c r="C104" s="306"/>
      <c r="D104" s="306"/>
      <c r="E104" s="306"/>
      <c r="F104" s="276" t="s">
        <v>1801</v>
      </c>
      <c r="G104" s="276">
        <v>2.2599999999999998</v>
      </c>
      <c r="H104" s="312"/>
      <c r="I104" s="238"/>
      <c r="J104" s="320"/>
      <c r="K104" s="321"/>
      <c r="L104" s="321"/>
      <c r="M104" s="321"/>
      <c r="N104" s="321"/>
      <c r="O104" s="321"/>
      <c r="P104" s="321"/>
      <c r="Q104" s="321"/>
      <c r="R104" s="321"/>
      <c r="S104" s="321"/>
      <c r="T104" s="321"/>
      <c r="U104" s="321"/>
      <c r="V104" s="322"/>
    </row>
    <row r="105" spans="2:22" ht="15" customHeight="1" x14ac:dyDescent="0.35">
      <c r="B105" s="312"/>
      <c r="C105" s="306"/>
      <c r="D105" s="307"/>
      <c r="E105" s="306"/>
      <c r="F105" s="276" t="s">
        <v>2137</v>
      </c>
      <c r="G105" s="276">
        <v>2.4</v>
      </c>
      <c r="H105" s="312"/>
      <c r="I105" s="238"/>
      <c r="J105" s="320"/>
      <c r="K105" s="321"/>
      <c r="L105" s="321"/>
      <c r="M105" s="321"/>
      <c r="N105" s="321"/>
      <c r="O105" s="321"/>
      <c r="P105" s="321"/>
      <c r="Q105" s="321"/>
      <c r="R105" s="321"/>
      <c r="S105" s="321"/>
      <c r="T105" s="321"/>
      <c r="U105" s="321"/>
      <c r="V105" s="322"/>
    </row>
    <row r="106" spans="2:22" ht="15" customHeight="1" x14ac:dyDescent="0.35">
      <c r="B106" s="312"/>
      <c r="C106" s="306"/>
      <c r="D106" s="276" t="s">
        <v>343</v>
      </c>
      <c r="E106" s="306"/>
      <c r="F106" s="276" t="s">
        <v>2138</v>
      </c>
      <c r="G106" s="276">
        <v>1</v>
      </c>
      <c r="H106" s="312"/>
      <c r="I106" s="238"/>
      <c r="J106" s="323"/>
      <c r="K106" s="324"/>
      <c r="L106" s="324"/>
      <c r="M106" s="324"/>
      <c r="N106" s="324"/>
      <c r="O106" s="324"/>
      <c r="P106" s="324"/>
      <c r="Q106" s="324"/>
      <c r="R106" s="324"/>
      <c r="S106" s="324"/>
      <c r="T106" s="324"/>
      <c r="U106" s="324"/>
      <c r="V106" s="325"/>
    </row>
    <row r="107" spans="2:22" ht="15" customHeight="1" x14ac:dyDescent="0.35">
      <c r="B107" s="312"/>
      <c r="C107" s="306"/>
      <c r="D107" s="305" t="s">
        <v>337</v>
      </c>
      <c r="E107" s="306"/>
      <c r="F107" s="276" t="s">
        <v>1792</v>
      </c>
      <c r="G107" s="290">
        <v>1.69</v>
      </c>
      <c r="H107" s="312"/>
      <c r="I107" s="416"/>
      <c r="J107" s="317" t="s">
        <v>2139</v>
      </c>
      <c r="K107" s="318"/>
      <c r="L107" s="318"/>
      <c r="M107" s="318"/>
      <c r="N107" s="318"/>
      <c r="O107" s="318"/>
      <c r="P107" s="318"/>
      <c r="Q107" s="318"/>
      <c r="R107" s="318"/>
      <c r="S107" s="318"/>
      <c r="T107" s="318"/>
      <c r="U107" s="318"/>
      <c r="V107" s="319"/>
    </row>
    <row r="108" spans="2:22" ht="15" customHeight="1" x14ac:dyDescent="0.35">
      <c r="B108" s="312"/>
      <c r="C108" s="306"/>
      <c r="D108" s="306"/>
      <c r="E108" s="306"/>
      <c r="F108" s="276" t="s">
        <v>1796</v>
      </c>
      <c r="G108" s="290">
        <v>1.92</v>
      </c>
      <c r="H108" s="312"/>
      <c r="I108" s="417"/>
      <c r="J108" s="320"/>
      <c r="K108" s="321"/>
      <c r="L108" s="321"/>
      <c r="M108" s="321"/>
      <c r="N108" s="321"/>
      <c r="O108" s="321"/>
      <c r="P108" s="321"/>
      <c r="Q108" s="321"/>
      <c r="R108" s="321"/>
      <c r="S108" s="321"/>
      <c r="T108" s="321"/>
      <c r="U108" s="321"/>
      <c r="V108" s="322"/>
    </row>
    <row r="109" spans="2:22" ht="15" customHeight="1" x14ac:dyDescent="0.35">
      <c r="B109" s="312"/>
      <c r="C109" s="306"/>
      <c r="D109" s="307"/>
      <c r="E109" s="306"/>
      <c r="F109" s="276" t="s">
        <v>2140</v>
      </c>
      <c r="G109" s="290">
        <v>2.04</v>
      </c>
      <c r="H109" s="312"/>
      <c r="I109" s="417"/>
      <c r="J109" s="320"/>
      <c r="K109" s="321"/>
      <c r="L109" s="321"/>
      <c r="M109" s="321"/>
      <c r="N109" s="321"/>
      <c r="O109" s="321"/>
      <c r="P109" s="321"/>
      <c r="Q109" s="321"/>
      <c r="R109" s="321"/>
      <c r="S109" s="321"/>
      <c r="T109" s="321"/>
      <c r="U109" s="321"/>
      <c r="V109" s="322"/>
    </row>
    <row r="110" spans="2:22" ht="15" customHeight="1" x14ac:dyDescent="0.35">
      <c r="B110" s="313"/>
      <c r="C110" s="307"/>
      <c r="D110" s="276" t="s">
        <v>343</v>
      </c>
      <c r="E110" s="307"/>
      <c r="F110" s="276" t="s">
        <v>2141</v>
      </c>
      <c r="G110" s="290">
        <v>1</v>
      </c>
      <c r="H110" s="313"/>
      <c r="I110" s="452"/>
      <c r="J110" s="323"/>
      <c r="K110" s="324"/>
      <c r="L110" s="324"/>
      <c r="M110" s="324"/>
      <c r="N110" s="324"/>
      <c r="O110" s="324"/>
      <c r="P110" s="324"/>
      <c r="Q110" s="324"/>
      <c r="R110" s="324"/>
      <c r="S110" s="324"/>
      <c r="T110" s="324"/>
      <c r="U110" s="324"/>
      <c r="V110" s="325"/>
    </row>
    <row r="111" spans="2:22" ht="15" customHeight="1" x14ac:dyDescent="0.35">
      <c r="B111" s="225" t="s">
        <v>742</v>
      </c>
      <c r="C111" s="276"/>
      <c r="D111" s="276"/>
      <c r="E111" s="276"/>
      <c r="F111" s="276"/>
      <c r="G111" s="65">
        <v>3412</v>
      </c>
      <c r="H111" s="275" t="s">
        <v>204</v>
      </c>
      <c r="I111" s="281" t="s">
        <v>794</v>
      </c>
      <c r="J111" s="314" t="s">
        <v>868</v>
      </c>
      <c r="K111" s="315"/>
      <c r="L111" s="315"/>
      <c r="M111" s="315"/>
      <c r="N111" s="315"/>
      <c r="O111" s="315"/>
      <c r="P111" s="315"/>
      <c r="Q111" s="315"/>
      <c r="R111" s="315"/>
      <c r="S111" s="315"/>
      <c r="T111" s="315"/>
      <c r="U111" s="315"/>
      <c r="V111" s="316"/>
    </row>
    <row r="112" spans="2:22" ht="15" customHeight="1" x14ac:dyDescent="0.35">
      <c r="B112" s="8" t="s">
        <v>1625</v>
      </c>
      <c r="C112" s="276"/>
      <c r="D112" s="290"/>
      <c r="E112" s="276"/>
      <c r="F112" s="276"/>
      <c r="G112" s="290"/>
      <c r="H112" s="275" t="s">
        <v>233</v>
      </c>
      <c r="I112" s="275" t="s">
        <v>234</v>
      </c>
      <c r="J112" s="314" t="s">
        <v>1626</v>
      </c>
      <c r="K112" s="315"/>
      <c r="L112" s="315"/>
      <c r="M112" s="315"/>
      <c r="N112" s="315"/>
      <c r="O112" s="315"/>
      <c r="P112" s="315"/>
      <c r="Q112" s="315"/>
      <c r="R112" s="315"/>
      <c r="S112" s="315"/>
      <c r="T112" s="315"/>
      <c r="U112" s="315"/>
      <c r="V112" s="316"/>
    </row>
    <row r="113" spans="2:22" ht="15" customHeight="1" x14ac:dyDescent="0.35">
      <c r="B113" s="268" t="s">
        <v>1521</v>
      </c>
      <c r="C113" s="276"/>
      <c r="D113" s="276"/>
      <c r="E113" s="276"/>
      <c r="F113" s="276"/>
      <c r="G113" s="104">
        <v>3.1399999999999997E-2</v>
      </c>
      <c r="H113" s="275" t="s">
        <v>204</v>
      </c>
      <c r="I113" s="275" t="s">
        <v>610</v>
      </c>
      <c r="J113" s="314" t="s">
        <v>1627</v>
      </c>
      <c r="K113" s="315"/>
      <c r="L113" s="315"/>
      <c r="M113" s="315"/>
      <c r="N113" s="315"/>
      <c r="O113" s="315"/>
      <c r="P113" s="315"/>
      <c r="Q113" s="315"/>
      <c r="R113" s="315"/>
      <c r="S113" s="315"/>
      <c r="T113" s="315"/>
      <c r="U113" s="315"/>
      <c r="V113" s="316"/>
    </row>
    <row r="114" spans="2:22" ht="15" customHeight="1" x14ac:dyDescent="0.35">
      <c r="B114" s="8" t="s">
        <v>1523</v>
      </c>
      <c r="C114" s="276"/>
      <c r="D114" s="290"/>
      <c r="E114" s="276"/>
      <c r="F114" s="276"/>
      <c r="G114" s="64">
        <v>29.3</v>
      </c>
      <c r="H114" s="275" t="s">
        <v>204</v>
      </c>
      <c r="I114" s="275" t="s">
        <v>1628</v>
      </c>
      <c r="J114" s="314" t="s">
        <v>1628</v>
      </c>
      <c r="K114" s="315"/>
      <c r="L114" s="315"/>
      <c r="M114" s="315"/>
      <c r="N114" s="315"/>
      <c r="O114" s="315"/>
      <c r="P114" s="315"/>
      <c r="Q114" s="315"/>
      <c r="R114" s="315"/>
      <c r="S114" s="315"/>
      <c r="T114" s="315"/>
      <c r="U114" s="315"/>
      <c r="V114" s="316"/>
    </row>
    <row r="115" spans="2:22" ht="15" customHeight="1" x14ac:dyDescent="0.35">
      <c r="B115" s="308" t="s">
        <v>1247</v>
      </c>
      <c r="C115" s="305" t="s">
        <v>537</v>
      </c>
      <c r="D115" s="305" t="s">
        <v>1035</v>
      </c>
      <c r="E115" s="305" t="s">
        <v>1036</v>
      </c>
      <c r="F115" s="276" t="s">
        <v>689</v>
      </c>
      <c r="G115" s="65">
        <v>918</v>
      </c>
      <c r="H115" s="311" t="s">
        <v>204</v>
      </c>
      <c r="I115" s="416" t="s">
        <v>421</v>
      </c>
      <c r="J115" s="317" t="s">
        <v>1248</v>
      </c>
      <c r="K115" s="318"/>
      <c r="L115" s="318"/>
      <c r="M115" s="318"/>
      <c r="N115" s="318"/>
      <c r="O115" s="318"/>
      <c r="P115" s="318"/>
      <c r="Q115" s="318"/>
      <c r="R115" s="318"/>
      <c r="S115" s="318"/>
      <c r="T115" s="318"/>
      <c r="U115" s="318"/>
      <c r="V115" s="319"/>
    </row>
    <row r="116" spans="2:22" ht="15" customHeight="1" x14ac:dyDescent="0.35">
      <c r="B116" s="309"/>
      <c r="C116" s="306"/>
      <c r="D116" s="306"/>
      <c r="E116" s="306"/>
      <c r="F116" s="276" t="s">
        <v>690</v>
      </c>
      <c r="G116" s="65">
        <v>736</v>
      </c>
      <c r="H116" s="312"/>
      <c r="I116" s="417"/>
      <c r="J116" s="320"/>
      <c r="K116" s="321"/>
      <c r="L116" s="321"/>
      <c r="M116" s="321"/>
      <c r="N116" s="321"/>
      <c r="O116" s="321"/>
      <c r="P116" s="321"/>
      <c r="Q116" s="321"/>
      <c r="R116" s="321"/>
      <c r="S116" s="321"/>
      <c r="T116" s="321"/>
      <c r="U116" s="321"/>
      <c r="V116" s="322"/>
    </row>
    <row r="117" spans="2:22" ht="15" customHeight="1" x14ac:dyDescent="0.35">
      <c r="B117" s="309"/>
      <c r="C117" s="306"/>
      <c r="D117" s="307"/>
      <c r="E117" s="306"/>
      <c r="F117" s="276" t="s">
        <v>686</v>
      </c>
      <c r="G117" s="65">
        <v>865</v>
      </c>
      <c r="H117" s="312"/>
      <c r="I117" s="417"/>
      <c r="J117" s="320"/>
      <c r="K117" s="321"/>
      <c r="L117" s="321"/>
      <c r="M117" s="321"/>
      <c r="N117" s="321"/>
      <c r="O117" s="321"/>
      <c r="P117" s="321"/>
      <c r="Q117" s="321"/>
      <c r="R117" s="321"/>
      <c r="S117" s="321"/>
      <c r="T117" s="321"/>
      <c r="U117" s="321"/>
      <c r="V117" s="322"/>
    </row>
    <row r="118" spans="2:22" ht="15" customHeight="1" x14ac:dyDescent="0.35">
      <c r="B118" s="309"/>
      <c r="C118" s="306"/>
      <c r="D118" s="305" t="s">
        <v>1044</v>
      </c>
      <c r="E118" s="306"/>
      <c r="F118" s="276" t="s">
        <v>689</v>
      </c>
      <c r="G118" s="65">
        <v>468</v>
      </c>
      <c r="H118" s="312"/>
      <c r="I118" s="417"/>
      <c r="J118" s="320"/>
      <c r="K118" s="321"/>
      <c r="L118" s="321"/>
      <c r="M118" s="321"/>
      <c r="N118" s="321"/>
      <c r="O118" s="321"/>
      <c r="P118" s="321"/>
      <c r="Q118" s="321"/>
      <c r="R118" s="321"/>
      <c r="S118" s="321"/>
      <c r="T118" s="321"/>
      <c r="U118" s="321"/>
      <c r="V118" s="322"/>
    </row>
    <row r="119" spans="2:22" ht="15" customHeight="1" x14ac:dyDescent="0.35">
      <c r="B119" s="309"/>
      <c r="C119" s="306"/>
      <c r="D119" s="306"/>
      <c r="E119" s="306"/>
      <c r="F119" s="276" t="s">
        <v>690</v>
      </c>
      <c r="G119" s="65">
        <v>375</v>
      </c>
      <c r="H119" s="312"/>
      <c r="I119" s="417"/>
      <c r="J119" s="320"/>
      <c r="K119" s="321"/>
      <c r="L119" s="321"/>
      <c r="M119" s="321"/>
      <c r="N119" s="321"/>
      <c r="O119" s="321"/>
      <c r="P119" s="321"/>
      <c r="Q119" s="321"/>
      <c r="R119" s="321"/>
      <c r="S119" s="321"/>
      <c r="T119" s="321"/>
      <c r="U119" s="321"/>
      <c r="V119" s="322"/>
    </row>
    <row r="120" spans="2:22" ht="15" customHeight="1" x14ac:dyDescent="0.35">
      <c r="B120" s="309"/>
      <c r="C120" s="306"/>
      <c r="D120" s="307"/>
      <c r="E120" s="306"/>
      <c r="F120" s="276" t="s">
        <v>686</v>
      </c>
      <c r="G120" s="65">
        <v>441</v>
      </c>
      <c r="H120" s="312"/>
      <c r="I120" s="417"/>
      <c r="J120" s="320"/>
      <c r="K120" s="321"/>
      <c r="L120" s="321"/>
      <c r="M120" s="321"/>
      <c r="N120" s="321"/>
      <c r="O120" s="321"/>
      <c r="P120" s="321"/>
      <c r="Q120" s="321"/>
      <c r="R120" s="321"/>
      <c r="S120" s="321"/>
      <c r="T120" s="321"/>
      <c r="U120" s="321"/>
      <c r="V120" s="322"/>
    </row>
    <row r="121" spans="2:22" ht="15" customHeight="1" x14ac:dyDescent="0.35">
      <c r="B121" s="309"/>
      <c r="C121" s="306"/>
      <c r="D121" s="305" t="s">
        <v>509</v>
      </c>
      <c r="E121" s="306"/>
      <c r="F121" s="276" t="s">
        <v>689</v>
      </c>
      <c r="G121" s="65">
        <v>811</v>
      </c>
      <c r="H121" s="312"/>
      <c r="I121" s="417"/>
      <c r="J121" s="320"/>
      <c r="K121" s="321"/>
      <c r="L121" s="321"/>
      <c r="M121" s="321"/>
      <c r="N121" s="321"/>
      <c r="O121" s="321"/>
      <c r="P121" s="321"/>
      <c r="Q121" s="321"/>
      <c r="R121" s="321"/>
      <c r="S121" s="321"/>
      <c r="T121" s="321"/>
      <c r="U121" s="321"/>
      <c r="V121" s="322"/>
    </row>
    <row r="122" spans="2:22" ht="15" customHeight="1" x14ac:dyDescent="0.35">
      <c r="B122" s="309"/>
      <c r="C122" s="306"/>
      <c r="D122" s="306"/>
      <c r="E122" s="306"/>
      <c r="F122" s="276" t="s">
        <v>690</v>
      </c>
      <c r="G122" s="65">
        <v>650</v>
      </c>
      <c r="H122" s="312"/>
      <c r="I122" s="417"/>
      <c r="J122" s="320"/>
      <c r="K122" s="321"/>
      <c r="L122" s="321"/>
      <c r="M122" s="321"/>
      <c r="N122" s="321"/>
      <c r="O122" s="321"/>
      <c r="P122" s="321"/>
      <c r="Q122" s="321"/>
      <c r="R122" s="321"/>
      <c r="S122" s="321"/>
      <c r="T122" s="321"/>
      <c r="U122" s="321"/>
      <c r="V122" s="322"/>
    </row>
    <row r="123" spans="2:22" ht="15" customHeight="1" x14ac:dyDescent="0.35">
      <c r="B123" s="310"/>
      <c r="C123" s="307"/>
      <c r="D123" s="307"/>
      <c r="E123" s="307"/>
      <c r="F123" s="276" t="s">
        <v>686</v>
      </c>
      <c r="G123" s="65">
        <v>764</v>
      </c>
      <c r="H123" s="313"/>
      <c r="I123" s="452"/>
      <c r="J123" s="323"/>
      <c r="K123" s="324"/>
      <c r="L123" s="324"/>
      <c r="M123" s="324"/>
      <c r="N123" s="324"/>
      <c r="O123" s="324"/>
      <c r="P123" s="324"/>
      <c r="Q123" s="324"/>
      <c r="R123" s="324"/>
      <c r="S123" s="324"/>
      <c r="T123" s="324"/>
      <c r="U123" s="324"/>
      <c r="V123" s="325"/>
    </row>
    <row r="124" spans="2:22" ht="15" customHeight="1" x14ac:dyDescent="0.35">
      <c r="B124" s="387" t="s">
        <v>239</v>
      </c>
      <c r="C124" s="305" t="s">
        <v>336</v>
      </c>
      <c r="D124" s="276" t="s">
        <v>1057</v>
      </c>
      <c r="E124" s="276"/>
      <c r="F124" s="276"/>
      <c r="G124" s="50">
        <v>0.68</v>
      </c>
      <c r="H124" s="311" t="s">
        <v>204</v>
      </c>
      <c r="I124" s="416" t="s">
        <v>610</v>
      </c>
      <c r="J124" s="317" t="s">
        <v>1250</v>
      </c>
      <c r="K124" s="318"/>
      <c r="L124" s="318"/>
      <c r="M124" s="318"/>
      <c r="N124" s="318"/>
      <c r="O124" s="318"/>
      <c r="P124" s="318"/>
      <c r="Q124" s="318"/>
      <c r="R124" s="318"/>
      <c r="S124" s="318"/>
      <c r="T124" s="318"/>
      <c r="U124" s="318"/>
      <c r="V124" s="319"/>
    </row>
    <row r="125" spans="2:22" ht="29" x14ac:dyDescent="0.35">
      <c r="B125" s="423"/>
      <c r="C125" s="306"/>
      <c r="D125" s="231" t="s">
        <v>2142</v>
      </c>
      <c r="E125" s="231"/>
      <c r="F125" s="276"/>
      <c r="G125" s="50">
        <v>0.72</v>
      </c>
      <c r="H125" s="312"/>
      <c r="I125" s="417"/>
      <c r="J125" s="320"/>
      <c r="K125" s="321"/>
      <c r="L125" s="321"/>
      <c r="M125" s="321"/>
      <c r="N125" s="321"/>
      <c r="O125" s="321"/>
      <c r="P125" s="321"/>
      <c r="Q125" s="321"/>
      <c r="R125" s="321"/>
      <c r="S125" s="321"/>
      <c r="T125" s="321"/>
      <c r="U125" s="321"/>
      <c r="V125" s="322"/>
    </row>
    <row r="126" spans="2:22" ht="29" x14ac:dyDescent="0.35">
      <c r="B126" s="388"/>
      <c r="C126" s="307"/>
      <c r="D126" s="231" t="s">
        <v>2143</v>
      </c>
      <c r="E126" s="231"/>
      <c r="F126" s="276"/>
      <c r="G126" s="71">
        <v>0.43099999999999999</v>
      </c>
      <c r="H126" s="313"/>
      <c r="I126" s="452"/>
      <c r="J126" s="323"/>
      <c r="K126" s="324"/>
      <c r="L126" s="324"/>
      <c r="M126" s="324"/>
      <c r="N126" s="324"/>
      <c r="O126" s="324"/>
      <c r="P126" s="324"/>
      <c r="Q126" s="324"/>
      <c r="R126" s="324"/>
      <c r="S126" s="324"/>
      <c r="T126" s="324"/>
      <c r="U126" s="324"/>
      <c r="V126" s="325"/>
    </row>
    <row r="127" spans="2:22" ht="15" customHeight="1" x14ac:dyDescent="0.35">
      <c r="B127" s="308" t="s">
        <v>2135</v>
      </c>
      <c r="C127" s="305" t="s">
        <v>537</v>
      </c>
      <c r="D127" s="326" t="s">
        <v>1035</v>
      </c>
      <c r="E127" s="305" t="s">
        <v>2119</v>
      </c>
      <c r="F127" s="54">
        <v>1</v>
      </c>
      <c r="G127" s="64">
        <v>23.5</v>
      </c>
      <c r="H127" s="311" t="s">
        <v>204</v>
      </c>
      <c r="I127" s="311"/>
      <c r="J127" s="317" t="s">
        <v>2120</v>
      </c>
      <c r="K127" s="318"/>
      <c r="L127" s="318"/>
      <c r="M127" s="318"/>
      <c r="N127" s="318"/>
      <c r="O127" s="318"/>
      <c r="P127" s="318"/>
      <c r="Q127" s="318"/>
      <c r="R127" s="318"/>
      <c r="S127" s="318"/>
      <c r="T127" s="318"/>
      <c r="U127" s="318"/>
      <c r="V127" s="319"/>
    </row>
    <row r="128" spans="2:22" ht="15" customHeight="1" x14ac:dyDescent="0.35">
      <c r="B128" s="309"/>
      <c r="C128" s="306"/>
      <c r="D128" s="327"/>
      <c r="E128" s="306"/>
      <c r="F128" s="82">
        <v>1.5</v>
      </c>
      <c r="G128" s="64">
        <v>20.8</v>
      </c>
      <c r="H128" s="312"/>
      <c r="I128" s="312"/>
      <c r="J128" s="320"/>
      <c r="K128" s="321"/>
      <c r="L128" s="321"/>
      <c r="M128" s="321"/>
      <c r="N128" s="321"/>
      <c r="O128" s="321"/>
      <c r="P128" s="321"/>
      <c r="Q128" s="321"/>
      <c r="R128" s="321"/>
      <c r="S128" s="321"/>
      <c r="T128" s="321"/>
      <c r="U128" s="321"/>
      <c r="V128" s="322"/>
    </row>
    <row r="129" spans="2:22" ht="15" customHeight="1" x14ac:dyDescent="0.35">
      <c r="B129" s="309"/>
      <c r="C129" s="306"/>
      <c r="D129" s="327"/>
      <c r="E129" s="306"/>
      <c r="F129" s="54">
        <v>2</v>
      </c>
      <c r="G129" s="64">
        <v>19.100000000000001</v>
      </c>
      <c r="H129" s="312"/>
      <c r="I129" s="312"/>
      <c r="J129" s="320"/>
      <c r="K129" s="321"/>
      <c r="L129" s="321"/>
      <c r="M129" s="321"/>
      <c r="N129" s="321"/>
      <c r="O129" s="321"/>
      <c r="P129" s="321"/>
      <c r="Q129" s="321"/>
      <c r="R129" s="321"/>
      <c r="S129" s="321"/>
      <c r="T129" s="321"/>
      <c r="U129" s="321"/>
      <c r="V129" s="322"/>
    </row>
    <row r="130" spans="2:22" ht="15" customHeight="1" x14ac:dyDescent="0.35">
      <c r="B130" s="309"/>
      <c r="C130" s="306"/>
      <c r="D130" s="328"/>
      <c r="E130" s="306"/>
      <c r="F130" s="54">
        <v>3</v>
      </c>
      <c r="G130" s="82">
        <v>16.899999999999999</v>
      </c>
      <c r="H130" s="312"/>
      <c r="I130" s="312"/>
      <c r="J130" s="320"/>
      <c r="K130" s="321"/>
      <c r="L130" s="321"/>
      <c r="M130" s="321"/>
      <c r="N130" s="321"/>
      <c r="O130" s="321"/>
      <c r="P130" s="321"/>
      <c r="Q130" s="321"/>
      <c r="R130" s="321"/>
      <c r="S130" s="321"/>
      <c r="T130" s="321"/>
      <c r="U130" s="321"/>
      <c r="V130" s="322"/>
    </row>
    <row r="131" spans="2:22" ht="15" customHeight="1" x14ac:dyDescent="0.35">
      <c r="B131" s="309"/>
      <c r="C131" s="306"/>
      <c r="D131" s="326" t="s">
        <v>1044</v>
      </c>
      <c r="E131" s="306"/>
      <c r="F131" s="54">
        <v>1</v>
      </c>
      <c r="G131" s="64">
        <v>21</v>
      </c>
      <c r="H131" s="312"/>
      <c r="I131" s="312"/>
      <c r="J131" s="320"/>
      <c r="K131" s="321"/>
      <c r="L131" s="321"/>
      <c r="M131" s="321"/>
      <c r="N131" s="321"/>
      <c r="O131" s="321"/>
      <c r="P131" s="321"/>
      <c r="Q131" s="321"/>
      <c r="R131" s="321"/>
      <c r="S131" s="321"/>
      <c r="T131" s="321"/>
      <c r="U131" s="321"/>
      <c r="V131" s="322"/>
    </row>
    <row r="132" spans="2:22" ht="15" customHeight="1" x14ac:dyDescent="0.35">
      <c r="B132" s="309"/>
      <c r="C132" s="306"/>
      <c r="D132" s="327"/>
      <c r="E132" s="306"/>
      <c r="F132" s="82">
        <v>1.5</v>
      </c>
      <c r="G132" s="64">
        <v>18.600000000000001</v>
      </c>
      <c r="H132" s="312"/>
      <c r="I132" s="312"/>
      <c r="J132" s="320"/>
      <c r="K132" s="321"/>
      <c r="L132" s="321"/>
      <c r="M132" s="321"/>
      <c r="N132" s="321"/>
      <c r="O132" s="321"/>
      <c r="P132" s="321"/>
      <c r="Q132" s="321"/>
      <c r="R132" s="321"/>
      <c r="S132" s="321"/>
      <c r="T132" s="321"/>
      <c r="U132" s="321"/>
      <c r="V132" s="322"/>
    </row>
    <row r="133" spans="2:22" ht="15" customHeight="1" x14ac:dyDescent="0.35">
      <c r="B133" s="309"/>
      <c r="C133" s="306"/>
      <c r="D133" s="327"/>
      <c r="E133" s="306"/>
      <c r="F133" s="54">
        <v>2</v>
      </c>
      <c r="G133" s="64">
        <v>17</v>
      </c>
      <c r="H133" s="312"/>
      <c r="I133" s="312"/>
      <c r="J133" s="320"/>
      <c r="K133" s="321"/>
      <c r="L133" s="321"/>
      <c r="M133" s="321"/>
      <c r="N133" s="321"/>
      <c r="O133" s="321"/>
      <c r="P133" s="321"/>
      <c r="Q133" s="321"/>
      <c r="R133" s="321"/>
      <c r="S133" s="321"/>
      <c r="T133" s="321"/>
      <c r="U133" s="321"/>
      <c r="V133" s="322"/>
    </row>
    <row r="134" spans="2:22" ht="15" customHeight="1" x14ac:dyDescent="0.35">
      <c r="B134" s="309"/>
      <c r="C134" s="306"/>
      <c r="D134" s="328"/>
      <c r="E134" s="306"/>
      <c r="F134" s="54">
        <v>3</v>
      </c>
      <c r="G134" s="64">
        <v>15.1</v>
      </c>
      <c r="H134" s="312"/>
      <c r="I134" s="312"/>
      <c r="J134" s="320"/>
      <c r="K134" s="321"/>
      <c r="L134" s="321"/>
      <c r="M134" s="321"/>
      <c r="N134" s="321"/>
      <c r="O134" s="321"/>
      <c r="P134" s="321"/>
      <c r="Q134" s="321"/>
      <c r="R134" s="321"/>
      <c r="S134" s="321"/>
      <c r="T134" s="321"/>
      <c r="U134" s="321"/>
      <c r="V134" s="322"/>
    </row>
    <row r="135" spans="2:22" ht="15" customHeight="1" x14ac:dyDescent="0.35">
      <c r="B135" s="309"/>
      <c r="C135" s="306"/>
      <c r="D135" s="305" t="s">
        <v>509</v>
      </c>
      <c r="E135" s="306"/>
      <c r="F135" s="54">
        <v>1</v>
      </c>
      <c r="G135" s="64">
        <v>22.2</v>
      </c>
      <c r="H135" s="312"/>
      <c r="I135" s="312"/>
      <c r="J135" s="320"/>
      <c r="K135" s="321"/>
      <c r="L135" s="321"/>
      <c r="M135" s="321"/>
      <c r="N135" s="321"/>
      <c r="O135" s="321"/>
      <c r="P135" s="321"/>
      <c r="Q135" s="321"/>
      <c r="R135" s="321"/>
      <c r="S135" s="321"/>
      <c r="T135" s="321"/>
      <c r="U135" s="321"/>
      <c r="V135" s="322"/>
    </row>
    <row r="136" spans="2:22" ht="15" customHeight="1" x14ac:dyDescent="0.35">
      <c r="B136" s="309"/>
      <c r="C136" s="306"/>
      <c r="D136" s="306"/>
      <c r="E136" s="306"/>
      <c r="F136" s="82">
        <v>1.5</v>
      </c>
      <c r="G136" s="64">
        <v>19.7</v>
      </c>
      <c r="H136" s="312"/>
      <c r="I136" s="312"/>
      <c r="J136" s="320"/>
      <c r="K136" s="321"/>
      <c r="L136" s="321"/>
      <c r="M136" s="321"/>
      <c r="N136" s="321"/>
      <c r="O136" s="321"/>
      <c r="P136" s="321"/>
      <c r="Q136" s="321"/>
      <c r="R136" s="321"/>
      <c r="S136" s="321"/>
      <c r="T136" s="321"/>
      <c r="U136" s="321"/>
      <c r="V136" s="322"/>
    </row>
    <row r="137" spans="2:22" ht="15" customHeight="1" x14ac:dyDescent="0.35">
      <c r="B137" s="309"/>
      <c r="C137" s="306"/>
      <c r="D137" s="306"/>
      <c r="E137" s="306"/>
      <c r="F137" s="54">
        <v>2</v>
      </c>
      <c r="G137" s="64">
        <v>18</v>
      </c>
      <c r="H137" s="312"/>
      <c r="I137" s="312"/>
      <c r="J137" s="320"/>
      <c r="K137" s="321"/>
      <c r="L137" s="321"/>
      <c r="M137" s="321"/>
      <c r="N137" s="321"/>
      <c r="O137" s="321"/>
      <c r="P137" s="321"/>
      <c r="Q137" s="321"/>
      <c r="R137" s="321"/>
      <c r="S137" s="321"/>
      <c r="T137" s="321"/>
      <c r="U137" s="321"/>
      <c r="V137" s="322"/>
    </row>
    <row r="138" spans="2:22" ht="15" customHeight="1" x14ac:dyDescent="0.35">
      <c r="B138" s="310"/>
      <c r="C138" s="307"/>
      <c r="D138" s="307"/>
      <c r="E138" s="307"/>
      <c r="F138" s="54">
        <v>3</v>
      </c>
      <c r="G138" s="64">
        <v>16</v>
      </c>
      <c r="H138" s="313"/>
      <c r="I138" s="313"/>
      <c r="J138" s="323"/>
      <c r="K138" s="324"/>
      <c r="L138" s="324"/>
      <c r="M138" s="324"/>
      <c r="N138" s="324"/>
      <c r="O138" s="324"/>
      <c r="P138" s="324"/>
      <c r="Q138" s="324"/>
      <c r="R138" s="324"/>
      <c r="S138" s="324"/>
      <c r="T138" s="324"/>
      <c r="U138" s="324"/>
      <c r="V138" s="325"/>
    </row>
    <row r="139" spans="2:22" ht="15" customHeight="1" x14ac:dyDescent="0.35">
      <c r="B139" s="308" t="s">
        <v>775</v>
      </c>
      <c r="C139" s="305" t="s">
        <v>2144</v>
      </c>
      <c r="D139" s="276" t="s">
        <v>2145</v>
      </c>
      <c r="E139" s="276"/>
      <c r="F139" s="276"/>
      <c r="G139" s="50">
        <v>0.87</v>
      </c>
      <c r="H139" s="311" t="s">
        <v>198</v>
      </c>
      <c r="I139" s="416" t="s">
        <v>610</v>
      </c>
      <c r="J139" s="314" t="s">
        <v>2146</v>
      </c>
      <c r="K139" s="315"/>
      <c r="L139" s="315"/>
      <c r="M139" s="315"/>
      <c r="N139" s="315"/>
      <c r="O139" s="315"/>
      <c r="P139" s="315"/>
      <c r="Q139" s="315"/>
      <c r="R139" s="315"/>
      <c r="S139" s="315"/>
      <c r="T139" s="315"/>
      <c r="U139" s="315"/>
      <c r="V139" s="316"/>
    </row>
    <row r="140" spans="2:22" ht="15" customHeight="1" x14ac:dyDescent="0.35">
      <c r="B140" s="310"/>
      <c r="C140" s="307"/>
      <c r="D140" s="276" t="s">
        <v>2147</v>
      </c>
      <c r="E140" s="276"/>
      <c r="F140" s="276"/>
      <c r="G140" s="50">
        <v>0.74</v>
      </c>
      <c r="H140" s="313"/>
      <c r="I140" s="452"/>
      <c r="J140" s="314" t="s">
        <v>2148</v>
      </c>
      <c r="K140" s="315"/>
      <c r="L140" s="315"/>
      <c r="M140" s="315"/>
      <c r="N140" s="315"/>
      <c r="O140" s="315"/>
      <c r="P140" s="315"/>
      <c r="Q140" s="315"/>
      <c r="R140" s="315"/>
      <c r="S140" s="315"/>
      <c r="T140" s="315"/>
      <c r="U140" s="315"/>
      <c r="V140" s="316"/>
    </row>
    <row r="141" spans="2:22" ht="15" customHeight="1" x14ac:dyDescent="0.35">
      <c r="B141" s="225" t="s">
        <v>528</v>
      </c>
      <c r="C141" s="276"/>
      <c r="D141" s="276"/>
      <c r="E141" s="276"/>
      <c r="F141" s="276"/>
      <c r="G141" s="290"/>
      <c r="H141" s="275" t="s">
        <v>233</v>
      </c>
      <c r="I141" s="281" t="s">
        <v>529</v>
      </c>
      <c r="J141" s="314" t="s">
        <v>253</v>
      </c>
      <c r="K141" s="315"/>
      <c r="L141" s="315"/>
      <c r="M141" s="315"/>
      <c r="N141" s="315"/>
      <c r="O141" s="315"/>
      <c r="P141" s="315"/>
      <c r="Q141" s="315"/>
      <c r="R141" s="315"/>
      <c r="S141" s="315"/>
      <c r="T141" s="315"/>
      <c r="U141" s="315"/>
      <c r="V141" s="316"/>
    </row>
    <row r="142" spans="2:22" ht="15" customHeight="1" x14ac:dyDescent="0.35">
      <c r="B142" s="375" t="s">
        <v>1146</v>
      </c>
      <c r="C142" s="305" t="s">
        <v>495</v>
      </c>
      <c r="D142" s="276" t="s">
        <v>1431</v>
      </c>
      <c r="E142" s="276"/>
      <c r="F142" s="276"/>
      <c r="G142" s="77">
        <v>1.4378E-2</v>
      </c>
      <c r="H142" s="311" t="s">
        <v>204</v>
      </c>
      <c r="I142" s="416"/>
      <c r="J142" s="317" t="s">
        <v>1534</v>
      </c>
      <c r="K142" s="318"/>
      <c r="L142" s="318"/>
      <c r="M142" s="318"/>
      <c r="N142" s="318"/>
      <c r="O142" s="318"/>
      <c r="P142" s="318"/>
      <c r="Q142" s="318"/>
      <c r="R142" s="318"/>
      <c r="S142" s="318"/>
      <c r="T142" s="318"/>
      <c r="U142" s="318"/>
      <c r="V142" s="319"/>
    </row>
    <row r="143" spans="2:22" ht="29" x14ac:dyDescent="0.35">
      <c r="B143" s="377"/>
      <c r="C143" s="307"/>
      <c r="D143" s="276" t="s">
        <v>2149</v>
      </c>
      <c r="E143" s="276"/>
      <c r="F143" s="276"/>
      <c r="G143" s="77">
        <v>1.6525000000000001E-2</v>
      </c>
      <c r="H143" s="313"/>
      <c r="I143" s="452"/>
      <c r="J143" s="323"/>
      <c r="K143" s="324"/>
      <c r="L143" s="324"/>
      <c r="M143" s="324"/>
      <c r="N143" s="324"/>
      <c r="O143" s="324"/>
      <c r="P143" s="324"/>
      <c r="Q143" s="324"/>
      <c r="R143" s="324"/>
      <c r="S143" s="324"/>
      <c r="T143" s="324"/>
      <c r="U143" s="324"/>
      <c r="V143" s="325"/>
    </row>
    <row r="145" ht="45" customHeight="1" x14ac:dyDescent="0.35"/>
    <row r="146" ht="15" customHeight="1" x14ac:dyDescent="0.35"/>
    <row r="147" ht="15" customHeight="1" x14ac:dyDescent="0.35"/>
  </sheetData>
  <mergeCells count="120">
    <mergeCell ref="B76:B83"/>
    <mergeCell ref="C76:C83"/>
    <mergeCell ref="H76:H83"/>
    <mergeCell ref="J76:V79"/>
    <mergeCell ref="B103:B110"/>
    <mergeCell ref="C103:C110"/>
    <mergeCell ref="E103:E110"/>
    <mergeCell ref="D103:D105"/>
    <mergeCell ref="H103:H110"/>
    <mergeCell ref="J103:V106"/>
    <mergeCell ref="D118:D120"/>
    <mergeCell ref="D115:D117"/>
    <mergeCell ref="C84:C86"/>
    <mergeCell ref="H84:H86"/>
    <mergeCell ref="I84:I86"/>
    <mergeCell ref="J84:V86"/>
    <mergeCell ref="I107:I110"/>
    <mergeCell ref="J107:V110"/>
    <mergeCell ref="J57:V57"/>
    <mergeCell ref="J80:V83"/>
    <mergeCell ref="H58:H69"/>
    <mergeCell ref="I58:I69"/>
    <mergeCell ref="J58:V69"/>
    <mergeCell ref="J74:V74"/>
    <mergeCell ref="J75:V75"/>
    <mergeCell ref="J112:V112"/>
    <mergeCell ref="I76:I83"/>
    <mergeCell ref="B142:B143"/>
    <mergeCell ref="C142:C143"/>
    <mergeCell ref="J139:V139"/>
    <mergeCell ref="J141:V141"/>
    <mergeCell ref="H142:H143"/>
    <mergeCell ref="I142:I143"/>
    <mergeCell ref="J142:V143"/>
    <mergeCell ref="B127:B138"/>
    <mergeCell ref="C127:C138"/>
    <mergeCell ref="D127:D130"/>
    <mergeCell ref="E127:E138"/>
    <mergeCell ref="H127:H138"/>
    <mergeCell ref="I127:I138"/>
    <mergeCell ref="J127:V138"/>
    <mergeCell ref="D131:D134"/>
    <mergeCell ref="D135:D138"/>
    <mergeCell ref="J140:V140"/>
    <mergeCell ref="B139:B140"/>
    <mergeCell ref="C139:C140"/>
    <mergeCell ref="H139:H140"/>
    <mergeCell ref="I139:I140"/>
    <mergeCell ref="H124:H126"/>
    <mergeCell ref="I124:I126"/>
    <mergeCell ref="J124:V126"/>
    <mergeCell ref="B124:B126"/>
    <mergeCell ref="C124:C126"/>
    <mergeCell ref="C25:H25"/>
    <mergeCell ref="A26:A30"/>
    <mergeCell ref="C26:H26"/>
    <mergeCell ref="C27:H27"/>
    <mergeCell ref="C28:H28"/>
    <mergeCell ref="C29:H29"/>
    <mergeCell ref="C30:H30"/>
    <mergeCell ref="A31:A40"/>
    <mergeCell ref="C31:H31"/>
    <mergeCell ref="C32:H32"/>
    <mergeCell ref="C33:H33"/>
    <mergeCell ref="C34:H34"/>
    <mergeCell ref="C35:H35"/>
    <mergeCell ref="C36:H36"/>
    <mergeCell ref="C37:H37"/>
    <mergeCell ref="C38:H38"/>
    <mergeCell ref="C39:H39"/>
    <mergeCell ref="C40:H40"/>
    <mergeCell ref="E46:I46"/>
    <mergeCell ref="B45:B46"/>
    <mergeCell ref="C45:C46"/>
    <mergeCell ref="I100:I102"/>
    <mergeCell ref="E43:I43"/>
    <mergeCell ref="E44:I44"/>
    <mergeCell ref="B53:V53"/>
    <mergeCell ref="J54:V54"/>
    <mergeCell ref="J55:V55"/>
    <mergeCell ref="E45:I45"/>
    <mergeCell ref="B84:B86"/>
    <mergeCell ref="J100:V102"/>
    <mergeCell ref="C88:C99"/>
    <mergeCell ref="D88:D91"/>
    <mergeCell ref="E88:E99"/>
    <mergeCell ref="H88:H99"/>
    <mergeCell ref="I88:I99"/>
    <mergeCell ref="J88:V99"/>
    <mergeCell ref="D92:D95"/>
    <mergeCell ref="D96:D99"/>
    <mergeCell ref="B88:B99"/>
    <mergeCell ref="B100:B102"/>
    <mergeCell ref="C100:C102"/>
    <mergeCell ref="H100:H102"/>
    <mergeCell ref="J56:V56"/>
    <mergeCell ref="B115:B123"/>
    <mergeCell ref="H115:H123"/>
    <mergeCell ref="D58:D61"/>
    <mergeCell ref="D62:D65"/>
    <mergeCell ref="D66:D69"/>
    <mergeCell ref="C58:C69"/>
    <mergeCell ref="E58:E69"/>
    <mergeCell ref="I115:I123"/>
    <mergeCell ref="J115:V123"/>
    <mergeCell ref="D121:D123"/>
    <mergeCell ref="B58:B69"/>
    <mergeCell ref="H71:H73"/>
    <mergeCell ref="I71:I73"/>
    <mergeCell ref="J71:V73"/>
    <mergeCell ref="B71:B73"/>
    <mergeCell ref="C71:C73"/>
    <mergeCell ref="J87:V87"/>
    <mergeCell ref="J70:V70"/>
    <mergeCell ref="J111:V111"/>
    <mergeCell ref="D107:D109"/>
    <mergeCell ref="J113:V113"/>
    <mergeCell ref="J114:V114"/>
    <mergeCell ref="E115:E123"/>
    <mergeCell ref="C115:C123"/>
  </mergeCells>
  <conditionalFormatting sqref="C55:G58 F59:G61 D62 D66 G62:G69 C74 E74:G74 C87:G87 E82:G82 C70:G71 D72:G73 D83:G83 C111:G111 D110 F116:G117 D118 C124:G124 D121 G118:G123 C141:G142 D143:G143 C115:G115 D125:G126 C75:G75 D80:G81 C76 E76:G79 C103 D107 F107:G110 E103">
    <cfRule type="cellIs" dxfId="297" priority="25" operator="notEqual">
      <formula>""</formula>
    </cfRule>
  </conditionalFormatting>
  <conditionalFormatting sqref="F62:F65">
    <cfRule type="cellIs" dxfId="296" priority="24" operator="notEqual">
      <formula>""</formula>
    </cfRule>
  </conditionalFormatting>
  <conditionalFormatting sqref="F66:F69">
    <cfRule type="cellIs" dxfId="295" priority="23" operator="notEqual">
      <formula>""</formula>
    </cfRule>
  </conditionalFormatting>
  <conditionalFormatting sqref="D74">
    <cfRule type="cellIs" dxfId="294" priority="22" operator="notEqual">
      <formula>""</formula>
    </cfRule>
  </conditionalFormatting>
  <conditionalFormatting sqref="D82">
    <cfRule type="cellIs" dxfId="293" priority="21" operator="notEqual">
      <formula>""</formula>
    </cfRule>
  </conditionalFormatting>
  <conditionalFormatting sqref="C84:G84 D85:G86">
    <cfRule type="cellIs" dxfId="292" priority="20" operator="notEqual">
      <formula>""</formula>
    </cfRule>
  </conditionalFormatting>
  <conditionalFormatting sqref="C88:G88 F89:G91 D92 D96 G92:G99">
    <cfRule type="cellIs" dxfId="291" priority="19" operator="notEqual">
      <formula>""</formula>
    </cfRule>
  </conditionalFormatting>
  <conditionalFormatting sqref="F92:F95">
    <cfRule type="cellIs" dxfId="290" priority="18" operator="notEqual">
      <formula>""</formula>
    </cfRule>
  </conditionalFormatting>
  <conditionalFormatting sqref="F96:F99">
    <cfRule type="cellIs" dxfId="289" priority="17" operator="notEqual">
      <formula>""</formula>
    </cfRule>
  </conditionalFormatting>
  <conditionalFormatting sqref="C100:G100 D101:G102 G103:G106">
    <cfRule type="cellIs" dxfId="288" priority="16" operator="notEqual">
      <formula>""</formula>
    </cfRule>
  </conditionalFormatting>
  <conditionalFormatting sqref="F118:F120">
    <cfRule type="cellIs" dxfId="287" priority="15" operator="notEqual">
      <formula>""</formula>
    </cfRule>
  </conditionalFormatting>
  <conditionalFormatting sqref="F121:F123">
    <cfRule type="cellIs" dxfId="286" priority="14" operator="notEqual">
      <formula>""</formula>
    </cfRule>
  </conditionalFormatting>
  <conditionalFormatting sqref="C127:G127 F128:G130 D131 D135 G131:G138">
    <cfRule type="cellIs" dxfId="285" priority="13" operator="notEqual">
      <formula>""</formula>
    </cfRule>
  </conditionalFormatting>
  <conditionalFormatting sqref="F131:F134">
    <cfRule type="cellIs" dxfId="284" priority="12" operator="notEqual">
      <formula>""</formula>
    </cfRule>
  </conditionalFormatting>
  <conditionalFormatting sqref="F135:F138">
    <cfRule type="cellIs" dxfId="283" priority="11" operator="notEqual">
      <formula>""</formula>
    </cfRule>
  </conditionalFormatting>
  <conditionalFormatting sqref="C112:G114">
    <cfRule type="cellIs" dxfId="282" priority="9" operator="notEqual">
      <formula>""</formula>
    </cfRule>
  </conditionalFormatting>
  <conditionalFormatting sqref="D79 D76:D77">
    <cfRule type="cellIs" dxfId="281" priority="8" operator="notEqual">
      <formula>""</formula>
    </cfRule>
  </conditionalFormatting>
  <conditionalFormatting sqref="D78">
    <cfRule type="cellIs" dxfId="280" priority="7" operator="notEqual">
      <formula>""</formula>
    </cfRule>
  </conditionalFormatting>
  <conditionalFormatting sqref="D106 D103">
    <cfRule type="cellIs" dxfId="279" priority="6" operator="notEqual">
      <formula>""</formula>
    </cfRule>
  </conditionalFormatting>
  <conditionalFormatting sqref="F103:F106">
    <cfRule type="cellIs" dxfId="278" priority="5" operator="notEqual">
      <formula>""</formula>
    </cfRule>
  </conditionalFormatting>
  <conditionalFormatting sqref="D139:G140">
    <cfRule type="cellIs" dxfId="277" priority="2" operator="notEqual">
      <formula>""</formula>
    </cfRule>
  </conditionalFormatting>
  <conditionalFormatting sqref="C139">
    <cfRule type="cellIs" dxfId="276" priority="1" operator="notEqual">
      <formula>""</formula>
    </cfRule>
  </conditionalFormatting>
  <hyperlinks>
    <hyperlink ref="H11" location="_ftn1" display="_ftn1" xr:uid="{00000000-0004-0000-3700-000000000000}"/>
    <hyperlink ref="I11" location="_ftn2" display="_ftn2" xr:uid="{00000000-0004-0000-3700-000001000000}"/>
  </hyperlinks>
  <pageMargins left="0.7" right="0.7" top="0.75" bottom="0.75" header="0.3" footer="0.3"/>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3" tint="0.39997558519241921"/>
  </sheetPr>
  <dimension ref="A1:V73"/>
  <sheetViews>
    <sheetView topLeftCell="A34" workbookViewId="0"/>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18.5429687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9" ht="23.5" x14ac:dyDescent="0.35">
      <c r="B1" s="59" t="str">
        <f ca="1">MID(CELL("Filename",I7),SEARCH("]",CELL("Filename",I7),1)+1,100)</f>
        <v>Infiltration Control - Deemed</v>
      </c>
    </row>
    <row r="2" spans="2:9" x14ac:dyDescent="0.35">
      <c r="B2" s="41" t="s">
        <v>141</v>
      </c>
      <c r="C2" s="58" t="s">
        <v>2105</v>
      </c>
    </row>
    <row r="4" spans="2:9" x14ac:dyDescent="0.35">
      <c r="B4" s="58" t="s">
        <v>142</v>
      </c>
      <c r="G4" s="58" t="s">
        <v>143</v>
      </c>
    </row>
    <row r="5" spans="2:9" ht="26" x14ac:dyDescent="0.35">
      <c r="B5" s="226" t="s">
        <v>144</v>
      </c>
      <c r="C5" s="226" t="s">
        <v>145</v>
      </c>
      <c r="D5" s="44" t="s">
        <v>146</v>
      </c>
      <c r="G5" s="226" t="s">
        <v>144</v>
      </c>
      <c r="H5" s="226" t="s">
        <v>145</v>
      </c>
      <c r="I5" s="44" t="s">
        <v>147</v>
      </c>
    </row>
    <row r="6" spans="2:9" ht="15" customHeight="1" x14ac:dyDescent="0.35">
      <c r="B6" s="8"/>
      <c r="C6" s="8"/>
      <c r="D6" s="275">
        <v>15</v>
      </c>
      <c r="G6" s="8"/>
      <c r="H6" s="8"/>
      <c r="I6" s="275"/>
    </row>
    <row r="7" spans="2:9" x14ac:dyDescent="0.35">
      <c r="D7" s="60"/>
    </row>
    <row r="11" spans="2:9" x14ac:dyDescent="0.35">
      <c r="B11" s="58" t="s">
        <v>148</v>
      </c>
      <c r="C11" s="61"/>
      <c r="D11" s="60"/>
      <c r="G11" s="58" t="s">
        <v>149</v>
      </c>
      <c r="H11" s="15"/>
      <c r="I11" s="15"/>
    </row>
    <row r="12" spans="2:9" ht="45.75" customHeight="1" x14ac:dyDescent="0.35">
      <c r="B12" s="226" t="s">
        <v>150</v>
      </c>
      <c r="C12" s="226" t="s">
        <v>145</v>
      </c>
      <c r="D12" s="44" t="s">
        <v>151</v>
      </c>
      <c r="E12" s="44" t="s">
        <v>152</v>
      </c>
      <c r="G12" s="226" t="s">
        <v>144</v>
      </c>
      <c r="H12" s="226" t="s">
        <v>145</v>
      </c>
      <c r="I12" s="44" t="s">
        <v>153</v>
      </c>
    </row>
    <row r="13" spans="2:9" x14ac:dyDescent="0.35">
      <c r="B13" s="252"/>
      <c r="C13" s="252"/>
      <c r="D13" s="252" t="s">
        <v>478</v>
      </c>
      <c r="E13" s="252"/>
      <c r="G13" s="252"/>
      <c r="H13" s="252"/>
      <c r="I13" s="22"/>
    </row>
    <row r="14" spans="2:9" x14ac:dyDescent="0.35">
      <c r="B14" s="15"/>
      <c r="C14" s="15"/>
      <c r="D14" s="15"/>
      <c r="E14" s="15"/>
    </row>
    <row r="15" spans="2:9" x14ac:dyDescent="0.35">
      <c r="B15" s="15"/>
      <c r="C15" s="15"/>
      <c r="D15" s="15"/>
      <c r="E15" s="15"/>
    </row>
    <row r="16" spans="2:9" x14ac:dyDescent="0.35">
      <c r="B16" s="15"/>
      <c r="C16" s="15"/>
      <c r="D16" s="15"/>
      <c r="E16" s="15"/>
      <c r="F16" s="15"/>
    </row>
    <row r="17" spans="1:17" x14ac:dyDescent="0.35">
      <c r="B17" s="58" t="s">
        <v>154</v>
      </c>
      <c r="E17" s="15"/>
      <c r="F17" s="15"/>
    </row>
    <row r="18" spans="1:17" x14ac:dyDescent="0.35">
      <c r="E18" s="15"/>
      <c r="F18" s="15"/>
    </row>
    <row r="19" spans="1:17" x14ac:dyDescent="0.35">
      <c r="E19" s="15"/>
      <c r="F19" s="15"/>
    </row>
    <row r="22" spans="1:17" x14ac:dyDescent="0.35">
      <c r="B22" s="9"/>
    </row>
    <row r="23" spans="1:17" x14ac:dyDescent="0.35">
      <c r="B23" s="9"/>
    </row>
    <row r="24" spans="1:17" x14ac:dyDescent="0.35">
      <c r="B24" s="58" t="s">
        <v>155</v>
      </c>
    </row>
    <row r="25" spans="1:17" x14ac:dyDescent="0.35">
      <c r="B25" s="62" t="s">
        <v>156</v>
      </c>
      <c r="C25" s="298" t="s">
        <v>157</v>
      </c>
      <c r="D25" s="298"/>
      <c r="E25" s="298"/>
      <c r="F25" s="298"/>
      <c r="G25" s="298"/>
      <c r="H25" s="298"/>
    </row>
    <row r="26" spans="1:17" x14ac:dyDescent="0.35">
      <c r="A26" s="304" t="s">
        <v>158</v>
      </c>
      <c r="B26" s="52" t="s">
        <v>159</v>
      </c>
      <c r="C26" s="405"/>
      <c r="D26" s="297"/>
      <c r="E26" s="297"/>
      <c r="F26" s="297"/>
      <c r="G26" s="297"/>
      <c r="H26" s="297"/>
      <c r="P26" s="63"/>
      <c r="Q26" s="63"/>
    </row>
    <row r="27" spans="1:17" x14ac:dyDescent="0.35">
      <c r="A27" s="304"/>
      <c r="B27" s="52" t="s">
        <v>160</v>
      </c>
      <c r="C27" s="297"/>
      <c r="D27" s="297"/>
      <c r="E27" s="297"/>
      <c r="F27" s="297"/>
      <c r="G27" s="297"/>
      <c r="H27" s="297"/>
      <c r="P27" s="63"/>
      <c r="Q27" s="63"/>
    </row>
    <row r="28" spans="1:17" x14ac:dyDescent="0.35">
      <c r="A28" s="304"/>
      <c r="B28" s="52" t="s">
        <v>161</v>
      </c>
      <c r="C28" s="405" t="s">
        <v>2150</v>
      </c>
      <c r="D28" s="297"/>
      <c r="E28" s="297"/>
      <c r="F28" s="297"/>
      <c r="G28" s="297"/>
      <c r="H28" s="297"/>
      <c r="P28" s="63"/>
      <c r="Q28" s="63"/>
    </row>
    <row r="29" spans="1:17" x14ac:dyDescent="0.35">
      <c r="A29" s="304"/>
      <c r="B29" s="52" t="s">
        <v>162</v>
      </c>
      <c r="C29" s="297"/>
      <c r="D29" s="297"/>
      <c r="E29" s="297"/>
      <c r="F29" s="297"/>
      <c r="G29" s="297"/>
      <c r="H29" s="297"/>
      <c r="P29" s="4"/>
      <c r="Q29" s="4"/>
    </row>
    <row r="30" spans="1:17" x14ac:dyDescent="0.35">
      <c r="A30" s="304"/>
      <c r="B30" s="52" t="s">
        <v>163</v>
      </c>
      <c r="C30" s="297"/>
      <c r="D30" s="297"/>
      <c r="E30" s="297"/>
      <c r="F30" s="297"/>
      <c r="G30" s="297"/>
      <c r="H30" s="297"/>
      <c r="P30" s="63"/>
      <c r="Q30" s="63"/>
    </row>
    <row r="31" spans="1:17" x14ac:dyDescent="0.35">
      <c r="A31" s="304" t="s">
        <v>164</v>
      </c>
      <c r="B31" s="52" t="s">
        <v>165</v>
      </c>
      <c r="C31" s="297"/>
      <c r="D31" s="297"/>
      <c r="E31" s="297"/>
      <c r="F31" s="297"/>
      <c r="G31" s="297"/>
      <c r="H31" s="297"/>
      <c r="P31" s="63"/>
      <c r="Q31" s="63"/>
    </row>
    <row r="32" spans="1:17" x14ac:dyDescent="0.35">
      <c r="A32" s="304"/>
      <c r="B32" s="52" t="s">
        <v>166</v>
      </c>
      <c r="C32" s="297"/>
      <c r="D32" s="297"/>
      <c r="E32" s="297"/>
      <c r="F32" s="297"/>
      <c r="G32" s="297"/>
      <c r="H32" s="297"/>
      <c r="P32" s="63"/>
      <c r="Q32" s="63"/>
    </row>
    <row r="33" spans="1:22" x14ac:dyDescent="0.35">
      <c r="A33" s="304"/>
      <c r="B33" s="52" t="s">
        <v>167</v>
      </c>
      <c r="C33" s="297"/>
      <c r="D33" s="297"/>
      <c r="E33" s="297"/>
      <c r="F33" s="297"/>
      <c r="G33" s="297"/>
      <c r="H33" s="297"/>
      <c r="P33" s="63"/>
      <c r="Q33" s="63"/>
    </row>
    <row r="34" spans="1:22" x14ac:dyDescent="0.35">
      <c r="A34" s="304"/>
      <c r="B34" s="52" t="s">
        <v>168</v>
      </c>
      <c r="C34" s="297"/>
      <c r="D34" s="297"/>
      <c r="E34" s="297"/>
      <c r="F34" s="297"/>
      <c r="G34" s="297"/>
      <c r="H34" s="297"/>
      <c r="P34" s="63"/>
      <c r="Q34" s="63"/>
    </row>
    <row r="35" spans="1:22" x14ac:dyDescent="0.35">
      <c r="A35" s="304"/>
      <c r="B35" s="52" t="s">
        <v>169</v>
      </c>
      <c r="C35" s="297"/>
      <c r="D35" s="297"/>
      <c r="E35" s="297"/>
      <c r="F35" s="297"/>
      <c r="G35" s="297"/>
      <c r="H35" s="297"/>
      <c r="P35" s="63"/>
      <c r="Q35" s="63"/>
    </row>
    <row r="36" spans="1:22" x14ac:dyDescent="0.35">
      <c r="A36" s="304"/>
      <c r="B36" s="52" t="s">
        <v>170</v>
      </c>
      <c r="C36" s="297"/>
      <c r="D36" s="297"/>
      <c r="E36" s="297"/>
      <c r="F36" s="297"/>
      <c r="G36" s="297"/>
      <c r="H36" s="297"/>
      <c r="P36" s="63"/>
      <c r="Q36" s="63"/>
    </row>
    <row r="37" spans="1:22" x14ac:dyDescent="0.35">
      <c r="A37" s="304"/>
      <c r="B37" s="52" t="s">
        <v>171</v>
      </c>
      <c r="C37" s="297"/>
      <c r="D37" s="297"/>
      <c r="E37" s="297"/>
      <c r="F37" s="297"/>
      <c r="G37" s="297"/>
      <c r="H37" s="297"/>
      <c r="P37" s="63"/>
      <c r="Q37" s="63"/>
    </row>
    <row r="38" spans="1:22" x14ac:dyDescent="0.35">
      <c r="A38" s="304"/>
      <c r="B38" s="52" t="s">
        <v>172</v>
      </c>
      <c r="C38" s="297"/>
      <c r="D38" s="297"/>
      <c r="E38" s="297"/>
      <c r="F38" s="297"/>
      <c r="G38" s="297"/>
      <c r="H38" s="297"/>
    </row>
    <row r="39" spans="1:22" x14ac:dyDescent="0.35">
      <c r="A39" s="304"/>
      <c r="B39" s="52" t="s">
        <v>173</v>
      </c>
      <c r="C39" s="297"/>
      <c r="D39" s="297"/>
      <c r="E39" s="297"/>
      <c r="F39" s="297"/>
      <c r="G39" s="297"/>
      <c r="H39" s="297"/>
    </row>
    <row r="40" spans="1:22" x14ac:dyDescent="0.35">
      <c r="A40" s="304"/>
      <c r="B40" s="52" t="s">
        <v>174</v>
      </c>
      <c r="C40" s="297"/>
      <c r="D40" s="297"/>
      <c r="E40" s="297"/>
      <c r="F40" s="297"/>
      <c r="G40" s="297"/>
      <c r="H40" s="297"/>
    </row>
    <row r="41" spans="1:22" x14ac:dyDescent="0.35">
      <c r="L41" s="63"/>
      <c r="M41" s="63"/>
    </row>
    <row r="42" spans="1:22" x14ac:dyDescent="0.35">
      <c r="B42" s="58" t="s">
        <v>175</v>
      </c>
      <c r="L42" s="63"/>
      <c r="M42" s="63"/>
    </row>
    <row r="43" spans="1:22" ht="25" x14ac:dyDescent="0.35">
      <c r="B43" s="62" t="s">
        <v>176</v>
      </c>
      <c r="C43" s="226" t="s">
        <v>144</v>
      </c>
      <c r="D43" s="226" t="s">
        <v>145</v>
      </c>
      <c r="E43" s="298" t="s">
        <v>177</v>
      </c>
      <c r="F43" s="298"/>
      <c r="G43" s="298"/>
      <c r="H43" s="298"/>
      <c r="I43" s="298"/>
      <c r="L43" s="63"/>
      <c r="M43" s="63"/>
    </row>
    <row r="44" spans="1:22" ht="15" customHeight="1" x14ac:dyDescent="0.35">
      <c r="B44" s="113"/>
      <c r="C44" s="8"/>
      <c r="D44" s="8"/>
      <c r="E44" s="299"/>
      <c r="F44" s="300"/>
      <c r="G44" s="300"/>
      <c r="H44" s="300"/>
      <c r="I44" s="301"/>
      <c r="L44" s="4"/>
      <c r="M44" s="4"/>
    </row>
    <row r="46" spans="1:22" x14ac:dyDescent="0.35">
      <c r="B46" s="302" t="s">
        <v>178</v>
      </c>
      <c r="C46" s="302"/>
      <c r="D46" s="302"/>
      <c r="E46" s="302"/>
      <c r="F46" s="302"/>
      <c r="G46" s="302"/>
      <c r="H46" s="302"/>
      <c r="I46" s="302"/>
      <c r="J46" s="302"/>
      <c r="K46" s="302"/>
      <c r="L46" s="302"/>
      <c r="M46" s="302"/>
      <c r="N46" s="302"/>
      <c r="O46" s="302"/>
      <c r="P46" s="302"/>
      <c r="Q46" s="302"/>
      <c r="R46" s="302"/>
      <c r="S46" s="302"/>
      <c r="T46" s="302"/>
      <c r="U46" s="302"/>
      <c r="V46" s="302"/>
    </row>
    <row r="47" spans="1:22" ht="33" customHeight="1" x14ac:dyDescent="0.35">
      <c r="B47" s="271" t="s">
        <v>179</v>
      </c>
      <c r="C47" s="257" t="s">
        <v>150</v>
      </c>
      <c r="D47" s="257" t="s">
        <v>145</v>
      </c>
      <c r="E47" s="257" t="s">
        <v>180</v>
      </c>
      <c r="F47" s="257" t="s">
        <v>181</v>
      </c>
      <c r="G47" s="257" t="s">
        <v>182</v>
      </c>
      <c r="H47" s="257" t="s">
        <v>183</v>
      </c>
      <c r="I47" s="230" t="s">
        <v>184</v>
      </c>
      <c r="J47" s="303" t="s">
        <v>185</v>
      </c>
      <c r="K47" s="303"/>
      <c r="L47" s="303"/>
      <c r="M47" s="303"/>
      <c r="N47" s="303"/>
      <c r="O47" s="303"/>
      <c r="P47" s="303"/>
      <c r="Q47" s="303"/>
      <c r="R47" s="303"/>
      <c r="S47" s="303"/>
      <c r="T47" s="303"/>
      <c r="U47" s="303"/>
      <c r="V47" s="303"/>
    </row>
    <row r="48" spans="1:22" ht="15" customHeight="1" x14ac:dyDescent="0.35">
      <c r="B48" s="308" t="s">
        <v>2151</v>
      </c>
      <c r="C48" s="305" t="s">
        <v>875</v>
      </c>
      <c r="D48" s="276" t="s">
        <v>686</v>
      </c>
      <c r="E48" s="305" t="s">
        <v>2152</v>
      </c>
      <c r="F48" s="305" t="s">
        <v>757</v>
      </c>
      <c r="G48" s="55">
        <v>6.2E-2</v>
      </c>
      <c r="H48" s="311" t="s">
        <v>204</v>
      </c>
      <c r="I48" s="311"/>
      <c r="J48" s="317" t="s">
        <v>2153</v>
      </c>
      <c r="K48" s="318"/>
      <c r="L48" s="318"/>
      <c r="M48" s="318"/>
      <c r="N48" s="318"/>
      <c r="O48" s="318"/>
      <c r="P48" s="318"/>
      <c r="Q48" s="318"/>
      <c r="R48" s="318"/>
      <c r="S48" s="318"/>
      <c r="T48" s="318"/>
      <c r="U48" s="318"/>
      <c r="V48" s="319"/>
    </row>
    <row r="49" spans="2:22" ht="15" customHeight="1" x14ac:dyDescent="0.35">
      <c r="B49" s="309"/>
      <c r="C49" s="306"/>
      <c r="D49" s="276" t="s">
        <v>690</v>
      </c>
      <c r="E49" s="306"/>
      <c r="F49" s="306"/>
      <c r="G49" s="55">
        <v>4.2999999999999997E-2</v>
      </c>
      <c r="H49" s="312"/>
      <c r="I49" s="312"/>
      <c r="J49" s="320"/>
      <c r="K49" s="321"/>
      <c r="L49" s="321"/>
      <c r="M49" s="321"/>
      <c r="N49" s="321"/>
      <c r="O49" s="321"/>
      <c r="P49" s="321"/>
      <c r="Q49" s="321"/>
      <c r="R49" s="321"/>
      <c r="S49" s="321"/>
      <c r="T49" s="321"/>
      <c r="U49" s="321"/>
      <c r="V49" s="322"/>
    </row>
    <row r="50" spans="2:22" ht="15" customHeight="1" x14ac:dyDescent="0.35">
      <c r="B50" s="309"/>
      <c r="C50" s="306"/>
      <c r="D50" s="276" t="s">
        <v>689</v>
      </c>
      <c r="E50" s="306"/>
      <c r="F50" s="307"/>
      <c r="G50" s="108">
        <v>0.05</v>
      </c>
      <c r="H50" s="312"/>
      <c r="I50" s="312"/>
      <c r="J50" s="320"/>
      <c r="K50" s="321"/>
      <c r="L50" s="321"/>
      <c r="M50" s="321"/>
      <c r="N50" s="321"/>
      <c r="O50" s="321"/>
      <c r="P50" s="321"/>
      <c r="Q50" s="321"/>
      <c r="R50" s="321"/>
      <c r="S50" s="321"/>
      <c r="T50" s="321"/>
      <c r="U50" s="321"/>
      <c r="V50" s="322"/>
    </row>
    <row r="51" spans="2:22" ht="15" customHeight="1" x14ac:dyDescent="0.35">
      <c r="B51" s="309"/>
      <c r="C51" s="306"/>
      <c r="D51" s="276" t="s">
        <v>686</v>
      </c>
      <c r="E51" s="306"/>
      <c r="F51" s="305" t="s">
        <v>2154</v>
      </c>
      <c r="G51" s="108">
        <v>0.41299999999999998</v>
      </c>
      <c r="H51" s="312"/>
      <c r="I51" s="312"/>
      <c r="J51" s="320"/>
      <c r="K51" s="321"/>
      <c r="L51" s="321"/>
      <c r="M51" s="321"/>
      <c r="N51" s="321"/>
      <c r="O51" s="321"/>
      <c r="P51" s="321"/>
      <c r="Q51" s="321"/>
      <c r="R51" s="321"/>
      <c r="S51" s="321"/>
      <c r="T51" s="321"/>
      <c r="U51" s="321"/>
      <c r="V51" s="322"/>
    </row>
    <row r="52" spans="2:22" ht="15" customHeight="1" x14ac:dyDescent="0.35">
      <c r="B52" s="309"/>
      <c r="C52" s="306"/>
      <c r="D52" s="276" t="s">
        <v>690</v>
      </c>
      <c r="E52" s="306"/>
      <c r="F52" s="306"/>
      <c r="G52" s="108">
        <v>0.28499999999999998</v>
      </c>
      <c r="H52" s="312"/>
      <c r="I52" s="312"/>
      <c r="J52" s="320"/>
      <c r="K52" s="321"/>
      <c r="L52" s="321"/>
      <c r="M52" s="321"/>
      <c r="N52" s="321"/>
      <c r="O52" s="321"/>
      <c r="P52" s="321"/>
      <c r="Q52" s="321"/>
      <c r="R52" s="321"/>
      <c r="S52" s="321"/>
      <c r="T52" s="321"/>
      <c r="U52" s="321"/>
      <c r="V52" s="322"/>
    </row>
    <row r="53" spans="2:22" ht="15" customHeight="1" x14ac:dyDescent="0.35">
      <c r="B53" s="309"/>
      <c r="C53" s="306"/>
      <c r="D53" s="276" t="s">
        <v>689</v>
      </c>
      <c r="E53" s="306"/>
      <c r="F53" s="307"/>
      <c r="G53" s="108">
        <v>0.308</v>
      </c>
      <c r="H53" s="312"/>
      <c r="I53" s="312"/>
      <c r="J53" s="320"/>
      <c r="K53" s="321"/>
      <c r="L53" s="321"/>
      <c r="M53" s="321"/>
      <c r="N53" s="321"/>
      <c r="O53" s="321"/>
      <c r="P53" s="321"/>
      <c r="Q53" s="321"/>
      <c r="R53" s="321"/>
      <c r="S53" s="321"/>
      <c r="T53" s="321"/>
      <c r="U53" s="321"/>
      <c r="V53" s="322"/>
    </row>
    <row r="54" spans="2:22" ht="15" customHeight="1" x14ac:dyDescent="0.35">
      <c r="B54" s="309"/>
      <c r="C54" s="306"/>
      <c r="D54" s="276" t="s">
        <v>686</v>
      </c>
      <c r="E54" s="306"/>
      <c r="F54" s="305" t="s">
        <v>1055</v>
      </c>
      <c r="G54" s="55">
        <v>0.39100000000000001</v>
      </c>
      <c r="H54" s="312"/>
      <c r="I54" s="312"/>
      <c r="J54" s="320"/>
      <c r="K54" s="321"/>
      <c r="L54" s="321"/>
      <c r="M54" s="321"/>
      <c r="N54" s="321"/>
      <c r="O54" s="321"/>
      <c r="P54" s="321"/>
      <c r="Q54" s="321"/>
      <c r="R54" s="321"/>
      <c r="S54" s="321"/>
      <c r="T54" s="321"/>
      <c r="U54" s="321"/>
      <c r="V54" s="322"/>
    </row>
    <row r="55" spans="2:22" ht="15" customHeight="1" x14ac:dyDescent="0.35">
      <c r="B55" s="309"/>
      <c r="C55" s="306"/>
      <c r="D55" s="276" t="s">
        <v>690</v>
      </c>
      <c r="E55" s="306"/>
      <c r="F55" s="306"/>
      <c r="G55" s="108">
        <v>0.251</v>
      </c>
      <c r="H55" s="312"/>
      <c r="I55" s="312"/>
      <c r="J55" s="320"/>
      <c r="K55" s="321"/>
      <c r="L55" s="321"/>
      <c r="M55" s="321"/>
      <c r="N55" s="321"/>
      <c r="O55" s="321"/>
      <c r="P55" s="321"/>
      <c r="Q55" s="321"/>
      <c r="R55" s="321"/>
      <c r="S55" s="321"/>
      <c r="T55" s="321"/>
      <c r="U55" s="321"/>
      <c r="V55" s="322"/>
    </row>
    <row r="56" spans="2:22" ht="15" customHeight="1" x14ac:dyDescent="0.35">
      <c r="B56" s="309"/>
      <c r="C56" s="306"/>
      <c r="D56" s="276" t="s">
        <v>689</v>
      </c>
      <c r="E56" s="306"/>
      <c r="F56" s="307"/>
      <c r="G56" s="108">
        <v>0.308</v>
      </c>
      <c r="H56" s="312"/>
      <c r="I56" s="312"/>
      <c r="J56" s="320"/>
      <c r="K56" s="321"/>
      <c r="L56" s="321"/>
      <c r="M56" s="321"/>
      <c r="N56" s="321"/>
      <c r="O56" s="321"/>
      <c r="P56" s="321"/>
      <c r="Q56" s="321"/>
      <c r="R56" s="321"/>
      <c r="S56" s="321"/>
      <c r="T56" s="321"/>
      <c r="U56" s="321"/>
      <c r="V56" s="322"/>
    </row>
    <row r="57" spans="2:22" ht="15" customHeight="1" x14ac:dyDescent="0.35">
      <c r="B57" s="309"/>
      <c r="C57" s="306"/>
      <c r="D57" s="276" t="s">
        <v>686</v>
      </c>
      <c r="E57" s="306"/>
      <c r="F57" s="305" t="s">
        <v>2155</v>
      </c>
      <c r="G57" s="108">
        <v>6.2E-2</v>
      </c>
      <c r="H57" s="312"/>
      <c r="I57" s="312"/>
      <c r="J57" s="320"/>
      <c r="K57" s="321"/>
      <c r="L57" s="321"/>
      <c r="M57" s="321"/>
      <c r="N57" s="321"/>
      <c r="O57" s="321"/>
      <c r="P57" s="321"/>
      <c r="Q57" s="321"/>
      <c r="R57" s="321"/>
      <c r="S57" s="321"/>
      <c r="T57" s="321"/>
      <c r="U57" s="321"/>
      <c r="V57" s="322"/>
    </row>
    <row r="58" spans="2:22" ht="15" customHeight="1" x14ac:dyDescent="0.35">
      <c r="B58" s="309"/>
      <c r="C58" s="306"/>
      <c r="D58" s="276" t="s">
        <v>690</v>
      </c>
      <c r="E58" s="306"/>
      <c r="F58" s="306"/>
      <c r="G58" s="108">
        <v>4.2999999999999997E-2</v>
      </c>
      <c r="H58" s="312"/>
      <c r="I58" s="312"/>
      <c r="J58" s="320"/>
      <c r="K58" s="321"/>
      <c r="L58" s="321"/>
      <c r="M58" s="321"/>
      <c r="N58" s="321"/>
      <c r="O58" s="321"/>
      <c r="P58" s="321"/>
      <c r="Q58" s="321"/>
      <c r="R58" s="321"/>
      <c r="S58" s="321"/>
      <c r="T58" s="321"/>
      <c r="U58" s="321"/>
      <c r="V58" s="322"/>
    </row>
    <row r="59" spans="2:22" ht="15" customHeight="1" x14ac:dyDescent="0.35">
      <c r="B59" s="309"/>
      <c r="C59" s="306"/>
      <c r="D59" s="276" t="s">
        <v>689</v>
      </c>
      <c r="E59" s="306"/>
      <c r="F59" s="307"/>
      <c r="G59" s="108">
        <v>0.05</v>
      </c>
      <c r="H59" s="312"/>
      <c r="I59" s="312"/>
      <c r="J59" s="320"/>
      <c r="K59" s="321"/>
      <c r="L59" s="321"/>
      <c r="M59" s="321"/>
      <c r="N59" s="321"/>
      <c r="O59" s="321"/>
      <c r="P59" s="321"/>
      <c r="Q59" s="321"/>
      <c r="R59" s="321"/>
      <c r="S59" s="321"/>
      <c r="T59" s="321"/>
      <c r="U59" s="321"/>
      <c r="V59" s="322"/>
    </row>
    <row r="60" spans="2:22" ht="15" customHeight="1" x14ac:dyDescent="0.35">
      <c r="B60" s="309"/>
      <c r="C60" s="306"/>
      <c r="D60" s="276" t="s">
        <v>686</v>
      </c>
      <c r="E60" s="306"/>
      <c r="F60" s="305" t="s">
        <v>2156</v>
      </c>
      <c r="G60" s="108">
        <v>0.32900000000000001</v>
      </c>
      <c r="H60" s="312"/>
      <c r="I60" s="312"/>
      <c r="J60" s="320"/>
      <c r="K60" s="321"/>
      <c r="L60" s="321"/>
      <c r="M60" s="321"/>
      <c r="N60" s="321"/>
      <c r="O60" s="321"/>
      <c r="P60" s="321"/>
      <c r="Q60" s="321"/>
      <c r="R60" s="321"/>
      <c r="S60" s="321"/>
      <c r="T60" s="321"/>
      <c r="U60" s="321"/>
      <c r="V60" s="322"/>
    </row>
    <row r="61" spans="2:22" ht="15" customHeight="1" x14ac:dyDescent="0.35">
      <c r="B61" s="309"/>
      <c r="C61" s="306"/>
      <c r="D61" s="276" t="s">
        <v>690</v>
      </c>
      <c r="E61" s="306"/>
      <c r="F61" s="306"/>
      <c r="G61" s="108">
        <v>0.20799999999999999</v>
      </c>
      <c r="H61" s="312"/>
      <c r="I61" s="312"/>
      <c r="J61" s="320"/>
      <c r="K61" s="321"/>
      <c r="L61" s="321"/>
      <c r="M61" s="321"/>
      <c r="N61" s="321"/>
      <c r="O61" s="321"/>
      <c r="P61" s="321"/>
      <c r="Q61" s="321"/>
      <c r="R61" s="321"/>
      <c r="S61" s="321"/>
      <c r="T61" s="321"/>
      <c r="U61" s="321"/>
      <c r="V61" s="322"/>
    </row>
    <row r="62" spans="2:22" ht="15" customHeight="1" x14ac:dyDescent="0.35">
      <c r="B62" s="310"/>
      <c r="C62" s="307"/>
      <c r="D62" s="276" t="s">
        <v>689</v>
      </c>
      <c r="E62" s="307"/>
      <c r="F62" s="307"/>
      <c r="G62" s="108">
        <v>0.25700000000000001</v>
      </c>
      <c r="H62" s="313"/>
      <c r="I62" s="313"/>
      <c r="J62" s="323"/>
      <c r="K62" s="324"/>
      <c r="L62" s="324"/>
      <c r="M62" s="324"/>
      <c r="N62" s="324"/>
      <c r="O62" s="324"/>
      <c r="P62" s="324"/>
      <c r="Q62" s="324"/>
      <c r="R62" s="324"/>
      <c r="S62" s="324"/>
      <c r="T62" s="324"/>
      <c r="U62" s="324"/>
      <c r="V62" s="325"/>
    </row>
    <row r="63" spans="2:22" ht="15" customHeight="1" x14ac:dyDescent="0.35">
      <c r="B63" s="8" t="s">
        <v>2157</v>
      </c>
      <c r="C63" s="276"/>
      <c r="D63" s="290"/>
      <c r="E63" s="276"/>
      <c r="F63" s="276"/>
      <c r="G63" s="290" t="s">
        <v>478</v>
      </c>
      <c r="H63" s="275" t="s">
        <v>198</v>
      </c>
      <c r="I63" s="275" t="s">
        <v>787</v>
      </c>
      <c r="J63" s="314" t="s">
        <v>2158</v>
      </c>
      <c r="K63" s="315"/>
      <c r="L63" s="315"/>
      <c r="M63" s="315"/>
      <c r="N63" s="315"/>
      <c r="O63" s="315"/>
      <c r="P63" s="315"/>
      <c r="Q63" s="315"/>
      <c r="R63" s="315"/>
      <c r="S63" s="315"/>
      <c r="T63" s="315"/>
      <c r="U63" s="315"/>
      <c r="V63" s="316"/>
    </row>
    <row r="64" spans="2:22" ht="15" customHeight="1" x14ac:dyDescent="0.35">
      <c r="B64" s="297" t="s">
        <v>2159</v>
      </c>
      <c r="C64" s="441" t="s">
        <v>875</v>
      </c>
      <c r="D64" s="276" t="s">
        <v>686</v>
      </c>
      <c r="E64" s="441" t="s">
        <v>2152</v>
      </c>
      <c r="F64" s="441" t="s">
        <v>2160</v>
      </c>
      <c r="G64" s="55">
        <v>2.1999999999999999E-2</v>
      </c>
      <c r="H64" s="440" t="s">
        <v>204</v>
      </c>
      <c r="I64" s="440"/>
      <c r="J64" s="339" t="s">
        <v>2153</v>
      </c>
      <c r="K64" s="339"/>
      <c r="L64" s="339"/>
      <c r="M64" s="339"/>
      <c r="N64" s="339"/>
      <c r="O64" s="339"/>
      <c r="P64" s="339"/>
      <c r="Q64" s="339"/>
      <c r="R64" s="339"/>
      <c r="S64" s="339"/>
      <c r="T64" s="339"/>
      <c r="U64" s="339"/>
      <c r="V64" s="339"/>
    </row>
    <row r="65" spans="2:22" ht="15" customHeight="1" x14ac:dyDescent="0.35">
      <c r="B65" s="297"/>
      <c r="C65" s="441"/>
      <c r="D65" s="276" t="s">
        <v>690</v>
      </c>
      <c r="E65" s="441"/>
      <c r="F65" s="441"/>
      <c r="G65" s="55">
        <v>1.7999999999999999E-2</v>
      </c>
      <c r="H65" s="440"/>
      <c r="I65" s="440"/>
      <c r="J65" s="339"/>
      <c r="K65" s="339"/>
      <c r="L65" s="339"/>
      <c r="M65" s="339"/>
      <c r="N65" s="339"/>
      <c r="O65" s="339"/>
      <c r="P65" s="339"/>
      <c r="Q65" s="339"/>
      <c r="R65" s="339"/>
      <c r="S65" s="339"/>
      <c r="T65" s="339"/>
      <c r="U65" s="339"/>
      <c r="V65" s="339"/>
    </row>
    <row r="66" spans="2:22" ht="15" customHeight="1" x14ac:dyDescent="0.35">
      <c r="B66" s="297"/>
      <c r="C66" s="441"/>
      <c r="D66" s="276" t="s">
        <v>689</v>
      </c>
      <c r="E66" s="441"/>
      <c r="F66" s="441"/>
      <c r="G66" s="108">
        <v>1.6E-2</v>
      </c>
      <c r="H66" s="440"/>
      <c r="I66" s="440"/>
      <c r="J66" s="339"/>
      <c r="K66" s="339"/>
      <c r="L66" s="339"/>
      <c r="M66" s="339"/>
      <c r="N66" s="339"/>
      <c r="O66" s="339"/>
      <c r="P66" s="339"/>
      <c r="Q66" s="339"/>
      <c r="R66" s="339"/>
      <c r="S66" s="339"/>
      <c r="T66" s="339"/>
      <c r="U66" s="339"/>
      <c r="V66" s="339"/>
    </row>
    <row r="67" spans="2:22" ht="15" customHeight="1" x14ac:dyDescent="0.35">
      <c r="B67" s="297"/>
      <c r="C67" s="441"/>
      <c r="D67" s="276" t="s">
        <v>686</v>
      </c>
      <c r="E67" s="441"/>
      <c r="F67" s="441" t="s">
        <v>2161</v>
      </c>
      <c r="G67" s="108">
        <v>1.7000000000000001E-2</v>
      </c>
      <c r="H67" s="440"/>
      <c r="I67" s="440"/>
      <c r="J67" s="339"/>
      <c r="K67" s="339"/>
      <c r="L67" s="339"/>
      <c r="M67" s="339"/>
      <c r="N67" s="339"/>
      <c r="O67" s="339"/>
      <c r="P67" s="339"/>
      <c r="Q67" s="339"/>
      <c r="R67" s="339"/>
      <c r="S67" s="339"/>
      <c r="T67" s="339"/>
      <c r="U67" s="339"/>
      <c r="V67" s="339"/>
    </row>
    <row r="68" spans="2:22" ht="15" customHeight="1" x14ac:dyDescent="0.35">
      <c r="B68" s="297"/>
      <c r="C68" s="441"/>
      <c r="D68" s="276" t="s">
        <v>690</v>
      </c>
      <c r="E68" s="441"/>
      <c r="F68" s="441"/>
      <c r="G68" s="108">
        <v>1.2E-2</v>
      </c>
      <c r="H68" s="440"/>
      <c r="I68" s="440"/>
      <c r="J68" s="339"/>
      <c r="K68" s="339"/>
      <c r="L68" s="339"/>
      <c r="M68" s="339"/>
      <c r="N68" s="339"/>
      <c r="O68" s="339"/>
      <c r="P68" s="339"/>
      <c r="Q68" s="339"/>
      <c r="R68" s="339"/>
      <c r="S68" s="339"/>
      <c r="T68" s="339"/>
      <c r="U68" s="339"/>
      <c r="V68" s="339"/>
    </row>
    <row r="69" spans="2:22" ht="15" customHeight="1" x14ac:dyDescent="0.35">
      <c r="B69" s="297"/>
      <c r="C69" s="441"/>
      <c r="D69" s="276" t="s">
        <v>689</v>
      </c>
      <c r="E69" s="441"/>
      <c r="F69" s="441"/>
      <c r="G69" s="108">
        <v>1.2999999999999999E-2</v>
      </c>
      <c r="H69" s="440"/>
      <c r="I69" s="440"/>
      <c r="J69" s="339"/>
      <c r="K69" s="339"/>
      <c r="L69" s="339"/>
      <c r="M69" s="339"/>
      <c r="N69" s="339"/>
      <c r="O69" s="339"/>
      <c r="P69" s="339"/>
      <c r="Q69" s="339"/>
      <c r="R69" s="339"/>
      <c r="S69" s="339"/>
      <c r="T69" s="339"/>
      <c r="U69" s="339"/>
      <c r="V69" s="339"/>
    </row>
    <row r="71" spans="2:22" ht="45" customHeight="1" x14ac:dyDescent="0.35"/>
    <row r="72" spans="2:22" ht="15" customHeight="1" x14ac:dyDescent="0.35"/>
    <row r="73" spans="2:22" ht="15" customHeight="1" x14ac:dyDescent="0.35"/>
  </sheetData>
  <mergeCells count="42">
    <mergeCell ref="A31:A40"/>
    <mergeCell ref="C31:H31"/>
    <mergeCell ref="C32:H32"/>
    <mergeCell ref="C33:H33"/>
    <mergeCell ref="C34:H34"/>
    <mergeCell ref="C35:H35"/>
    <mergeCell ref="C36:H36"/>
    <mergeCell ref="C37:H37"/>
    <mergeCell ref="C38:H38"/>
    <mergeCell ref="C39:H39"/>
    <mergeCell ref="C40:H40"/>
    <mergeCell ref="C25:H25"/>
    <mergeCell ref="A26:A30"/>
    <mergeCell ref="C26:H26"/>
    <mergeCell ref="C27:H27"/>
    <mergeCell ref="C28:H28"/>
    <mergeCell ref="C29:H29"/>
    <mergeCell ref="C30:H30"/>
    <mergeCell ref="B46:V46"/>
    <mergeCell ref="E43:I43"/>
    <mergeCell ref="E44:I44"/>
    <mergeCell ref="F48:F50"/>
    <mergeCell ref="F51:F53"/>
    <mergeCell ref="J48:V62"/>
    <mergeCell ref="C48:C62"/>
    <mergeCell ref="B48:B62"/>
    <mergeCell ref="J47:V47"/>
    <mergeCell ref="E48:E62"/>
    <mergeCell ref="J63:V63"/>
    <mergeCell ref="F54:F56"/>
    <mergeCell ref="F57:F59"/>
    <mergeCell ref="F60:F62"/>
    <mergeCell ref="H48:H62"/>
    <mergeCell ref="I48:I62"/>
    <mergeCell ref="B64:B69"/>
    <mergeCell ref="C64:C69"/>
    <mergeCell ref="E64:E69"/>
    <mergeCell ref="J64:V69"/>
    <mergeCell ref="F67:F69"/>
    <mergeCell ref="F64:F66"/>
    <mergeCell ref="H64:H69"/>
    <mergeCell ref="I64:I69"/>
  </mergeCells>
  <conditionalFormatting sqref="C48:G48 G49:G50 G52:G53 G55:G56 G58:G59 C63:G63 D49:D62 G61:G62 F60:G60 F57:G57 F54:G54 F51:G51">
    <cfRule type="cellIs" dxfId="275" priority="3" operator="notEqual">
      <formula>""</formula>
    </cfRule>
  </conditionalFormatting>
  <conditionalFormatting sqref="C64:G64 G65:G66 G68:G69 D65:D69 F67:G67">
    <cfRule type="cellIs" dxfId="274" priority="2" operator="notEqual">
      <formula>""</formula>
    </cfRule>
  </conditionalFormatting>
  <hyperlinks>
    <hyperlink ref="H11" location="_ftn1" display="_ftn1" xr:uid="{00000000-0004-0000-3800-000000000000}"/>
    <hyperlink ref="I11" location="_ftn2" display="_ftn2" xr:uid="{00000000-0004-0000-3800-000001000000}"/>
  </hyperlink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3" tint="0.39997558519241921"/>
  </sheetPr>
  <dimension ref="A1:V109"/>
  <sheetViews>
    <sheetView topLeftCell="A94" workbookViewId="0">
      <selection activeCell="B102" sqref="B102:V103"/>
    </sheetView>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22.179687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9" ht="23.5" x14ac:dyDescent="0.35">
      <c r="B1" s="59" t="str">
        <f ca="1">MID(CELL("Filename",I7),SEARCH("]",CELL("Filename",I7),1)+1,100)</f>
        <v>Attic and Ceiling Insulation</v>
      </c>
    </row>
    <row r="2" spans="2:9" x14ac:dyDescent="0.35">
      <c r="B2" s="41" t="s">
        <v>141</v>
      </c>
      <c r="C2" s="58" t="s">
        <v>2162</v>
      </c>
    </row>
    <row r="4" spans="2:9" x14ac:dyDescent="0.35">
      <c r="B4" s="58" t="s">
        <v>142</v>
      </c>
      <c r="G4" s="58" t="s">
        <v>143</v>
      </c>
    </row>
    <row r="5" spans="2:9" ht="26" x14ac:dyDescent="0.35">
      <c r="B5" s="226" t="s">
        <v>144</v>
      </c>
      <c r="C5" s="226" t="s">
        <v>145</v>
      </c>
      <c r="D5" s="44" t="s">
        <v>146</v>
      </c>
      <c r="G5" s="226" t="s">
        <v>144</v>
      </c>
      <c r="H5" s="226" t="s">
        <v>145</v>
      </c>
      <c r="I5" s="44" t="s">
        <v>147</v>
      </c>
    </row>
    <row r="6" spans="2:9" ht="15" customHeight="1" x14ac:dyDescent="0.35">
      <c r="B6" s="8"/>
      <c r="C6" s="8"/>
      <c r="D6" s="275">
        <v>25</v>
      </c>
      <c r="G6" s="8"/>
      <c r="H6" s="8"/>
      <c r="I6" s="275"/>
    </row>
    <row r="7" spans="2:9" x14ac:dyDescent="0.35">
      <c r="D7" s="60"/>
    </row>
    <row r="11" spans="2:9" x14ac:dyDescent="0.35">
      <c r="B11" s="58" t="s">
        <v>148</v>
      </c>
      <c r="C11" s="61"/>
      <c r="D11" s="60"/>
      <c r="G11" s="58" t="s">
        <v>149</v>
      </c>
      <c r="H11" s="15"/>
      <c r="I11" s="15"/>
    </row>
    <row r="12" spans="2:9" ht="45.75" customHeight="1" x14ac:dyDescent="0.35">
      <c r="B12" s="226" t="s">
        <v>150</v>
      </c>
      <c r="C12" s="226" t="s">
        <v>145</v>
      </c>
      <c r="D12" s="44" t="s">
        <v>151</v>
      </c>
      <c r="E12" s="44" t="s">
        <v>152</v>
      </c>
      <c r="G12" s="226" t="s">
        <v>144</v>
      </c>
      <c r="H12" s="226" t="s">
        <v>145</v>
      </c>
      <c r="I12" s="44" t="s">
        <v>153</v>
      </c>
    </row>
    <row r="13" spans="2:9" x14ac:dyDescent="0.35">
      <c r="B13" s="252"/>
      <c r="C13" s="252"/>
      <c r="D13" s="252" t="s">
        <v>478</v>
      </c>
      <c r="E13" s="252"/>
      <c r="G13" s="252"/>
      <c r="H13" s="252"/>
      <c r="I13" s="22"/>
    </row>
    <row r="14" spans="2:9" x14ac:dyDescent="0.35">
      <c r="B14" s="15"/>
      <c r="C14" s="15"/>
      <c r="D14" s="15"/>
      <c r="E14" s="15"/>
    </row>
    <row r="15" spans="2:9" x14ac:dyDescent="0.35">
      <c r="B15" s="15"/>
      <c r="C15" s="15"/>
      <c r="D15" s="15"/>
      <c r="E15" s="15"/>
    </row>
    <row r="16" spans="2:9" x14ac:dyDescent="0.35">
      <c r="B16" s="15"/>
      <c r="C16" s="15"/>
      <c r="D16" s="15"/>
      <c r="E16" s="15"/>
      <c r="F16" s="15"/>
    </row>
    <row r="17" spans="1:17" x14ac:dyDescent="0.35">
      <c r="B17" s="58" t="s">
        <v>154</v>
      </c>
      <c r="E17" s="15"/>
      <c r="F17" s="15"/>
    </row>
    <row r="18" spans="1:17" x14ac:dyDescent="0.35">
      <c r="E18" s="15"/>
      <c r="F18" s="15"/>
    </row>
    <row r="19" spans="1:17" x14ac:dyDescent="0.35">
      <c r="E19" s="15"/>
      <c r="F19" s="15"/>
    </row>
    <row r="22" spans="1:17" x14ac:dyDescent="0.35">
      <c r="B22" s="9"/>
    </row>
    <row r="23" spans="1:17" x14ac:dyDescent="0.35">
      <c r="B23" s="9"/>
    </row>
    <row r="24" spans="1:17" x14ac:dyDescent="0.35">
      <c r="B24" s="58" t="s">
        <v>155</v>
      </c>
    </row>
    <row r="25" spans="1:17" x14ac:dyDescent="0.35">
      <c r="B25" s="62" t="s">
        <v>156</v>
      </c>
      <c r="C25" s="298" t="s">
        <v>157</v>
      </c>
      <c r="D25" s="298"/>
      <c r="E25" s="298"/>
      <c r="F25" s="298"/>
      <c r="G25" s="298"/>
      <c r="H25" s="298"/>
    </row>
    <row r="26" spans="1:17" x14ac:dyDescent="0.35">
      <c r="A26" s="304" t="s">
        <v>158</v>
      </c>
      <c r="B26" s="52" t="s">
        <v>159</v>
      </c>
      <c r="C26" s="405" t="s">
        <v>2163</v>
      </c>
      <c r="D26" s="297"/>
      <c r="E26" s="297"/>
      <c r="F26" s="297"/>
      <c r="G26" s="297"/>
      <c r="H26" s="297"/>
      <c r="P26" s="63"/>
      <c r="Q26" s="63"/>
    </row>
    <row r="27" spans="1:17" x14ac:dyDescent="0.35">
      <c r="A27" s="304"/>
      <c r="B27" s="52" t="s">
        <v>160</v>
      </c>
      <c r="C27" s="405" t="s">
        <v>2164</v>
      </c>
      <c r="D27" s="297"/>
      <c r="E27" s="297"/>
      <c r="F27" s="297"/>
      <c r="G27" s="297"/>
      <c r="H27" s="297"/>
      <c r="P27" s="63"/>
      <c r="Q27" s="63"/>
    </row>
    <row r="28" spans="1:17" x14ac:dyDescent="0.35">
      <c r="A28" s="304"/>
      <c r="B28" s="52" t="s">
        <v>161</v>
      </c>
      <c r="C28" s="405" t="s">
        <v>2165</v>
      </c>
      <c r="D28" s="297"/>
      <c r="E28" s="297"/>
      <c r="F28" s="297"/>
      <c r="G28" s="297"/>
      <c r="H28" s="297"/>
      <c r="P28" s="63"/>
      <c r="Q28" s="63"/>
    </row>
    <row r="29" spans="1:17" x14ac:dyDescent="0.35">
      <c r="A29" s="304"/>
      <c r="B29" s="52" t="s">
        <v>162</v>
      </c>
      <c r="C29" s="405" t="s">
        <v>1130</v>
      </c>
      <c r="D29" s="297"/>
      <c r="E29" s="297"/>
      <c r="F29" s="297"/>
      <c r="G29" s="297"/>
      <c r="H29" s="297"/>
      <c r="P29" s="4"/>
      <c r="Q29" s="4"/>
    </row>
    <row r="30" spans="1:17" x14ac:dyDescent="0.35">
      <c r="A30" s="304"/>
      <c r="B30" s="52" t="s">
        <v>163</v>
      </c>
      <c r="C30" s="297"/>
      <c r="D30" s="297"/>
      <c r="E30" s="297"/>
      <c r="F30" s="297"/>
      <c r="G30" s="297"/>
      <c r="H30" s="297"/>
      <c r="P30" s="63"/>
      <c r="Q30" s="63"/>
    </row>
    <row r="31" spans="1:17" x14ac:dyDescent="0.35">
      <c r="A31" s="304" t="s">
        <v>164</v>
      </c>
      <c r="B31" s="52" t="s">
        <v>165</v>
      </c>
      <c r="C31" s="297"/>
      <c r="D31" s="297"/>
      <c r="E31" s="297"/>
      <c r="F31" s="297"/>
      <c r="G31" s="297"/>
      <c r="H31" s="297"/>
      <c r="P31" s="63"/>
      <c r="Q31" s="63"/>
    </row>
    <row r="32" spans="1:17" x14ac:dyDescent="0.35">
      <c r="A32" s="304"/>
      <c r="B32" s="52" t="s">
        <v>166</v>
      </c>
      <c r="C32" s="297"/>
      <c r="D32" s="297"/>
      <c r="E32" s="297"/>
      <c r="F32" s="297"/>
      <c r="G32" s="297"/>
      <c r="H32" s="297"/>
      <c r="P32" s="63"/>
      <c r="Q32" s="63"/>
    </row>
    <row r="33" spans="1:17" x14ac:dyDescent="0.35">
      <c r="A33" s="304"/>
      <c r="B33" s="52" t="s">
        <v>167</v>
      </c>
      <c r="C33" s="297"/>
      <c r="D33" s="297"/>
      <c r="E33" s="297"/>
      <c r="F33" s="297"/>
      <c r="G33" s="297"/>
      <c r="H33" s="297"/>
      <c r="P33" s="63"/>
      <c r="Q33" s="63"/>
    </row>
    <row r="34" spans="1:17" x14ac:dyDescent="0.35">
      <c r="A34" s="304"/>
      <c r="B34" s="52" t="s">
        <v>168</v>
      </c>
      <c r="C34" s="297"/>
      <c r="D34" s="297"/>
      <c r="E34" s="297"/>
      <c r="F34" s="297"/>
      <c r="G34" s="297"/>
      <c r="H34" s="297"/>
      <c r="P34" s="63"/>
      <c r="Q34" s="63"/>
    </row>
    <row r="35" spans="1:17" x14ac:dyDescent="0.35">
      <c r="A35" s="304"/>
      <c r="B35" s="52" t="s">
        <v>169</v>
      </c>
      <c r="C35" s="297"/>
      <c r="D35" s="297"/>
      <c r="E35" s="297"/>
      <c r="F35" s="297"/>
      <c r="G35" s="297"/>
      <c r="H35" s="297"/>
      <c r="P35" s="63"/>
      <c r="Q35" s="63"/>
    </row>
    <row r="36" spans="1:17" x14ac:dyDescent="0.35">
      <c r="A36" s="304"/>
      <c r="B36" s="52" t="s">
        <v>170</v>
      </c>
      <c r="C36" s="297"/>
      <c r="D36" s="297"/>
      <c r="E36" s="297"/>
      <c r="F36" s="297"/>
      <c r="G36" s="297"/>
      <c r="H36" s="297"/>
      <c r="P36" s="63"/>
      <c r="Q36" s="63"/>
    </row>
    <row r="37" spans="1:17" x14ac:dyDescent="0.35">
      <c r="A37" s="304"/>
      <c r="B37" s="52" t="s">
        <v>171</v>
      </c>
      <c r="C37" s="297"/>
      <c r="D37" s="297"/>
      <c r="E37" s="297"/>
      <c r="F37" s="297"/>
      <c r="G37" s="297"/>
      <c r="H37" s="297"/>
      <c r="P37" s="63"/>
      <c r="Q37" s="63"/>
    </row>
    <row r="38" spans="1:17" x14ac:dyDescent="0.35">
      <c r="A38" s="304"/>
      <c r="B38" s="52" t="s">
        <v>172</v>
      </c>
      <c r="C38" s="297"/>
      <c r="D38" s="297"/>
      <c r="E38" s="297"/>
      <c r="F38" s="297"/>
      <c r="G38" s="297"/>
      <c r="H38" s="297"/>
    </row>
    <row r="39" spans="1:17" x14ac:dyDescent="0.35">
      <c r="A39" s="304"/>
      <c r="B39" s="52" t="s">
        <v>173</v>
      </c>
      <c r="C39" s="297"/>
      <c r="D39" s="297"/>
      <c r="E39" s="297"/>
      <c r="F39" s="297"/>
      <c r="G39" s="297"/>
      <c r="H39" s="297"/>
    </row>
    <row r="40" spans="1:17" x14ac:dyDescent="0.35">
      <c r="A40" s="304"/>
      <c r="B40" s="52" t="s">
        <v>174</v>
      </c>
      <c r="C40" s="297"/>
      <c r="D40" s="297"/>
      <c r="E40" s="297"/>
      <c r="F40" s="297"/>
      <c r="G40" s="297"/>
      <c r="H40" s="297"/>
    </row>
    <row r="41" spans="1:17" x14ac:dyDescent="0.35">
      <c r="L41" s="63"/>
      <c r="M41" s="63"/>
    </row>
    <row r="42" spans="1:17" x14ac:dyDescent="0.35">
      <c r="B42" s="58" t="s">
        <v>175</v>
      </c>
      <c r="L42" s="63"/>
      <c r="M42" s="63"/>
    </row>
    <row r="43" spans="1:17" ht="25" x14ac:dyDescent="0.35">
      <c r="B43" s="62" t="s">
        <v>176</v>
      </c>
      <c r="C43" s="226" t="s">
        <v>144</v>
      </c>
      <c r="D43" s="226" t="s">
        <v>145</v>
      </c>
      <c r="E43" s="298" t="s">
        <v>177</v>
      </c>
      <c r="F43" s="298"/>
      <c r="G43" s="298"/>
      <c r="H43" s="298"/>
      <c r="I43" s="298"/>
      <c r="L43" s="63"/>
      <c r="M43" s="63"/>
    </row>
    <row r="44" spans="1:17" ht="15" customHeight="1" x14ac:dyDescent="0.35">
      <c r="B44" s="8" t="s">
        <v>2110</v>
      </c>
      <c r="C44" s="8"/>
      <c r="D44" s="8"/>
      <c r="E44" s="405" t="s">
        <v>2166</v>
      </c>
      <c r="F44" s="405"/>
      <c r="G44" s="405"/>
      <c r="H44" s="405"/>
      <c r="I44" s="405"/>
      <c r="L44" s="4"/>
      <c r="M44" s="4"/>
    </row>
    <row r="45" spans="1:17" x14ac:dyDescent="0.35">
      <c r="B45" s="308" t="s">
        <v>1584</v>
      </c>
      <c r="C45" s="311" t="s">
        <v>1585</v>
      </c>
      <c r="D45" s="275" t="s">
        <v>225</v>
      </c>
      <c r="E45" s="405" t="s">
        <v>2167</v>
      </c>
      <c r="F45" s="405"/>
      <c r="G45" s="405"/>
      <c r="H45" s="405"/>
      <c r="I45" s="405"/>
      <c r="L45" s="63"/>
      <c r="M45" s="63"/>
    </row>
    <row r="46" spans="1:17" x14ac:dyDescent="0.35">
      <c r="B46" s="310"/>
      <c r="C46" s="313"/>
      <c r="D46" s="275" t="s">
        <v>1587</v>
      </c>
      <c r="E46" s="405" t="s">
        <v>1588</v>
      </c>
      <c r="F46" s="405"/>
      <c r="G46" s="405"/>
      <c r="H46" s="405"/>
      <c r="I46" s="405"/>
    </row>
    <row r="48" spans="1:17" x14ac:dyDescent="0.35">
      <c r="L48" s="63"/>
      <c r="M48" s="63"/>
    </row>
    <row r="49" spans="2:22" x14ac:dyDescent="0.35">
      <c r="L49" s="4"/>
      <c r="M49" s="4"/>
    </row>
    <row r="50" spans="2:22" x14ac:dyDescent="0.35">
      <c r="L50" s="63"/>
      <c r="M50" s="63"/>
    </row>
    <row r="51" spans="2:22" x14ac:dyDescent="0.35">
      <c r="L51" s="63"/>
      <c r="M51" s="63"/>
    </row>
    <row r="53" spans="2:22" x14ac:dyDescent="0.35">
      <c r="B53" s="302" t="s">
        <v>178</v>
      </c>
      <c r="C53" s="302"/>
      <c r="D53" s="302"/>
      <c r="E53" s="302"/>
      <c r="F53" s="302"/>
      <c r="G53" s="302"/>
      <c r="H53" s="302"/>
      <c r="I53" s="302"/>
      <c r="J53" s="302"/>
      <c r="K53" s="302"/>
      <c r="L53" s="302"/>
      <c r="M53" s="302"/>
      <c r="N53" s="302"/>
      <c r="O53" s="302"/>
      <c r="P53" s="302"/>
      <c r="Q53" s="302"/>
      <c r="R53" s="302"/>
      <c r="S53" s="302"/>
      <c r="T53" s="302"/>
      <c r="U53" s="302"/>
      <c r="V53" s="302"/>
    </row>
    <row r="54" spans="2:22" ht="33" customHeight="1" x14ac:dyDescent="0.35">
      <c r="B54" s="271" t="s">
        <v>179</v>
      </c>
      <c r="C54" s="257" t="s">
        <v>150</v>
      </c>
      <c r="D54" s="257" t="s">
        <v>145</v>
      </c>
      <c r="E54" s="257" t="s">
        <v>180</v>
      </c>
      <c r="F54" s="257" t="s">
        <v>181</v>
      </c>
      <c r="G54" s="257" t="s">
        <v>182</v>
      </c>
      <c r="H54" s="257" t="s">
        <v>183</v>
      </c>
      <c r="I54" s="230" t="s">
        <v>184</v>
      </c>
      <c r="J54" s="303" t="s">
        <v>185</v>
      </c>
      <c r="K54" s="303"/>
      <c r="L54" s="303"/>
      <c r="M54" s="303"/>
      <c r="N54" s="303"/>
      <c r="O54" s="303"/>
      <c r="P54" s="303"/>
      <c r="Q54" s="303"/>
      <c r="R54" s="303"/>
      <c r="S54" s="303"/>
      <c r="T54" s="303"/>
      <c r="U54" s="303"/>
      <c r="V54" s="303"/>
    </row>
    <row r="55" spans="2:22" ht="15" customHeight="1" x14ac:dyDescent="0.35">
      <c r="B55" s="8" t="s">
        <v>2110</v>
      </c>
      <c r="C55" s="276"/>
      <c r="D55" s="276"/>
      <c r="E55" s="276"/>
      <c r="F55" s="276"/>
      <c r="G55" s="276"/>
      <c r="H55" s="275" t="s">
        <v>233</v>
      </c>
      <c r="I55" s="275" t="s">
        <v>234</v>
      </c>
      <c r="J55" s="314" t="s">
        <v>2168</v>
      </c>
      <c r="K55" s="315"/>
      <c r="L55" s="315"/>
      <c r="M55" s="315"/>
      <c r="N55" s="315"/>
      <c r="O55" s="315"/>
      <c r="P55" s="315"/>
      <c r="Q55" s="315"/>
      <c r="R55" s="315"/>
      <c r="S55" s="315"/>
      <c r="T55" s="315"/>
      <c r="U55" s="315"/>
      <c r="V55" s="316"/>
    </row>
    <row r="56" spans="2:22" ht="15" customHeight="1" x14ac:dyDescent="0.35">
      <c r="B56" s="8" t="s">
        <v>2169</v>
      </c>
      <c r="C56" s="276"/>
      <c r="D56" s="276"/>
      <c r="E56" s="276"/>
      <c r="F56" s="276"/>
      <c r="G56" s="276"/>
      <c r="H56" s="275" t="s">
        <v>198</v>
      </c>
      <c r="I56" s="292" t="s">
        <v>2170</v>
      </c>
      <c r="J56" s="314" t="s">
        <v>2171</v>
      </c>
      <c r="K56" s="315"/>
      <c r="L56" s="315"/>
      <c r="M56" s="315"/>
      <c r="N56" s="315"/>
      <c r="O56" s="315"/>
      <c r="P56" s="315"/>
      <c r="Q56" s="315"/>
      <c r="R56" s="315"/>
      <c r="S56" s="315"/>
      <c r="T56" s="315"/>
      <c r="U56" s="315"/>
      <c r="V56" s="316"/>
    </row>
    <row r="57" spans="2:22" ht="15" customHeight="1" x14ac:dyDescent="0.35">
      <c r="B57" s="8" t="s">
        <v>2172</v>
      </c>
      <c r="C57" s="276"/>
      <c r="D57" s="276"/>
      <c r="E57" s="276"/>
      <c r="F57" s="276"/>
      <c r="G57" s="290"/>
      <c r="H57" s="275" t="s">
        <v>198</v>
      </c>
      <c r="I57" s="292" t="s">
        <v>2170</v>
      </c>
      <c r="J57" s="314" t="s">
        <v>2173</v>
      </c>
      <c r="K57" s="315"/>
      <c r="L57" s="315"/>
      <c r="M57" s="315"/>
      <c r="N57" s="315"/>
      <c r="O57" s="315"/>
      <c r="P57" s="315"/>
      <c r="Q57" s="315"/>
      <c r="R57" s="315"/>
      <c r="S57" s="315"/>
      <c r="T57" s="315"/>
      <c r="U57" s="315"/>
      <c r="V57" s="316"/>
    </row>
    <row r="58" spans="2:22" ht="15" customHeight="1" x14ac:dyDescent="0.35">
      <c r="B58" s="8" t="s">
        <v>2174</v>
      </c>
      <c r="C58" s="276"/>
      <c r="D58" s="290"/>
      <c r="E58" s="276"/>
      <c r="F58" s="276"/>
      <c r="G58" s="290"/>
      <c r="H58" s="275" t="s">
        <v>198</v>
      </c>
      <c r="I58" s="275" t="s">
        <v>787</v>
      </c>
      <c r="J58" s="314" t="s">
        <v>2175</v>
      </c>
      <c r="K58" s="315"/>
      <c r="L58" s="315"/>
      <c r="M58" s="315"/>
      <c r="N58" s="315"/>
      <c r="O58" s="315"/>
      <c r="P58" s="315"/>
      <c r="Q58" s="315"/>
      <c r="R58" s="315"/>
      <c r="S58" s="315"/>
      <c r="T58" s="315"/>
      <c r="U58" s="315"/>
      <c r="V58" s="316"/>
    </row>
    <row r="59" spans="2:22" ht="15" customHeight="1" x14ac:dyDescent="0.35">
      <c r="B59" s="8" t="s">
        <v>2176</v>
      </c>
      <c r="C59" s="276"/>
      <c r="D59" s="290"/>
      <c r="E59" s="276"/>
      <c r="F59" s="276"/>
      <c r="G59" s="50">
        <v>7.0000000000000007E-2</v>
      </c>
      <c r="H59" s="275" t="s">
        <v>204</v>
      </c>
      <c r="I59" s="275" t="s">
        <v>610</v>
      </c>
      <c r="J59" s="314" t="s">
        <v>2177</v>
      </c>
      <c r="K59" s="315"/>
      <c r="L59" s="315"/>
      <c r="M59" s="315"/>
      <c r="N59" s="315"/>
      <c r="O59" s="315"/>
      <c r="P59" s="315"/>
      <c r="Q59" s="315"/>
      <c r="R59" s="315"/>
      <c r="S59" s="315"/>
      <c r="T59" s="315"/>
      <c r="U59" s="315"/>
      <c r="V59" s="316"/>
    </row>
    <row r="60" spans="2:22" ht="15" customHeight="1" x14ac:dyDescent="0.35">
      <c r="B60" s="308" t="s">
        <v>504</v>
      </c>
      <c r="C60" s="305" t="s">
        <v>537</v>
      </c>
      <c r="D60" s="290" t="s">
        <v>1035</v>
      </c>
      <c r="E60" s="276"/>
      <c r="F60" s="276"/>
      <c r="G60" s="65">
        <v>1209</v>
      </c>
      <c r="H60" s="311" t="s">
        <v>204</v>
      </c>
      <c r="I60" s="311"/>
      <c r="J60" s="317" t="s">
        <v>507</v>
      </c>
      <c r="K60" s="318"/>
      <c r="L60" s="318"/>
      <c r="M60" s="318"/>
      <c r="N60" s="318"/>
      <c r="O60" s="318"/>
      <c r="P60" s="318"/>
      <c r="Q60" s="318"/>
      <c r="R60" s="318"/>
      <c r="S60" s="318"/>
      <c r="T60" s="318"/>
      <c r="U60" s="318"/>
      <c r="V60" s="319"/>
    </row>
    <row r="61" spans="2:22" ht="15" customHeight="1" x14ac:dyDescent="0.35">
      <c r="B61" s="309"/>
      <c r="C61" s="306"/>
      <c r="D61" s="276" t="s">
        <v>1044</v>
      </c>
      <c r="E61" s="276"/>
      <c r="F61" s="276"/>
      <c r="G61" s="54">
        <v>616</v>
      </c>
      <c r="H61" s="312"/>
      <c r="I61" s="312"/>
      <c r="J61" s="320"/>
      <c r="K61" s="321"/>
      <c r="L61" s="321"/>
      <c r="M61" s="321"/>
      <c r="N61" s="321"/>
      <c r="O61" s="321"/>
      <c r="P61" s="321"/>
      <c r="Q61" s="321"/>
      <c r="R61" s="321"/>
      <c r="S61" s="321"/>
      <c r="T61" s="321"/>
      <c r="U61" s="321"/>
      <c r="V61" s="322"/>
    </row>
    <row r="62" spans="2:22" ht="29" x14ac:dyDescent="0.35">
      <c r="B62" s="310"/>
      <c r="C62" s="307"/>
      <c r="D62" s="276" t="s">
        <v>2178</v>
      </c>
      <c r="E62" s="276"/>
      <c r="F62" s="276"/>
      <c r="G62" s="65">
        <v>1068</v>
      </c>
      <c r="H62" s="313"/>
      <c r="I62" s="313"/>
      <c r="J62" s="323"/>
      <c r="K62" s="324"/>
      <c r="L62" s="324"/>
      <c r="M62" s="324"/>
      <c r="N62" s="324"/>
      <c r="O62" s="324"/>
      <c r="P62" s="324"/>
      <c r="Q62" s="324"/>
      <c r="R62" s="324"/>
      <c r="S62" s="324"/>
      <c r="T62" s="324"/>
      <c r="U62" s="324"/>
      <c r="V62" s="325"/>
    </row>
    <row r="63" spans="2:22" ht="15" customHeight="1" x14ac:dyDescent="0.35">
      <c r="B63" s="8" t="s">
        <v>2179</v>
      </c>
      <c r="C63" s="276"/>
      <c r="D63" s="290"/>
      <c r="E63" s="276"/>
      <c r="F63" s="276"/>
      <c r="G63" s="65">
        <v>24</v>
      </c>
      <c r="H63" s="275" t="s">
        <v>204</v>
      </c>
      <c r="I63" s="275" t="s">
        <v>237</v>
      </c>
      <c r="J63" s="314" t="s">
        <v>2180</v>
      </c>
      <c r="K63" s="315"/>
      <c r="L63" s="315"/>
      <c r="M63" s="315"/>
      <c r="N63" s="315"/>
      <c r="O63" s="315"/>
      <c r="P63" s="315"/>
      <c r="Q63" s="315"/>
      <c r="R63" s="315"/>
      <c r="S63" s="315"/>
      <c r="T63" s="315"/>
      <c r="U63" s="315"/>
      <c r="V63" s="316"/>
    </row>
    <row r="64" spans="2:22" ht="15" customHeight="1" x14ac:dyDescent="0.35">
      <c r="B64" s="8" t="s">
        <v>2123</v>
      </c>
      <c r="C64" s="276"/>
      <c r="D64" s="290"/>
      <c r="E64" s="276"/>
      <c r="F64" s="276"/>
      <c r="G64" s="290">
        <v>0.75</v>
      </c>
      <c r="H64" s="275" t="s">
        <v>204</v>
      </c>
      <c r="I64" s="275"/>
      <c r="J64" s="314" t="s">
        <v>2124</v>
      </c>
      <c r="K64" s="315"/>
      <c r="L64" s="315"/>
      <c r="M64" s="315"/>
      <c r="N64" s="315"/>
      <c r="O64" s="315"/>
      <c r="P64" s="315"/>
      <c r="Q64" s="315"/>
      <c r="R64" s="315"/>
      <c r="S64" s="315"/>
      <c r="T64" s="315"/>
      <c r="U64" s="315"/>
      <c r="V64" s="316"/>
    </row>
    <row r="65" spans="2:22" ht="15" customHeight="1" x14ac:dyDescent="0.35">
      <c r="B65" s="8" t="s">
        <v>1415</v>
      </c>
      <c r="C65" s="276"/>
      <c r="D65" s="290"/>
      <c r="E65" s="276"/>
      <c r="F65" s="290"/>
      <c r="G65" s="65">
        <v>1000</v>
      </c>
      <c r="H65" s="275" t="s">
        <v>204</v>
      </c>
      <c r="I65" s="275" t="s">
        <v>1416</v>
      </c>
      <c r="J65" s="314" t="s">
        <v>1417</v>
      </c>
      <c r="K65" s="315"/>
      <c r="L65" s="315"/>
      <c r="M65" s="315"/>
      <c r="N65" s="315"/>
      <c r="O65" s="315"/>
      <c r="P65" s="315"/>
      <c r="Q65" s="315"/>
      <c r="R65" s="315"/>
      <c r="S65" s="315"/>
      <c r="T65" s="315"/>
      <c r="U65" s="315"/>
      <c r="V65" s="316"/>
    </row>
    <row r="66" spans="2:22" ht="15" customHeight="1" x14ac:dyDescent="0.35">
      <c r="B66" s="450" t="s">
        <v>358</v>
      </c>
      <c r="C66" s="305" t="s">
        <v>411</v>
      </c>
      <c r="D66" s="290" t="s">
        <v>1792</v>
      </c>
      <c r="E66" s="276"/>
      <c r="F66" s="290"/>
      <c r="G66" s="64">
        <v>8.5</v>
      </c>
      <c r="H66" s="311" t="s">
        <v>198</v>
      </c>
      <c r="I66" s="311" t="s">
        <v>1049</v>
      </c>
      <c r="J66" s="317" t="s">
        <v>2181</v>
      </c>
      <c r="K66" s="318"/>
      <c r="L66" s="318"/>
      <c r="M66" s="318"/>
      <c r="N66" s="318"/>
      <c r="O66" s="318"/>
      <c r="P66" s="318"/>
      <c r="Q66" s="318"/>
      <c r="R66" s="318"/>
      <c r="S66" s="318"/>
      <c r="T66" s="318"/>
      <c r="U66" s="318"/>
      <c r="V66" s="319"/>
    </row>
    <row r="67" spans="2:22" ht="15" customHeight="1" x14ac:dyDescent="0.35">
      <c r="B67" s="527"/>
      <c r="C67" s="306"/>
      <c r="D67" s="290" t="s">
        <v>1796</v>
      </c>
      <c r="E67" s="276"/>
      <c r="F67" s="290"/>
      <c r="G67" s="65">
        <v>11</v>
      </c>
      <c r="H67" s="312"/>
      <c r="I67" s="312"/>
      <c r="J67" s="320"/>
      <c r="K67" s="321"/>
      <c r="L67" s="321"/>
      <c r="M67" s="321"/>
      <c r="N67" s="321"/>
      <c r="O67" s="321"/>
      <c r="P67" s="321"/>
      <c r="Q67" s="321"/>
      <c r="R67" s="321"/>
      <c r="S67" s="321"/>
      <c r="T67" s="321"/>
      <c r="U67" s="321"/>
      <c r="V67" s="322"/>
    </row>
    <row r="68" spans="2:22" ht="15" customHeight="1" x14ac:dyDescent="0.35">
      <c r="B68" s="527"/>
      <c r="C68" s="306"/>
      <c r="D68" s="276" t="s">
        <v>2129</v>
      </c>
      <c r="E68" s="276"/>
      <c r="F68" s="290"/>
      <c r="G68" s="65">
        <v>11</v>
      </c>
      <c r="H68" s="312"/>
      <c r="I68" s="312"/>
      <c r="J68" s="320"/>
      <c r="K68" s="321"/>
      <c r="L68" s="321"/>
      <c r="M68" s="321"/>
      <c r="N68" s="321"/>
      <c r="O68" s="321"/>
      <c r="P68" s="321"/>
      <c r="Q68" s="321"/>
      <c r="R68" s="321"/>
      <c r="S68" s="321"/>
      <c r="T68" s="321"/>
      <c r="U68" s="321"/>
      <c r="V68" s="322"/>
    </row>
    <row r="69" spans="2:22" ht="15" customHeight="1" x14ac:dyDescent="0.35">
      <c r="B69" s="527"/>
      <c r="C69" s="306"/>
      <c r="D69" s="276" t="s">
        <v>2182</v>
      </c>
      <c r="E69" s="276"/>
      <c r="F69" s="290"/>
      <c r="G69" s="65">
        <v>12</v>
      </c>
      <c r="H69" s="312"/>
      <c r="I69" s="312"/>
      <c r="J69" s="323"/>
      <c r="K69" s="324"/>
      <c r="L69" s="324"/>
      <c r="M69" s="324"/>
      <c r="N69" s="324"/>
      <c r="O69" s="324"/>
      <c r="P69" s="324"/>
      <c r="Q69" s="324"/>
      <c r="R69" s="324"/>
      <c r="S69" s="324"/>
      <c r="T69" s="324"/>
      <c r="U69" s="324"/>
      <c r="V69" s="325"/>
    </row>
    <row r="70" spans="2:22" ht="15" customHeight="1" x14ac:dyDescent="0.35">
      <c r="B70" s="527"/>
      <c r="C70" s="306"/>
      <c r="D70" s="290" t="s">
        <v>1798</v>
      </c>
      <c r="E70" s="276"/>
      <c r="F70" s="290"/>
      <c r="G70" s="65">
        <v>10</v>
      </c>
      <c r="H70" s="312"/>
      <c r="I70" s="312"/>
      <c r="J70" s="317" t="s">
        <v>2183</v>
      </c>
      <c r="K70" s="318"/>
      <c r="L70" s="318"/>
      <c r="M70" s="318"/>
      <c r="N70" s="318"/>
      <c r="O70" s="318"/>
      <c r="P70" s="318"/>
      <c r="Q70" s="318"/>
      <c r="R70" s="318"/>
      <c r="S70" s="318"/>
      <c r="T70" s="318"/>
      <c r="U70" s="318"/>
      <c r="V70" s="319"/>
    </row>
    <row r="71" spans="2:22" ht="15" customHeight="1" x14ac:dyDescent="0.35">
      <c r="B71" s="527"/>
      <c r="C71" s="306"/>
      <c r="D71" s="290" t="s">
        <v>1801</v>
      </c>
      <c r="E71" s="276"/>
      <c r="F71" s="290"/>
      <c r="G71" s="65">
        <v>13</v>
      </c>
      <c r="H71" s="312"/>
      <c r="I71" s="312"/>
      <c r="J71" s="320"/>
      <c r="K71" s="321"/>
      <c r="L71" s="321"/>
      <c r="M71" s="321"/>
      <c r="N71" s="321"/>
      <c r="O71" s="321"/>
      <c r="P71" s="321"/>
      <c r="Q71" s="321"/>
      <c r="R71" s="321"/>
      <c r="S71" s="321"/>
      <c r="T71" s="321"/>
      <c r="U71" s="321"/>
      <c r="V71" s="322"/>
    </row>
    <row r="72" spans="2:22" ht="29" x14ac:dyDescent="0.35">
      <c r="B72" s="527"/>
      <c r="C72" s="306"/>
      <c r="D72" s="276" t="s">
        <v>2132</v>
      </c>
      <c r="E72" s="276"/>
      <c r="F72" s="276"/>
      <c r="G72" s="65">
        <v>13</v>
      </c>
      <c r="H72" s="312"/>
      <c r="I72" s="312"/>
      <c r="J72" s="320"/>
      <c r="K72" s="321"/>
      <c r="L72" s="321"/>
      <c r="M72" s="321"/>
      <c r="N72" s="321"/>
      <c r="O72" s="321"/>
      <c r="P72" s="321"/>
      <c r="Q72" s="321"/>
      <c r="R72" s="321"/>
      <c r="S72" s="321"/>
      <c r="T72" s="321"/>
      <c r="U72" s="321"/>
      <c r="V72" s="322"/>
    </row>
    <row r="73" spans="2:22" ht="29" x14ac:dyDescent="0.35">
      <c r="B73" s="451"/>
      <c r="C73" s="307"/>
      <c r="D73" s="276" t="s">
        <v>2184</v>
      </c>
      <c r="E73" s="276"/>
      <c r="F73" s="276"/>
      <c r="G73" s="65">
        <v>14</v>
      </c>
      <c r="H73" s="313"/>
      <c r="I73" s="313"/>
      <c r="J73" s="323"/>
      <c r="K73" s="324"/>
      <c r="L73" s="324"/>
      <c r="M73" s="324"/>
      <c r="N73" s="324"/>
      <c r="O73" s="324"/>
      <c r="P73" s="324"/>
      <c r="Q73" s="324"/>
      <c r="R73" s="324"/>
      <c r="S73" s="324"/>
      <c r="T73" s="324"/>
      <c r="U73" s="324"/>
      <c r="V73" s="325"/>
    </row>
    <row r="74" spans="2:22" ht="15" customHeight="1" x14ac:dyDescent="0.35">
      <c r="B74" s="8" t="s">
        <v>1584</v>
      </c>
      <c r="C74" s="276"/>
      <c r="D74" s="290"/>
      <c r="E74" s="276"/>
      <c r="F74" s="276"/>
      <c r="G74" s="290"/>
      <c r="H74" s="275" t="s">
        <v>233</v>
      </c>
      <c r="I74" s="275" t="s">
        <v>234</v>
      </c>
      <c r="J74" s="314" t="s">
        <v>2185</v>
      </c>
      <c r="K74" s="315"/>
      <c r="L74" s="315"/>
      <c r="M74" s="315"/>
      <c r="N74" s="315"/>
      <c r="O74" s="315"/>
      <c r="P74" s="315"/>
      <c r="Q74" s="315"/>
      <c r="R74" s="315"/>
      <c r="S74" s="315"/>
      <c r="T74" s="315"/>
      <c r="U74" s="315"/>
      <c r="V74" s="316"/>
    </row>
    <row r="75" spans="2:22" ht="15" customHeight="1" x14ac:dyDescent="0.35">
      <c r="B75" s="308" t="s">
        <v>514</v>
      </c>
      <c r="C75" s="305" t="s">
        <v>537</v>
      </c>
      <c r="D75" s="290" t="s">
        <v>1035</v>
      </c>
      <c r="E75" s="276"/>
      <c r="F75" s="276"/>
      <c r="G75" s="65">
        <v>4496</v>
      </c>
      <c r="H75" s="311" t="s">
        <v>204</v>
      </c>
      <c r="I75" s="311"/>
      <c r="J75" s="317" t="s">
        <v>515</v>
      </c>
      <c r="K75" s="318"/>
      <c r="L75" s="318"/>
      <c r="M75" s="318"/>
      <c r="N75" s="318"/>
      <c r="O75" s="318"/>
      <c r="P75" s="318"/>
      <c r="Q75" s="318"/>
      <c r="R75" s="318"/>
      <c r="S75" s="318"/>
      <c r="T75" s="318"/>
      <c r="U75" s="318"/>
      <c r="V75" s="319"/>
    </row>
    <row r="76" spans="2:22" ht="15" customHeight="1" x14ac:dyDescent="0.35">
      <c r="B76" s="309"/>
      <c r="C76" s="306"/>
      <c r="D76" s="276" t="s">
        <v>1044</v>
      </c>
      <c r="E76" s="276"/>
      <c r="F76" s="276"/>
      <c r="G76" s="54">
        <v>6391</v>
      </c>
      <c r="H76" s="312"/>
      <c r="I76" s="312"/>
      <c r="J76" s="320"/>
      <c r="K76" s="321"/>
      <c r="L76" s="321"/>
      <c r="M76" s="321"/>
      <c r="N76" s="321"/>
      <c r="O76" s="321"/>
      <c r="P76" s="321"/>
      <c r="Q76" s="321"/>
      <c r="R76" s="321"/>
      <c r="S76" s="321"/>
      <c r="T76" s="321"/>
      <c r="U76" s="321"/>
      <c r="V76" s="322"/>
    </row>
    <row r="77" spans="2:22" ht="29" x14ac:dyDescent="0.35">
      <c r="B77" s="310"/>
      <c r="C77" s="307"/>
      <c r="D77" s="276" t="s">
        <v>2178</v>
      </c>
      <c r="E77" s="276"/>
      <c r="F77" s="276"/>
      <c r="G77" s="65">
        <v>5052</v>
      </c>
      <c r="H77" s="313"/>
      <c r="I77" s="313"/>
      <c r="J77" s="323"/>
      <c r="K77" s="324"/>
      <c r="L77" s="324"/>
      <c r="M77" s="324"/>
      <c r="N77" s="324"/>
      <c r="O77" s="324"/>
      <c r="P77" s="324"/>
      <c r="Q77" s="324"/>
      <c r="R77" s="324"/>
      <c r="S77" s="324"/>
      <c r="T77" s="324"/>
      <c r="U77" s="324"/>
      <c r="V77" s="325"/>
    </row>
    <row r="78" spans="2:22" ht="29" x14ac:dyDescent="0.35">
      <c r="B78" s="311" t="s">
        <v>775</v>
      </c>
      <c r="C78" s="305" t="s">
        <v>336</v>
      </c>
      <c r="D78" s="326" t="s">
        <v>337</v>
      </c>
      <c r="E78" s="305" t="s">
        <v>411</v>
      </c>
      <c r="F78" s="276" t="s">
        <v>1798</v>
      </c>
      <c r="G78" s="290">
        <v>1.99</v>
      </c>
      <c r="H78" s="311" t="s">
        <v>198</v>
      </c>
      <c r="I78" s="238"/>
      <c r="J78" s="317" t="s">
        <v>2146</v>
      </c>
      <c r="K78" s="318"/>
      <c r="L78" s="318"/>
      <c r="M78" s="318"/>
      <c r="N78" s="318"/>
      <c r="O78" s="318"/>
      <c r="P78" s="318"/>
      <c r="Q78" s="318"/>
      <c r="R78" s="318"/>
      <c r="S78" s="318"/>
      <c r="T78" s="318"/>
      <c r="U78" s="318"/>
      <c r="V78" s="319"/>
    </row>
    <row r="79" spans="2:22" x14ac:dyDescent="0.35">
      <c r="B79" s="312"/>
      <c r="C79" s="306"/>
      <c r="D79" s="327"/>
      <c r="E79" s="306"/>
      <c r="F79" s="276" t="s">
        <v>1801</v>
      </c>
      <c r="G79" s="290">
        <v>2.2599999999999998</v>
      </c>
      <c r="H79" s="312"/>
      <c r="I79" s="238"/>
      <c r="J79" s="320"/>
      <c r="K79" s="321"/>
      <c r="L79" s="321"/>
      <c r="M79" s="321"/>
      <c r="N79" s="321"/>
      <c r="O79" s="321"/>
      <c r="P79" s="321"/>
      <c r="Q79" s="321"/>
      <c r="R79" s="321"/>
      <c r="S79" s="321"/>
      <c r="T79" s="321"/>
      <c r="U79" s="321"/>
      <c r="V79" s="322"/>
    </row>
    <row r="80" spans="2:22" ht="29" x14ac:dyDescent="0.35">
      <c r="B80" s="312"/>
      <c r="C80" s="306"/>
      <c r="D80" s="328"/>
      <c r="E80" s="306"/>
      <c r="F80" s="276" t="s">
        <v>2137</v>
      </c>
      <c r="G80" s="290">
        <v>2.4</v>
      </c>
      <c r="H80" s="312"/>
      <c r="I80" s="238"/>
      <c r="J80" s="320"/>
      <c r="K80" s="321"/>
      <c r="L80" s="321"/>
      <c r="M80" s="321"/>
      <c r="N80" s="321"/>
      <c r="O80" s="321"/>
      <c r="P80" s="321"/>
      <c r="Q80" s="321"/>
      <c r="R80" s="321"/>
      <c r="S80" s="321"/>
      <c r="T80" s="321"/>
      <c r="U80" s="321"/>
      <c r="V80" s="322"/>
    </row>
    <row r="81" spans="2:22" x14ac:dyDescent="0.35">
      <c r="B81" s="312"/>
      <c r="C81" s="306"/>
      <c r="D81" s="276" t="s">
        <v>343</v>
      </c>
      <c r="E81" s="306"/>
      <c r="F81" s="276" t="s">
        <v>2138</v>
      </c>
      <c r="G81" s="290">
        <v>1</v>
      </c>
      <c r="H81" s="312"/>
      <c r="I81" s="238"/>
      <c r="J81" s="323"/>
      <c r="K81" s="324"/>
      <c r="L81" s="324"/>
      <c r="M81" s="324"/>
      <c r="N81" s="324"/>
      <c r="O81" s="324"/>
      <c r="P81" s="324"/>
      <c r="Q81" s="324"/>
      <c r="R81" s="324"/>
      <c r="S81" s="324"/>
      <c r="T81" s="324"/>
      <c r="U81" s="324"/>
      <c r="V81" s="325"/>
    </row>
    <row r="82" spans="2:22" ht="15" customHeight="1" x14ac:dyDescent="0.35">
      <c r="B82" s="312"/>
      <c r="C82" s="306"/>
      <c r="D82" s="326" t="s">
        <v>337</v>
      </c>
      <c r="E82" s="306"/>
      <c r="F82" s="276" t="s">
        <v>1792</v>
      </c>
      <c r="G82" s="290">
        <v>1.69</v>
      </c>
      <c r="H82" s="312"/>
      <c r="I82" s="311"/>
      <c r="J82" s="317" t="s">
        <v>2148</v>
      </c>
      <c r="K82" s="318"/>
      <c r="L82" s="318"/>
      <c r="M82" s="318"/>
      <c r="N82" s="318"/>
      <c r="O82" s="318"/>
      <c r="P82" s="318"/>
      <c r="Q82" s="318"/>
      <c r="R82" s="318"/>
      <c r="S82" s="318"/>
      <c r="T82" s="318"/>
      <c r="U82" s="318"/>
      <c r="V82" s="319"/>
    </row>
    <row r="83" spans="2:22" ht="15" customHeight="1" x14ac:dyDescent="0.35">
      <c r="B83" s="312"/>
      <c r="C83" s="306"/>
      <c r="D83" s="327"/>
      <c r="E83" s="306"/>
      <c r="F83" s="276" t="s">
        <v>1796</v>
      </c>
      <c r="G83" s="290">
        <v>1.92</v>
      </c>
      <c r="H83" s="312"/>
      <c r="I83" s="312"/>
      <c r="J83" s="320"/>
      <c r="K83" s="321"/>
      <c r="L83" s="321"/>
      <c r="M83" s="321"/>
      <c r="N83" s="321"/>
      <c r="O83" s="321"/>
      <c r="P83" s="321"/>
      <c r="Q83" s="321"/>
      <c r="R83" s="321"/>
      <c r="S83" s="321"/>
      <c r="T83" s="321"/>
      <c r="U83" s="321"/>
      <c r="V83" s="322"/>
    </row>
    <row r="84" spans="2:22" ht="15" customHeight="1" x14ac:dyDescent="0.35">
      <c r="B84" s="312"/>
      <c r="C84" s="306"/>
      <c r="D84" s="328"/>
      <c r="E84" s="306"/>
      <c r="F84" s="276" t="s">
        <v>2140</v>
      </c>
      <c r="G84" s="290">
        <v>2.04</v>
      </c>
      <c r="H84" s="312"/>
      <c r="I84" s="312"/>
      <c r="J84" s="320"/>
      <c r="K84" s="321"/>
      <c r="L84" s="321"/>
      <c r="M84" s="321"/>
      <c r="N84" s="321"/>
      <c r="O84" s="321"/>
      <c r="P84" s="321"/>
      <c r="Q84" s="321"/>
      <c r="R84" s="321"/>
      <c r="S84" s="321"/>
      <c r="T84" s="321"/>
      <c r="U84" s="321"/>
      <c r="V84" s="322"/>
    </row>
    <row r="85" spans="2:22" ht="15" customHeight="1" x14ac:dyDescent="0.35">
      <c r="B85" s="313"/>
      <c r="C85" s="307"/>
      <c r="D85" s="276" t="s">
        <v>343</v>
      </c>
      <c r="E85" s="307"/>
      <c r="F85" s="276" t="s">
        <v>2141</v>
      </c>
      <c r="G85" s="290">
        <v>1</v>
      </c>
      <c r="H85" s="313"/>
      <c r="I85" s="313"/>
      <c r="J85" s="323"/>
      <c r="K85" s="324"/>
      <c r="L85" s="324"/>
      <c r="M85" s="324"/>
      <c r="N85" s="324"/>
      <c r="O85" s="324"/>
      <c r="P85" s="324"/>
      <c r="Q85" s="324"/>
      <c r="R85" s="324"/>
      <c r="S85" s="324"/>
      <c r="T85" s="324"/>
      <c r="U85" s="324"/>
      <c r="V85" s="325"/>
    </row>
    <row r="86" spans="2:22" x14ac:dyDescent="0.35">
      <c r="B86" s="8" t="s">
        <v>742</v>
      </c>
      <c r="C86" s="276"/>
      <c r="D86" s="290"/>
      <c r="E86" s="276"/>
      <c r="F86" s="276"/>
      <c r="G86" s="65">
        <v>3412</v>
      </c>
      <c r="H86" s="275" t="s">
        <v>204</v>
      </c>
      <c r="I86" s="275" t="s">
        <v>794</v>
      </c>
      <c r="J86" s="314" t="s">
        <v>868</v>
      </c>
      <c r="K86" s="315"/>
      <c r="L86" s="315"/>
      <c r="M86" s="315"/>
      <c r="N86" s="315"/>
      <c r="O86" s="315"/>
      <c r="P86" s="315"/>
      <c r="Q86" s="315"/>
      <c r="R86" s="315"/>
      <c r="S86" s="315"/>
      <c r="T86" s="315"/>
      <c r="U86" s="315"/>
      <c r="V86" s="316"/>
    </row>
    <row r="87" spans="2:22" x14ac:dyDescent="0.35">
      <c r="B87" s="8" t="s">
        <v>1625</v>
      </c>
      <c r="C87" s="276"/>
      <c r="D87" s="290"/>
      <c r="E87" s="276"/>
      <c r="F87" s="276"/>
      <c r="G87" s="290"/>
      <c r="H87" s="275" t="s">
        <v>233</v>
      </c>
      <c r="I87" s="275" t="s">
        <v>234</v>
      </c>
      <c r="J87" s="314" t="s">
        <v>1626</v>
      </c>
      <c r="K87" s="315"/>
      <c r="L87" s="315"/>
      <c r="M87" s="315"/>
      <c r="N87" s="315"/>
      <c r="O87" s="315"/>
      <c r="P87" s="315"/>
      <c r="Q87" s="315"/>
      <c r="R87" s="315"/>
      <c r="S87" s="315"/>
      <c r="T87" s="315"/>
      <c r="U87" s="315"/>
      <c r="V87" s="316"/>
    </row>
    <row r="88" spans="2:22" ht="15" customHeight="1" x14ac:dyDescent="0.35">
      <c r="B88" s="268" t="s">
        <v>1521</v>
      </c>
      <c r="C88" s="276"/>
      <c r="D88" s="276"/>
      <c r="E88" s="276"/>
      <c r="F88" s="276"/>
      <c r="G88" s="104">
        <v>3.1399999999999997E-2</v>
      </c>
      <c r="H88" s="275" t="s">
        <v>204</v>
      </c>
      <c r="I88" s="275" t="s">
        <v>610</v>
      </c>
      <c r="J88" s="314" t="s">
        <v>1627</v>
      </c>
      <c r="K88" s="315"/>
      <c r="L88" s="315"/>
      <c r="M88" s="315"/>
      <c r="N88" s="315"/>
      <c r="O88" s="315"/>
      <c r="P88" s="315"/>
      <c r="Q88" s="315"/>
      <c r="R88" s="315"/>
      <c r="S88" s="315"/>
      <c r="T88" s="315"/>
      <c r="U88" s="315"/>
      <c r="V88" s="316"/>
    </row>
    <row r="89" spans="2:22" ht="15" customHeight="1" x14ac:dyDescent="0.35">
      <c r="B89" s="8" t="s">
        <v>1523</v>
      </c>
      <c r="C89" s="276"/>
      <c r="D89" s="290"/>
      <c r="E89" s="276"/>
      <c r="F89" s="276"/>
      <c r="G89" s="64">
        <v>29.3</v>
      </c>
      <c r="H89" s="275" t="s">
        <v>204</v>
      </c>
      <c r="I89" s="275" t="s">
        <v>1628</v>
      </c>
      <c r="J89" s="314" t="s">
        <v>1628</v>
      </c>
      <c r="K89" s="315"/>
      <c r="L89" s="315"/>
      <c r="M89" s="315"/>
      <c r="N89" s="315"/>
      <c r="O89" s="315"/>
      <c r="P89" s="315"/>
      <c r="Q89" s="315"/>
      <c r="R89" s="315"/>
      <c r="S89" s="315"/>
      <c r="T89" s="315"/>
      <c r="U89" s="315"/>
      <c r="V89" s="316"/>
    </row>
    <row r="90" spans="2:22" ht="15" customHeight="1" x14ac:dyDescent="0.35">
      <c r="B90" s="375" t="s">
        <v>1247</v>
      </c>
      <c r="C90" s="305" t="s">
        <v>537</v>
      </c>
      <c r="D90" s="326" t="s">
        <v>1035</v>
      </c>
      <c r="E90" s="305" t="s">
        <v>1036</v>
      </c>
      <c r="F90" s="290" t="s">
        <v>689</v>
      </c>
      <c r="G90" s="65">
        <v>918</v>
      </c>
      <c r="H90" s="311" t="s">
        <v>204</v>
      </c>
      <c r="I90" s="311" t="s">
        <v>421</v>
      </c>
      <c r="J90" s="317" t="s">
        <v>1248</v>
      </c>
      <c r="K90" s="318"/>
      <c r="L90" s="318"/>
      <c r="M90" s="318"/>
      <c r="N90" s="318"/>
      <c r="O90" s="318"/>
      <c r="P90" s="318"/>
      <c r="Q90" s="318"/>
      <c r="R90" s="318"/>
      <c r="S90" s="318"/>
      <c r="T90" s="318"/>
      <c r="U90" s="318"/>
      <c r="V90" s="319"/>
    </row>
    <row r="91" spans="2:22" ht="15" customHeight="1" x14ac:dyDescent="0.35">
      <c r="B91" s="376"/>
      <c r="C91" s="306"/>
      <c r="D91" s="327"/>
      <c r="E91" s="306"/>
      <c r="F91" s="276" t="s">
        <v>690</v>
      </c>
      <c r="G91" s="65">
        <v>736</v>
      </c>
      <c r="H91" s="312"/>
      <c r="I91" s="312"/>
      <c r="J91" s="320"/>
      <c r="K91" s="321"/>
      <c r="L91" s="321"/>
      <c r="M91" s="321"/>
      <c r="N91" s="321"/>
      <c r="O91" s="321"/>
      <c r="P91" s="321"/>
      <c r="Q91" s="321"/>
      <c r="R91" s="321"/>
      <c r="S91" s="321"/>
      <c r="T91" s="321"/>
      <c r="U91" s="321"/>
      <c r="V91" s="322"/>
    </row>
    <row r="92" spans="2:22" x14ac:dyDescent="0.35">
      <c r="B92" s="376"/>
      <c r="C92" s="306"/>
      <c r="D92" s="328"/>
      <c r="E92" s="306"/>
      <c r="F92" s="276" t="s">
        <v>686</v>
      </c>
      <c r="G92" s="54">
        <v>865</v>
      </c>
      <c r="H92" s="312"/>
      <c r="I92" s="312"/>
      <c r="J92" s="320"/>
      <c r="K92" s="321"/>
      <c r="L92" s="321"/>
      <c r="M92" s="321"/>
      <c r="N92" s="321"/>
      <c r="O92" s="321"/>
      <c r="P92" s="321"/>
      <c r="Q92" s="321"/>
      <c r="R92" s="321"/>
      <c r="S92" s="321"/>
      <c r="T92" s="321"/>
      <c r="U92" s="321"/>
      <c r="V92" s="322"/>
    </row>
    <row r="93" spans="2:22" x14ac:dyDescent="0.35">
      <c r="B93" s="376"/>
      <c r="C93" s="306"/>
      <c r="D93" s="326" t="s">
        <v>1044</v>
      </c>
      <c r="E93" s="306"/>
      <c r="F93" s="290" t="s">
        <v>689</v>
      </c>
      <c r="G93" s="65">
        <v>468</v>
      </c>
      <c r="H93" s="312"/>
      <c r="I93" s="312"/>
      <c r="J93" s="320"/>
      <c r="K93" s="321"/>
      <c r="L93" s="321"/>
      <c r="M93" s="321"/>
      <c r="N93" s="321"/>
      <c r="O93" s="321"/>
      <c r="P93" s="321"/>
      <c r="Q93" s="321"/>
      <c r="R93" s="321"/>
      <c r="S93" s="321"/>
      <c r="T93" s="321"/>
      <c r="U93" s="321"/>
      <c r="V93" s="322"/>
    </row>
    <row r="94" spans="2:22" ht="15" customHeight="1" x14ac:dyDescent="0.35">
      <c r="B94" s="376"/>
      <c r="C94" s="306"/>
      <c r="D94" s="327"/>
      <c r="E94" s="306"/>
      <c r="F94" s="276" t="s">
        <v>690</v>
      </c>
      <c r="G94" s="65">
        <v>375</v>
      </c>
      <c r="H94" s="312"/>
      <c r="I94" s="312"/>
      <c r="J94" s="320"/>
      <c r="K94" s="321"/>
      <c r="L94" s="321"/>
      <c r="M94" s="321"/>
      <c r="N94" s="321"/>
      <c r="O94" s="321"/>
      <c r="P94" s="321"/>
      <c r="Q94" s="321"/>
      <c r="R94" s="321"/>
      <c r="S94" s="321"/>
      <c r="T94" s="321"/>
      <c r="U94" s="321"/>
      <c r="V94" s="322"/>
    </row>
    <row r="95" spans="2:22" ht="15" customHeight="1" x14ac:dyDescent="0.35">
      <c r="B95" s="376"/>
      <c r="C95" s="306"/>
      <c r="D95" s="328"/>
      <c r="E95" s="306"/>
      <c r="F95" s="276" t="s">
        <v>686</v>
      </c>
      <c r="G95" s="65">
        <v>441</v>
      </c>
      <c r="H95" s="312"/>
      <c r="I95" s="312"/>
      <c r="J95" s="320"/>
      <c r="K95" s="321"/>
      <c r="L95" s="321"/>
      <c r="M95" s="321"/>
      <c r="N95" s="321"/>
      <c r="O95" s="321"/>
      <c r="P95" s="321"/>
      <c r="Q95" s="321"/>
      <c r="R95" s="321"/>
      <c r="S95" s="321"/>
      <c r="T95" s="321"/>
      <c r="U95" s="321"/>
      <c r="V95" s="322"/>
    </row>
    <row r="96" spans="2:22" x14ac:dyDescent="0.35">
      <c r="B96" s="376"/>
      <c r="C96" s="306"/>
      <c r="D96" s="305" t="s">
        <v>2178</v>
      </c>
      <c r="E96" s="306"/>
      <c r="F96" s="290" t="s">
        <v>689</v>
      </c>
      <c r="G96" s="65">
        <v>811</v>
      </c>
      <c r="H96" s="312"/>
      <c r="I96" s="312"/>
      <c r="J96" s="320"/>
      <c r="K96" s="321"/>
      <c r="L96" s="321"/>
      <c r="M96" s="321"/>
      <c r="N96" s="321"/>
      <c r="O96" s="321"/>
      <c r="P96" s="321"/>
      <c r="Q96" s="321"/>
      <c r="R96" s="321"/>
      <c r="S96" s="321"/>
      <c r="T96" s="321"/>
      <c r="U96" s="321"/>
      <c r="V96" s="322"/>
    </row>
    <row r="97" spans="2:22" x14ac:dyDescent="0.35">
      <c r="B97" s="376"/>
      <c r="C97" s="306"/>
      <c r="D97" s="306"/>
      <c r="E97" s="306"/>
      <c r="F97" s="276" t="s">
        <v>690</v>
      </c>
      <c r="G97" s="65">
        <v>650</v>
      </c>
      <c r="H97" s="312"/>
      <c r="I97" s="312"/>
      <c r="J97" s="320"/>
      <c r="K97" s="321"/>
      <c r="L97" s="321"/>
      <c r="M97" s="321"/>
      <c r="N97" s="321"/>
      <c r="O97" s="321"/>
      <c r="P97" s="321"/>
      <c r="Q97" s="321"/>
      <c r="R97" s="321"/>
      <c r="S97" s="321"/>
      <c r="T97" s="321"/>
      <c r="U97" s="321"/>
      <c r="V97" s="322"/>
    </row>
    <row r="98" spans="2:22" x14ac:dyDescent="0.35">
      <c r="B98" s="377"/>
      <c r="C98" s="307"/>
      <c r="D98" s="307"/>
      <c r="E98" s="307"/>
      <c r="F98" s="276" t="s">
        <v>686</v>
      </c>
      <c r="G98" s="65">
        <v>764</v>
      </c>
      <c r="H98" s="313"/>
      <c r="I98" s="313"/>
      <c r="J98" s="323"/>
      <c r="K98" s="324"/>
      <c r="L98" s="324"/>
      <c r="M98" s="324"/>
      <c r="N98" s="324"/>
      <c r="O98" s="324"/>
      <c r="P98" s="324"/>
      <c r="Q98" s="324"/>
      <c r="R98" s="324"/>
      <c r="S98" s="324"/>
      <c r="T98" s="324"/>
      <c r="U98" s="324"/>
      <c r="V98" s="325"/>
    </row>
    <row r="99" spans="2:22" x14ac:dyDescent="0.35">
      <c r="B99" s="387" t="s">
        <v>239</v>
      </c>
      <c r="C99" s="305" t="s">
        <v>336</v>
      </c>
      <c r="D99" s="276" t="s">
        <v>1057</v>
      </c>
      <c r="E99" s="276"/>
      <c r="F99" s="276"/>
      <c r="G99" s="50">
        <v>0.68</v>
      </c>
      <c r="H99" s="311" t="s">
        <v>204</v>
      </c>
      <c r="I99" s="416" t="s">
        <v>610</v>
      </c>
      <c r="J99" s="317" t="s">
        <v>1250</v>
      </c>
      <c r="K99" s="318"/>
      <c r="L99" s="318"/>
      <c r="M99" s="318"/>
      <c r="N99" s="318"/>
      <c r="O99" s="318"/>
      <c r="P99" s="318"/>
      <c r="Q99" s="318"/>
      <c r="R99" s="318"/>
      <c r="S99" s="318"/>
      <c r="T99" s="318"/>
      <c r="U99" s="318"/>
      <c r="V99" s="319"/>
    </row>
    <row r="100" spans="2:22" ht="43.5" x14ac:dyDescent="0.35">
      <c r="B100" s="423"/>
      <c r="C100" s="306"/>
      <c r="D100" s="231" t="s">
        <v>2142</v>
      </c>
      <c r="E100" s="231"/>
      <c r="F100" s="276"/>
      <c r="G100" s="50">
        <v>0.72</v>
      </c>
      <c r="H100" s="312"/>
      <c r="I100" s="417"/>
      <c r="J100" s="320"/>
      <c r="K100" s="321"/>
      <c r="L100" s="321"/>
      <c r="M100" s="321"/>
      <c r="N100" s="321"/>
      <c r="O100" s="321"/>
      <c r="P100" s="321"/>
      <c r="Q100" s="321"/>
      <c r="R100" s="321"/>
      <c r="S100" s="321"/>
      <c r="T100" s="321"/>
      <c r="U100" s="321"/>
      <c r="V100" s="322"/>
    </row>
    <row r="101" spans="2:22" ht="43.5" x14ac:dyDescent="0.35">
      <c r="B101" s="388"/>
      <c r="C101" s="307"/>
      <c r="D101" s="231" t="s">
        <v>2143</v>
      </c>
      <c r="E101" s="231"/>
      <c r="F101" s="276"/>
      <c r="G101" s="71">
        <v>0.43099999999999999</v>
      </c>
      <c r="H101" s="313"/>
      <c r="I101" s="452"/>
      <c r="J101" s="323"/>
      <c r="K101" s="324"/>
      <c r="L101" s="324"/>
      <c r="M101" s="324"/>
      <c r="N101" s="324"/>
      <c r="O101" s="324"/>
      <c r="P101" s="324"/>
      <c r="Q101" s="324"/>
      <c r="R101" s="324"/>
      <c r="S101" s="324"/>
      <c r="T101" s="324"/>
      <c r="U101" s="324"/>
      <c r="V101" s="325"/>
    </row>
    <row r="102" spans="2:22" ht="15" customHeight="1" x14ac:dyDescent="0.35">
      <c r="B102" s="308" t="s">
        <v>775</v>
      </c>
      <c r="C102" s="305" t="s">
        <v>2144</v>
      </c>
      <c r="D102" s="276" t="s">
        <v>2145</v>
      </c>
      <c r="E102" s="276"/>
      <c r="F102" s="276"/>
      <c r="G102" s="50">
        <v>0.87</v>
      </c>
      <c r="H102" s="311" t="s">
        <v>198</v>
      </c>
      <c r="I102" s="416" t="s">
        <v>610</v>
      </c>
      <c r="J102" s="314" t="s">
        <v>2146</v>
      </c>
      <c r="K102" s="315"/>
      <c r="L102" s="315"/>
      <c r="M102" s="315"/>
      <c r="N102" s="315"/>
      <c r="O102" s="315"/>
      <c r="P102" s="315"/>
      <c r="Q102" s="315"/>
      <c r="R102" s="315"/>
      <c r="S102" s="315"/>
      <c r="T102" s="315"/>
      <c r="U102" s="315"/>
      <c r="V102" s="316"/>
    </row>
    <row r="103" spans="2:22" ht="15" customHeight="1" x14ac:dyDescent="0.35">
      <c r="B103" s="310"/>
      <c r="C103" s="307"/>
      <c r="D103" s="276" t="s">
        <v>2147</v>
      </c>
      <c r="E103" s="276"/>
      <c r="F103" s="276"/>
      <c r="G103" s="50">
        <v>0.74</v>
      </c>
      <c r="H103" s="313"/>
      <c r="I103" s="452"/>
      <c r="J103" s="314" t="s">
        <v>2148</v>
      </c>
      <c r="K103" s="315"/>
      <c r="L103" s="315"/>
      <c r="M103" s="315"/>
      <c r="N103" s="315"/>
      <c r="O103" s="315"/>
      <c r="P103" s="315"/>
      <c r="Q103" s="315"/>
      <c r="R103" s="315"/>
      <c r="S103" s="315"/>
      <c r="T103" s="315"/>
      <c r="U103" s="315"/>
      <c r="V103" s="316"/>
    </row>
    <row r="104" spans="2:22" ht="15" customHeight="1" x14ac:dyDescent="0.35">
      <c r="B104" s="225" t="s">
        <v>703</v>
      </c>
      <c r="C104" s="276"/>
      <c r="D104" s="276"/>
      <c r="E104" s="276"/>
      <c r="F104" s="276"/>
      <c r="G104" s="65">
        <v>100000</v>
      </c>
      <c r="H104" s="275" t="s">
        <v>204</v>
      </c>
      <c r="I104" s="281"/>
      <c r="J104" s="314" t="s">
        <v>1429</v>
      </c>
      <c r="K104" s="315"/>
      <c r="L104" s="315"/>
      <c r="M104" s="315"/>
      <c r="N104" s="315"/>
      <c r="O104" s="315"/>
      <c r="P104" s="315"/>
      <c r="Q104" s="315"/>
      <c r="R104" s="315"/>
      <c r="S104" s="315"/>
      <c r="T104" s="315"/>
      <c r="U104" s="315"/>
      <c r="V104" s="316"/>
    </row>
    <row r="105" spans="2:22" ht="15" customHeight="1" x14ac:dyDescent="0.35">
      <c r="B105" s="225" t="s">
        <v>528</v>
      </c>
      <c r="C105" s="276"/>
      <c r="D105" s="276"/>
      <c r="E105" s="276"/>
      <c r="F105" s="276"/>
      <c r="G105" s="290"/>
      <c r="H105" s="275" t="s">
        <v>233</v>
      </c>
      <c r="I105" s="281" t="s">
        <v>529</v>
      </c>
      <c r="J105" s="314" t="s">
        <v>547</v>
      </c>
      <c r="K105" s="315"/>
      <c r="L105" s="315"/>
      <c r="M105" s="315"/>
      <c r="N105" s="315"/>
      <c r="O105" s="315"/>
      <c r="P105" s="315"/>
      <c r="Q105" s="315"/>
      <c r="R105" s="315"/>
      <c r="S105" s="315"/>
      <c r="T105" s="315"/>
      <c r="U105" s="315"/>
      <c r="V105" s="316"/>
    </row>
    <row r="106" spans="2:22" ht="15" customHeight="1" x14ac:dyDescent="0.35">
      <c r="B106" s="375" t="s">
        <v>1146</v>
      </c>
      <c r="C106" s="305" t="s">
        <v>495</v>
      </c>
      <c r="D106" s="276" t="s">
        <v>1431</v>
      </c>
      <c r="E106" s="276"/>
      <c r="F106" s="276"/>
      <c r="G106" s="77">
        <v>1.4378E-2</v>
      </c>
      <c r="H106" s="311" t="s">
        <v>204</v>
      </c>
      <c r="I106" s="416"/>
      <c r="J106" s="317" t="s">
        <v>1534</v>
      </c>
      <c r="K106" s="318"/>
      <c r="L106" s="318"/>
      <c r="M106" s="318"/>
      <c r="N106" s="318"/>
      <c r="O106" s="318"/>
      <c r="P106" s="318"/>
      <c r="Q106" s="318"/>
      <c r="R106" s="318"/>
      <c r="S106" s="318"/>
      <c r="T106" s="318"/>
      <c r="U106" s="318"/>
      <c r="V106" s="319"/>
    </row>
    <row r="107" spans="2:22" ht="15" customHeight="1" x14ac:dyDescent="0.35">
      <c r="B107" s="377"/>
      <c r="C107" s="307"/>
      <c r="D107" s="276" t="s">
        <v>2149</v>
      </c>
      <c r="E107" s="276"/>
      <c r="F107" s="276"/>
      <c r="G107" s="77">
        <v>1.6525000000000001E-2</v>
      </c>
      <c r="H107" s="313"/>
      <c r="I107" s="452"/>
      <c r="J107" s="323"/>
      <c r="K107" s="324"/>
      <c r="L107" s="324"/>
      <c r="M107" s="324"/>
      <c r="N107" s="324"/>
      <c r="O107" s="324"/>
      <c r="P107" s="324"/>
      <c r="Q107" s="324"/>
      <c r="R107" s="324"/>
      <c r="S107" s="324"/>
      <c r="T107" s="324"/>
      <c r="U107" s="324"/>
      <c r="V107" s="325"/>
    </row>
    <row r="108" spans="2:22" ht="15" customHeight="1" x14ac:dyDescent="0.35"/>
    <row r="109" spans="2:22" ht="15" customHeight="1" x14ac:dyDescent="0.35"/>
  </sheetData>
  <mergeCells count="91">
    <mergeCell ref="C102:C103"/>
    <mergeCell ref="J102:V102"/>
    <mergeCell ref="J104:V104"/>
    <mergeCell ref="J105:V105"/>
    <mergeCell ref="I99:I101"/>
    <mergeCell ref="J99:V101"/>
    <mergeCell ref="B106:B107"/>
    <mergeCell ref="C106:C107"/>
    <mergeCell ref="H106:H107"/>
    <mergeCell ref="I106:I107"/>
    <mergeCell ref="J106:V107"/>
    <mergeCell ref="B102:B103"/>
    <mergeCell ref="J103:V103"/>
    <mergeCell ref="I102:I103"/>
    <mergeCell ref="H102:H103"/>
    <mergeCell ref="H90:H98"/>
    <mergeCell ref="I90:I98"/>
    <mergeCell ref="B90:B98"/>
    <mergeCell ref="J90:V98"/>
    <mergeCell ref="D90:D92"/>
    <mergeCell ref="D93:D95"/>
    <mergeCell ref="D96:D98"/>
    <mergeCell ref="E90:E98"/>
    <mergeCell ref="C90:C98"/>
    <mergeCell ref="B99:B101"/>
    <mergeCell ref="C99:C101"/>
    <mergeCell ref="H99:H101"/>
    <mergeCell ref="H75:H77"/>
    <mergeCell ref="I75:I77"/>
    <mergeCell ref="E46:I46"/>
    <mergeCell ref="H60:H62"/>
    <mergeCell ref="I60:I62"/>
    <mergeCell ref="H66:H73"/>
    <mergeCell ref="I66:I73"/>
    <mergeCell ref="C60:C62"/>
    <mergeCell ref="B60:B62"/>
    <mergeCell ref="B78:B85"/>
    <mergeCell ref="C78:C85"/>
    <mergeCell ref="D78:D80"/>
    <mergeCell ref="B66:B73"/>
    <mergeCell ref="C66:C73"/>
    <mergeCell ref="B75:B77"/>
    <mergeCell ref="C75:C77"/>
    <mergeCell ref="J87:V87"/>
    <mergeCell ref="J88:V88"/>
    <mergeCell ref="J89:V89"/>
    <mergeCell ref="J86:V86"/>
    <mergeCell ref="D82:D84"/>
    <mergeCell ref="E78:E85"/>
    <mergeCell ref="H78:H85"/>
    <mergeCell ref="I82:I85"/>
    <mergeCell ref="J60:V62"/>
    <mergeCell ref="J82:V85"/>
    <mergeCell ref="J74:V74"/>
    <mergeCell ref="J75:V77"/>
    <mergeCell ref="J63:V63"/>
    <mergeCell ref="J64:V64"/>
    <mergeCell ref="J65:V65"/>
    <mergeCell ref="J78:V81"/>
    <mergeCell ref="J70:V73"/>
    <mergeCell ref="J66:V69"/>
    <mergeCell ref="J56:V56"/>
    <mergeCell ref="J57:V57"/>
    <mergeCell ref="J58:V58"/>
    <mergeCell ref="J59:V59"/>
    <mergeCell ref="C40:H40"/>
    <mergeCell ref="E43:I43"/>
    <mergeCell ref="E44:I44"/>
    <mergeCell ref="B53:V53"/>
    <mergeCell ref="J54:V54"/>
    <mergeCell ref="J55:V55"/>
    <mergeCell ref="C45:C46"/>
    <mergeCell ref="B45:B46"/>
    <mergeCell ref="E45:I45"/>
    <mergeCell ref="A31:A40"/>
    <mergeCell ref="C31:H31"/>
    <mergeCell ref="C32:H32"/>
    <mergeCell ref="C33:H33"/>
    <mergeCell ref="C34:H34"/>
    <mergeCell ref="C35:H35"/>
    <mergeCell ref="C36:H36"/>
    <mergeCell ref="C37:H37"/>
    <mergeCell ref="C38:H38"/>
    <mergeCell ref="C39:H39"/>
    <mergeCell ref="C25:H25"/>
    <mergeCell ref="A26:A30"/>
    <mergeCell ref="C26:H26"/>
    <mergeCell ref="C27:H27"/>
    <mergeCell ref="C28:H28"/>
    <mergeCell ref="C29:H29"/>
    <mergeCell ref="C30:H30"/>
  </mergeCells>
  <conditionalFormatting sqref="C55:G60 D61:G62 C74:G74 D85 G90:G98 C104:G105 C86:G89 C63:G65 D70:G73 C66 E66:G69 C78 D82 F82:G85 E78">
    <cfRule type="cellIs" dxfId="273" priority="22" operator="notEqual">
      <formula>""</formula>
    </cfRule>
  </conditionalFormatting>
  <conditionalFormatting sqref="C75:G75 D76:G77 G78:G81">
    <cfRule type="cellIs" dxfId="272" priority="21" operator="notEqual">
      <formula>""</formula>
    </cfRule>
  </conditionalFormatting>
  <conditionalFormatting sqref="E90:F90 F91:F92">
    <cfRule type="cellIs" dxfId="271" priority="20" operator="notEqual">
      <formula>""</formula>
    </cfRule>
  </conditionalFormatting>
  <conditionalFormatting sqref="C90:D90">
    <cfRule type="cellIs" dxfId="270" priority="19" operator="notEqual">
      <formula>""</formula>
    </cfRule>
  </conditionalFormatting>
  <conditionalFormatting sqref="D93">
    <cfRule type="cellIs" dxfId="269" priority="18" operator="notEqual">
      <formula>""</formula>
    </cfRule>
  </conditionalFormatting>
  <conditionalFormatting sqref="D96">
    <cfRule type="cellIs" dxfId="268" priority="17" operator="notEqual">
      <formula>""</formula>
    </cfRule>
  </conditionalFormatting>
  <conditionalFormatting sqref="F93:F95">
    <cfRule type="cellIs" dxfId="267" priority="12" operator="notEqual">
      <formula>""</formula>
    </cfRule>
  </conditionalFormatting>
  <conditionalFormatting sqref="F96:F98">
    <cfRule type="cellIs" dxfId="266" priority="11" operator="notEqual">
      <formula>""</formula>
    </cfRule>
  </conditionalFormatting>
  <conditionalFormatting sqref="C106:G106 D107:G107">
    <cfRule type="cellIs" dxfId="265" priority="9" operator="notEqual">
      <formula>""</formula>
    </cfRule>
  </conditionalFormatting>
  <conditionalFormatting sqref="C99:G99 D100:G101">
    <cfRule type="cellIs" dxfId="264" priority="8" operator="notEqual">
      <formula>""</formula>
    </cfRule>
  </conditionalFormatting>
  <conditionalFormatting sqref="D66:D69">
    <cfRule type="cellIs" dxfId="263" priority="7" operator="notEqual">
      <formula>""</formula>
    </cfRule>
  </conditionalFormatting>
  <conditionalFormatting sqref="D81 D78">
    <cfRule type="cellIs" dxfId="262" priority="6" operator="notEqual">
      <formula>""</formula>
    </cfRule>
  </conditionalFormatting>
  <conditionalFormatting sqref="F78:F81">
    <cfRule type="cellIs" dxfId="261" priority="5" operator="notEqual">
      <formula>""</formula>
    </cfRule>
  </conditionalFormatting>
  <conditionalFormatting sqref="D102:G103">
    <cfRule type="cellIs" dxfId="260" priority="2" operator="notEqual">
      <formula>""</formula>
    </cfRule>
  </conditionalFormatting>
  <conditionalFormatting sqref="C102">
    <cfRule type="cellIs" dxfId="259" priority="1" operator="notEqual">
      <formula>""</formula>
    </cfRule>
  </conditionalFormatting>
  <hyperlinks>
    <hyperlink ref="H11" location="_ftn1" display="_ftn1" xr:uid="{00000000-0004-0000-3900-000000000000}"/>
    <hyperlink ref="I11" location="_ftn2" display="_ftn2" xr:uid="{00000000-0004-0000-3900-000001000000}"/>
  </hyperlinks>
  <pageMargins left="0.7" right="0.7" top="0.75" bottom="0.75" header="0.3" footer="0.3"/>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3" tint="0.39997558519241921"/>
  </sheetPr>
  <dimension ref="A1:V118"/>
  <sheetViews>
    <sheetView topLeftCell="A100" workbookViewId="0">
      <selection activeCell="B109" sqref="B109:V110"/>
    </sheetView>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18.5429687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9" ht="23.5" x14ac:dyDescent="0.35">
      <c r="B1" s="59" t="str">
        <f ca="1">MID(CELL("Filename",I7),SEARCH("]",CELL("Filename",I7),1)+1,100)</f>
        <v>Rim Band Joist Insulation</v>
      </c>
    </row>
    <row r="2" spans="2:9" x14ac:dyDescent="0.35">
      <c r="B2" s="41" t="s">
        <v>141</v>
      </c>
      <c r="C2" s="58" t="s">
        <v>2186</v>
      </c>
    </row>
    <row r="4" spans="2:9" x14ac:dyDescent="0.35">
      <c r="B4" s="58" t="s">
        <v>142</v>
      </c>
      <c r="G4" s="58" t="s">
        <v>143</v>
      </c>
    </row>
    <row r="5" spans="2:9" ht="26" x14ac:dyDescent="0.35">
      <c r="B5" s="226" t="s">
        <v>144</v>
      </c>
      <c r="C5" s="226" t="s">
        <v>145</v>
      </c>
      <c r="D5" s="44" t="s">
        <v>146</v>
      </c>
      <c r="G5" s="226" t="s">
        <v>144</v>
      </c>
      <c r="H5" s="226" t="s">
        <v>145</v>
      </c>
      <c r="I5" s="44" t="s">
        <v>147</v>
      </c>
    </row>
    <row r="6" spans="2:9" ht="15" customHeight="1" x14ac:dyDescent="0.35">
      <c r="B6" s="8"/>
      <c r="C6" s="8"/>
      <c r="D6" s="275">
        <v>25</v>
      </c>
      <c r="G6" s="8"/>
      <c r="H6" s="8"/>
      <c r="I6" s="275"/>
    </row>
    <row r="7" spans="2:9" x14ac:dyDescent="0.35">
      <c r="D7" s="60"/>
    </row>
    <row r="11" spans="2:9" x14ac:dyDescent="0.35">
      <c r="B11" s="58" t="s">
        <v>148</v>
      </c>
      <c r="C11" s="61"/>
      <c r="D11" s="60"/>
      <c r="G11" s="58" t="s">
        <v>149</v>
      </c>
      <c r="H11" s="15"/>
      <c r="I11" s="15"/>
    </row>
    <row r="12" spans="2:9" ht="45.75" customHeight="1" x14ac:dyDescent="0.35">
      <c r="B12" s="226" t="s">
        <v>150</v>
      </c>
      <c r="C12" s="226" t="s">
        <v>145</v>
      </c>
      <c r="D12" s="44" t="s">
        <v>151</v>
      </c>
      <c r="E12" s="44" t="s">
        <v>152</v>
      </c>
      <c r="G12" s="226" t="s">
        <v>144</v>
      </c>
      <c r="H12" s="226" t="s">
        <v>145</v>
      </c>
      <c r="I12" s="44" t="s">
        <v>153</v>
      </c>
    </row>
    <row r="13" spans="2:9" x14ac:dyDescent="0.35">
      <c r="B13" s="252"/>
      <c r="C13" s="252"/>
      <c r="D13" s="252" t="s">
        <v>478</v>
      </c>
      <c r="E13" s="252"/>
      <c r="G13" s="252"/>
      <c r="H13" s="252"/>
      <c r="I13" s="22"/>
    </row>
    <row r="14" spans="2:9" x14ac:dyDescent="0.35">
      <c r="B14" s="15"/>
      <c r="C14" s="15"/>
      <c r="D14" s="15"/>
      <c r="E14" s="15"/>
    </row>
    <row r="15" spans="2:9" x14ac:dyDescent="0.35">
      <c r="B15" s="15"/>
      <c r="C15" s="15"/>
      <c r="D15" s="15"/>
      <c r="E15" s="15"/>
    </row>
    <row r="16" spans="2:9" x14ac:dyDescent="0.35">
      <c r="B16" s="15"/>
      <c r="C16" s="15"/>
      <c r="D16" s="15"/>
      <c r="E16" s="15"/>
      <c r="F16" s="15"/>
    </row>
    <row r="17" spans="1:17" x14ac:dyDescent="0.35">
      <c r="B17" s="58" t="s">
        <v>154</v>
      </c>
      <c r="E17" s="15"/>
      <c r="F17" s="15"/>
    </row>
    <row r="18" spans="1:17" x14ac:dyDescent="0.35">
      <c r="E18" s="15"/>
      <c r="F18" s="15"/>
    </row>
    <row r="19" spans="1:17" x14ac:dyDescent="0.35">
      <c r="E19" s="15"/>
      <c r="F19" s="15"/>
    </row>
    <row r="22" spans="1:17" x14ac:dyDescent="0.35">
      <c r="B22" s="9"/>
    </row>
    <row r="23" spans="1:17" x14ac:dyDescent="0.35">
      <c r="B23" s="9"/>
    </row>
    <row r="24" spans="1:17" x14ac:dyDescent="0.35">
      <c r="B24" s="58" t="s">
        <v>155</v>
      </c>
    </row>
    <row r="25" spans="1:17" x14ac:dyDescent="0.35">
      <c r="B25" s="62" t="s">
        <v>156</v>
      </c>
      <c r="C25" s="298" t="s">
        <v>157</v>
      </c>
      <c r="D25" s="298"/>
      <c r="E25" s="298"/>
      <c r="F25" s="298"/>
      <c r="G25" s="298"/>
      <c r="H25" s="298"/>
    </row>
    <row r="26" spans="1:17" x14ac:dyDescent="0.35">
      <c r="A26" s="304" t="s">
        <v>158</v>
      </c>
      <c r="B26" s="52" t="s">
        <v>159</v>
      </c>
      <c r="C26" s="405" t="s">
        <v>2163</v>
      </c>
      <c r="D26" s="297"/>
      <c r="E26" s="297"/>
      <c r="F26" s="297"/>
      <c r="G26" s="297"/>
      <c r="H26" s="297"/>
      <c r="P26" s="63"/>
      <c r="Q26" s="63"/>
    </row>
    <row r="27" spans="1:17" x14ac:dyDescent="0.35">
      <c r="A27" s="304"/>
      <c r="B27" s="52" t="s">
        <v>160</v>
      </c>
      <c r="C27" s="405" t="s">
        <v>2187</v>
      </c>
      <c r="D27" s="297"/>
      <c r="E27" s="297"/>
      <c r="F27" s="297"/>
      <c r="G27" s="297"/>
      <c r="H27" s="297"/>
      <c r="P27" s="63"/>
      <c r="Q27" s="63"/>
    </row>
    <row r="28" spans="1:17" x14ac:dyDescent="0.35">
      <c r="A28" s="304"/>
      <c r="B28" s="52" t="s">
        <v>161</v>
      </c>
      <c r="C28" s="405" t="s">
        <v>2188</v>
      </c>
      <c r="D28" s="297"/>
      <c r="E28" s="297"/>
      <c r="F28" s="297"/>
      <c r="G28" s="297"/>
      <c r="H28" s="297"/>
      <c r="P28" s="63"/>
      <c r="Q28" s="63"/>
    </row>
    <row r="29" spans="1:17" x14ac:dyDescent="0.35">
      <c r="A29" s="304"/>
      <c r="B29" s="52" t="s">
        <v>162</v>
      </c>
      <c r="C29" s="405" t="s">
        <v>2189</v>
      </c>
      <c r="D29" s="297"/>
      <c r="E29" s="297"/>
      <c r="F29" s="297"/>
      <c r="G29" s="297"/>
      <c r="H29" s="297"/>
      <c r="P29" s="4"/>
      <c r="Q29" s="4"/>
    </row>
    <row r="30" spans="1:17" x14ac:dyDescent="0.35">
      <c r="A30" s="304"/>
      <c r="B30" s="52" t="s">
        <v>163</v>
      </c>
      <c r="C30" s="297"/>
      <c r="D30" s="297"/>
      <c r="E30" s="297"/>
      <c r="F30" s="297"/>
      <c r="G30" s="297"/>
      <c r="H30" s="297"/>
      <c r="P30" s="63"/>
      <c r="Q30" s="63"/>
    </row>
    <row r="31" spans="1:17" x14ac:dyDescent="0.35">
      <c r="A31" s="304" t="s">
        <v>164</v>
      </c>
      <c r="B31" s="52" t="s">
        <v>165</v>
      </c>
      <c r="C31" s="297"/>
      <c r="D31" s="297"/>
      <c r="E31" s="297"/>
      <c r="F31" s="297"/>
      <c r="G31" s="297"/>
      <c r="H31" s="297"/>
      <c r="P31" s="63"/>
      <c r="Q31" s="63"/>
    </row>
    <row r="32" spans="1:17" x14ac:dyDescent="0.35">
      <c r="A32" s="304"/>
      <c r="B32" s="52" t="s">
        <v>166</v>
      </c>
      <c r="C32" s="297"/>
      <c r="D32" s="297"/>
      <c r="E32" s="297"/>
      <c r="F32" s="297"/>
      <c r="G32" s="297"/>
      <c r="H32" s="297"/>
      <c r="P32" s="63"/>
      <c r="Q32" s="63"/>
    </row>
    <row r="33" spans="1:17" x14ac:dyDescent="0.35">
      <c r="A33" s="304"/>
      <c r="B33" s="52" t="s">
        <v>167</v>
      </c>
      <c r="C33" s="297"/>
      <c r="D33" s="297"/>
      <c r="E33" s="297"/>
      <c r="F33" s="297"/>
      <c r="G33" s="297"/>
      <c r="H33" s="297"/>
      <c r="P33" s="63"/>
      <c r="Q33" s="63"/>
    </row>
    <row r="34" spans="1:17" x14ac:dyDescent="0.35">
      <c r="A34" s="304"/>
      <c r="B34" s="52" t="s">
        <v>168</v>
      </c>
      <c r="C34" s="297"/>
      <c r="D34" s="297"/>
      <c r="E34" s="297"/>
      <c r="F34" s="297"/>
      <c r="G34" s="297"/>
      <c r="H34" s="297"/>
      <c r="P34" s="63"/>
      <c r="Q34" s="63"/>
    </row>
    <row r="35" spans="1:17" x14ac:dyDescent="0.35">
      <c r="A35" s="304"/>
      <c r="B35" s="52" t="s">
        <v>169</v>
      </c>
      <c r="C35" s="297"/>
      <c r="D35" s="297"/>
      <c r="E35" s="297"/>
      <c r="F35" s="297"/>
      <c r="G35" s="297"/>
      <c r="H35" s="297"/>
      <c r="P35" s="63"/>
      <c r="Q35" s="63"/>
    </row>
    <row r="36" spans="1:17" x14ac:dyDescent="0.35">
      <c r="A36" s="304"/>
      <c r="B36" s="52" t="s">
        <v>170</v>
      </c>
      <c r="C36" s="297"/>
      <c r="D36" s="297"/>
      <c r="E36" s="297"/>
      <c r="F36" s="297"/>
      <c r="G36" s="297"/>
      <c r="H36" s="297"/>
      <c r="P36" s="63"/>
      <c r="Q36" s="63"/>
    </row>
    <row r="37" spans="1:17" x14ac:dyDescent="0.35">
      <c r="A37" s="304"/>
      <c r="B37" s="52" t="s">
        <v>171</v>
      </c>
      <c r="C37" s="297"/>
      <c r="D37" s="297"/>
      <c r="E37" s="297"/>
      <c r="F37" s="297"/>
      <c r="G37" s="297"/>
      <c r="H37" s="297"/>
      <c r="P37" s="63"/>
      <c r="Q37" s="63"/>
    </row>
    <row r="38" spans="1:17" x14ac:dyDescent="0.35">
      <c r="A38" s="304"/>
      <c r="B38" s="52" t="s">
        <v>172</v>
      </c>
      <c r="C38" s="297"/>
      <c r="D38" s="297"/>
      <c r="E38" s="297"/>
      <c r="F38" s="297"/>
      <c r="G38" s="297"/>
      <c r="H38" s="297"/>
    </row>
    <row r="39" spans="1:17" x14ac:dyDescent="0.35">
      <c r="A39" s="304"/>
      <c r="B39" s="52" t="s">
        <v>173</v>
      </c>
      <c r="C39" s="297"/>
      <c r="D39" s="297"/>
      <c r="E39" s="297"/>
      <c r="F39" s="297"/>
      <c r="G39" s="297"/>
      <c r="H39" s="297"/>
    </row>
    <row r="40" spans="1:17" x14ac:dyDescent="0.35">
      <c r="A40" s="304"/>
      <c r="B40" s="52" t="s">
        <v>174</v>
      </c>
      <c r="C40" s="297"/>
      <c r="D40" s="297"/>
      <c r="E40" s="297"/>
      <c r="F40" s="297"/>
      <c r="G40" s="297"/>
      <c r="H40" s="297"/>
    </row>
    <row r="41" spans="1:17" x14ac:dyDescent="0.35">
      <c r="L41" s="63"/>
      <c r="M41" s="63"/>
    </row>
    <row r="42" spans="1:17" x14ac:dyDescent="0.35">
      <c r="B42" s="58" t="s">
        <v>175</v>
      </c>
      <c r="L42" s="63"/>
      <c r="M42" s="63"/>
    </row>
    <row r="43" spans="1:17" ht="25" x14ac:dyDescent="0.35">
      <c r="B43" s="62" t="s">
        <v>176</v>
      </c>
      <c r="C43" s="226" t="s">
        <v>144</v>
      </c>
      <c r="D43" s="226" t="s">
        <v>145</v>
      </c>
      <c r="E43" s="298" t="s">
        <v>177</v>
      </c>
      <c r="F43" s="298"/>
      <c r="G43" s="298"/>
      <c r="H43" s="298"/>
      <c r="I43" s="298"/>
      <c r="L43" s="63"/>
      <c r="M43" s="63"/>
    </row>
    <row r="44" spans="1:17" ht="30" customHeight="1" x14ac:dyDescent="0.35">
      <c r="B44" s="8" t="s">
        <v>2110</v>
      </c>
      <c r="C44" s="8"/>
      <c r="D44" s="8"/>
      <c r="E44" s="339" t="s">
        <v>2190</v>
      </c>
      <c r="F44" s="339"/>
      <c r="G44" s="339"/>
      <c r="H44" s="339"/>
      <c r="I44" s="339"/>
      <c r="L44" s="4"/>
      <c r="M44" s="4"/>
    </row>
    <row r="45" spans="1:17" ht="28.5" customHeight="1" x14ac:dyDescent="0.35">
      <c r="B45" s="308" t="s">
        <v>1584</v>
      </c>
      <c r="C45" s="311" t="s">
        <v>328</v>
      </c>
      <c r="D45" s="275" t="s">
        <v>225</v>
      </c>
      <c r="E45" s="339" t="s">
        <v>2191</v>
      </c>
      <c r="F45" s="339"/>
      <c r="G45" s="339"/>
      <c r="H45" s="339"/>
      <c r="I45" s="339"/>
      <c r="L45" s="63"/>
      <c r="M45" s="63"/>
    </row>
    <row r="46" spans="1:17" x14ac:dyDescent="0.35">
      <c r="B46" s="310"/>
      <c r="C46" s="313"/>
      <c r="D46" s="275" t="s">
        <v>311</v>
      </c>
      <c r="E46" s="405" t="s">
        <v>1588</v>
      </c>
      <c r="F46" s="405"/>
      <c r="G46" s="405"/>
      <c r="H46" s="405"/>
      <c r="I46" s="405"/>
    </row>
    <row r="48" spans="1:17" x14ac:dyDescent="0.35">
      <c r="L48" s="63"/>
      <c r="M48" s="63"/>
    </row>
    <row r="49" spans="2:22" x14ac:dyDescent="0.35">
      <c r="L49" s="4"/>
      <c r="M49" s="4"/>
    </row>
    <row r="50" spans="2:22" x14ac:dyDescent="0.35">
      <c r="L50" s="63"/>
      <c r="M50" s="63"/>
    </row>
    <row r="51" spans="2:22" x14ac:dyDescent="0.35">
      <c r="L51" s="63"/>
      <c r="M51" s="63"/>
    </row>
    <row r="53" spans="2:22" x14ac:dyDescent="0.35">
      <c r="B53" s="302" t="s">
        <v>178</v>
      </c>
      <c r="C53" s="302"/>
      <c r="D53" s="302"/>
      <c r="E53" s="302"/>
      <c r="F53" s="302"/>
      <c r="G53" s="302"/>
      <c r="H53" s="302"/>
      <c r="I53" s="302"/>
      <c r="J53" s="302"/>
      <c r="K53" s="302"/>
      <c r="L53" s="302"/>
      <c r="M53" s="302"/>
      <c r="N53" s="302"/>
      <c r="O53" s="302"/>
      <c r="P53" s="302"/>
      <c r="Q53" s="302"/>
      <c r="R53" s="302"/>
      <c r="S53" s="302"/>
      <c r="T53" s="302"/>
      <c r="U53" s="302"/>
      <c r="V53" s="302"/>
    </row>
    <row r="54" spans="2:22" ht="33" customHeight="1" x14ac:dyDescent="0.35">
      <c r="B54" s="271" t="s">
        <v>179</v>
      </c>
      <c r="C54" s="257" t="s">
        <v>150</v>
      </c>
      <c r="D54" s="257" t="s">
        <v>145</v>
      </c>
      <c r="E54" s="257" t="s">
        <v>180</v>
      </c>
      <c r="F54" s="257" t="s">
        <v>181</v>
      </c>
      <c r="G54" s="257" t="s">
        <v>182</v>
      </c>
      <c r="H54" s="257" t="s">
        <v>183</v>
      </c>
      <c r="I54" s="230" t="s">
        <v>184</v>
      </c>
      <c r="J54" s="303" t="s">
        <v>185</v>
      </c>
      <c r="K54" s="303"/>
      <c r="L54" s="303"/>
      <c r="M54" s="303"/>
      <c r="N54" s="303"/>
      <c r="O54" s="303"/>
      <c r="P54" s="303"/>
      <c r="Q54" s="303"/>
      <c r="R54" s="303"/>
      <c r="S54" s="303"/>
      <c r="T54" s="303"/>
      <c r="U54" s="303"/>
      <c r="V54" s="303"/>
    </row>
    <row r="55" spans="2:22" ht="15" customHeight="1" x14ac:dyDescent="0.35">
      <c r="B55" s="8" t="s">
        <v>2110</v>
      </c>
      <c r="C55" s="276"/>
      <c r="D55" s="276"/>
      <c r="E55" s="276"/>
      <c r="F55" s="276"/>
      <c r="G55" s="276"/>
      <c r="H55" s="275" t="s">
        <v>233</v>
      </c>
      <c r="I55" s="275" t="s">
        <v>234</v>
      </c>
      <c r="J55" s="314" t="s">
        <v>2168</v>
      </c>
      <c r="K55" s="315"/>
      <c r="L55" s="315"/>
      <c r="M55" s="315"/>
      <c r="N55" s="315"/>
      <c r="O55" s="315"/>
      <c r="P55" s="315"/>
      <c r="Q55" s="315"/>
      <c r="R55" s="315"/>
      <c r="S55" s="315"/>
      <c r="T55" s="315"/>
      <c r="U55" s="315"/>
      <c r="V55" s="316"/>
    </row>
    <row r="56" spans="2:22" ht="15" customHeight="1" x14ac:dyDescent="0.35">
      <c r="B56" s="8" t="s">
        <v>2192</v>
      </c>
      <c r="C56" s="276"/>
      <c r="D56" s="276"/>
      <c r="E56" s="276"/>
      <c r="F56" s="276"/>
      <c r="G56" s="276"/>
      <c r="H56" s="275" t="s">
        <v>198</v>
      </c>
      <c r="I56" s="292" t="s">
        <v>2170</v>
      </c>
      <c r="J56" s="314" t="s">
        <v>2193</v>
      </c>
      <c r="K56" s="315"/>
      <c r="L56" s="315"/>
      <c r="M56" s="315"/>
      <c r="N56" s="315"/>
      <c r="O56" s="315"/>
      <c r="P56" s="315"/>
      <c r="Q56" s="315"/>
      <c r="R56" s="315"/>
      <c r="S56" s="315"/>
      <c r="T56" s="315"/>
      <c r="U56" s="315"/>
      <c r="V56" s="316"/>
    </row>
    <row r="57" spans="2:22" ht="15" customHeight="1" x14ac:dyDescent="0.35">
      <c r="B57" s="8" t="s">
        <v>2172</v>
      </c>
      <c r="C57" s="276"/>
      <c r="D57" s="276"/>
      <c r="E57" s="276"/>
      <c r="F57" s="276"/>
      <c r="G57" s="290"/>
      <c r="H57" s="275" t="s">
        <v>198</v>
      </c>
      <c r="I57" s="292" t="s">
        <v>2170</v>
      </c>
      <c r="J57" s="314" t="s">
        <v>2173</v>
      </c>
      <c r="K57" s="315"/>
      <c r="L57" s="315"/>
      <c r="M57" s="315"/>
      <c r="N57" s="315"/>
      <c r="O57" s="315"/>
      <c r="P57" s="315"/>
      <c r="Q57" s="315"/>
      <c r="R57" s="315"/>
      <c r="S57" s="315"/>
      <c r="T57" s="315"/>
      <c r="U57" s="315"/>
      <c r="V57" s="316"/>
    </row>
    <row r="58" spans="2:22" ht="15" customHeight="1" x14ac:dyDescent="0.35">
      <c r="B58" s="225" t="s">
        <v>2194</v>
      </c>
      <c r="C58" s="276"/>
      <c r="D58" s="290"/>
      <c r="E58" s="276"/>
      <c r="F58" s="276"/>
      <c r="G58" s="290"/>
      <c r="H58" s="275" t="s">
        <v>198</v>
      </c>
      <c r="I58" s="275" t="s">
        <v>787</v>
      </c>
      <c r="J58" s="314" t="s">
        <v>2195</v>
      </c>
      <c r="K58" s="315"/>
      <c r="L58" s="315"/>
      <c r="M58" s="315"/>
      <c r="N58" s="315"/>
      <c r="O58" s="315"/>
      <c r="P58" s="315"/>
      <c r="Q58" s="315"/>
      <c r="R58" s="315"/>
      <c r="S58" s="315"/>
      <c r="T58" s="315"/>
      <c r="U58" s="315"/>
      <c r="V58" s="316"/>
    </row>
    <row r="59" spans="2:22" ht="15" customHeight="1" x14ac:dyDescent="0.35">
      <c r="B59" s="8" t="s">
        <v>2176</v>
      </c>
      <c r="C59" s="276"/>
      <c r="D59" s="290"/>
      <c r="E59" s="276"/>
      <c r="F59" s="276"/>
      <c r="G59" s="50">
        <v>0.25</v>
      </c>
      <c r="H59" s="275" t="s">
        <v>204</v>
      </c>
      <c r="I59" s="275" t="s">
        <v>610</v>
      </c>
      <c r="J59" s="314" t="s">
        <v>2177</v>
      </c>
      <c r="K59" s="315"/>
      <c r="L59" s="315"/>
      <c r="M59" s="315"/>
      <c r="N59" s="315"/>
      <c r="O59" s="315"/>
      <c r="P59" s="315"/>
      <c r="Q59" s="315"/>
      <c r="R59" s="315"/>
      <c r="S59" s="315"/>
      <c r="T59" s="315"/>
      <c r="U59" s="315"/>
      <c r="V59" s="316"/>
    </row>
    <row r="60" spans="2:22" ht="15" customHeight="1" x14ac:dyDescent="0.35">
      <c r="B60" s="308" t="s">
        <v>504</v>
      </c>
      <c r="C60" s="305" t="s">
        <v>537</v>
      </c>
      <c r="D60" s="290" t="s">
        <v>1035</v>
      </c>
      <c r="E60" s="305" t="s">
        <v>319</v>
      </c>
      <c r="F60" s="305" t="s">
        <v>2196</v>
      </c>
      <c r="G60" s="65">
        <v>1209</v>
      </c>
      <c r="H60" s="311" t="s">
        <v>204</v>
      </c>
      <c r="I60" s="311"/>
      <c r="J60" s="317" t="s">
        <v>507</v>
      </c>
      <c r="K60" s="318"/>
      <c r="L60" s="318"/>
      <c r="M60" s="318"/>
      <c r="N60" s="318"/>
      <c r="O60" s="318"/>
      <c r="P60" s="318"/>
      <c r="Q60" s="318"/>
      <c r="R60" s="318"/>
      <c r="S60" s="318"/>
      <c r="T60" s="318"/>
      <c r="U60" s="318"/>
      <c r="V60" s="319"/>
    </row>
    <row r="61" spans="2:22" ht="15" customHeight="1" x14ac:dyDescent="0.35">
      <c r="B61" s="309"/>
      <c r="C61" s="306"/>
      <c r="D61" s="276" t="s">
        <v>1044</v>
      </c>
      <c r="E61" s="306"/>
      <c r="F61" s="306"/>
      <c r="G61" s="54">
        <v>616</v>
      </c>
      <c r="H61" s="312"/>
      <c r="I61" s="312"/>
      <c r="J61" s="320"/>
      <c r="K61" s="321"/>
      <c r="L61" s="321"/>
      <c r="M61" s="321"/>
      <c r="N61" s="321"/>
      <c r="O61" s="321"/>
      <c r="P61" s="321"/>
      <c r="Q61" s="321"/>
      <c r="R61" s="321"/>
      <c r="S61" s="321"/>
      <c r="T61" s="321"/>
      <c r="U61" s="321"/>
      <c r="V61" s="322"/>
    </row>
    <row r="62" spans="2:22" ht="15" customHeight="1" x14ac:dyDescent="0.35">
      <c r="B62" s="309"/>
      <c r="C62" s="306"/>
      <c r="D62" s="276" t="s">
        <v>1496</v>
      </c>
      <c r="E62" s="306"/>
      <c r="F62" s="307"/>
      <c r="G62" s="65">
        <v>1068</v>
      </c>
      <c r="H62" s="312"/>
      <c r="I62" s="312"/>
      <c r="J62" s="320"/>
      <c r="K62" s="321"/>
      <c r="L62" s="321"/>
      <c r="M62" s="321"/>
      <c r="N62" s="321"/>
      <c r="O62" s="321"/>
      <c r="P62" s="321"/>
      <c r="Q62" s="321"/>
      <c r="R62" s="321"/>
      <c r="S62" s="321"/>
      <c r="T62" s="321"/>
      <c r="U62" s="321"/>
      <c r="V62" s="322"/>
    </row>
    <row r="63" spans="2:22" ht="15" customHeight="1" x14ac:dyDescent="0.35">
      <c r="B63" s="309"/>
      <c r="C63" s="306"/>
      <c r="D63" s="290" t="s">
        <v>1035</v>
      </c>
      <c r="E63" s="306"/>
      <c r="F63" s="305" t="s">
        <v>2197</v>
      </c>
      <c r="G63" s="65">
        <v>411</v>
      </c>
      <c r="H63" s="312"/>
      <c r="I63" s="312"/>
      <c r="J63" s="320"/>
      <c r="K63" s="321"/>
      <c r="L63" s="321"/>
      <c r="M63" s="321"/>
      <c r="N63" s="321"/>
      <c r="O63" s="321"/>
      <c r="P63" s="321"/>
      <c r="Q63" s="321"/>
      <c r="R63" s="321"/>
      <c r="S63" s="321"/>
      <c r="T63" s="321"/>
      <c r="U63" s="321"/>
      <c r="V63" s="322"/>
    </row>
    <row r="64" spans="2:22" ht="15" customHeight="1" x14ac:dyDescent="0.35">
      <c r="B64" s="309"/>
      <c r="C64" s="306"/>
      <c r="D64" s="276" t="s">
        <v>1044</v>
      </c>
      <c r="E64" s="306"/>
      <c r="F64" s="306"/>
      <c r="G64" s="65">
        <v>264</v>
      </c>
      <c r="H64" s="312"/>
      <c r="I64" s="312"/>
      <c r="J64" s="320"/>
      <c r="K64" s="321"/>
      <c r="L64" s="321"/>
      <c r="M64" s="321"/>
      <c r="N64" s="321"/>
      <c r="O64" s="321"/>
      <c r="P64" s="321"/>
      <c r="Q64" s="321"/>
      <c r="R64" s="321"/>
      <c r="S64" s="321"/>
      <c r="T64" s="321"/>
      <c r="U64" s="321"/>
      <c r="V64" s="322"/>
    </row>
    <row r="65" spans="2:22" ht="15" customHeight="1" x14ac:dyDescent="0.35">
      <c r="B65" s="310"/>
      <c r="C65" s="307"/>
      <c r="D65" s="276" t="s">
        <v>1496</v>
      </c>
      <c r="E65" s="307"/>
      <c r="F65" s="307"/>
      <c r="G65" s="65">
        <v>474</v>
      </c>
      <c r="H65" s="313"/>
      <c r="I65" s="313"/>
      <c r="J65" s="323"/>
      <c r="K65" s="324"/>
      <c r="L65" s="324"/>
      <c r="M65" s="324"/>
      <c r="N65" s="324"/>
      <c r="O65" s="324"/>
      <c r="P65" s="324"/>
      <c r="Q65" s="324"/>
      <c r="R65" s="324"/>
      <c r="S65" s="324"/>
      <c r="T65" s="324"/>
      <c r="U65" s="324"/>
      <c r="V65" s="325"/>
    </row>
    <row r="66" spans="2:22" ht="15" customHeight="1" x14ac:dyDescent="0.35">
      <c r="B66" s="8" t="s">
        <v>2179</v>
      </c>
      <c r="C66" s="276"/>
      <c r="D66" s="290"/>
      <c r="E66" s="276"/>
      <c r="F66" s="276"/>
      <c r="G66" s="65">
        <v>24</v>
      </c>
      <c r="H66" s="275" t="s">
        <v>204</v>
      </c>
      <c r="I66" s="275" t="s">
        <v>237</v>
      </c>
      <c r="J66" s="314" t="s">
        <v>2180</v>
      </c>
      <c r="K66" s="315"/>
      <c r="L66" s="315"/>
      <c r="M66" s="315"/>
      <c r="N66" s="315"/>
      <c r="O66" s="315"/>
      <c r="P66" s="315"/>
      <c r="Q66" s="315"/>
      <c r="R66" s="315"/>
      <c r="S66" s="315"/>
      <c r="T66" s="315"/>
      <c r="U66" s="315"/>
      <c r="V66" s="316"/>
    </row>
    <row r="67" spans="2:22" ht="15" customHeight="1" x14ac:dyDescent="0.35">
      <c r="B67" s="8" t="s">
        <v>2123</v>
      </c>
      <c r="C67" s="276"/>
      <c r="D67" s="290"/>
      <c r="E67" s="276"/>
      <c r="F67" s="276"/>
      <c r="G67" s="290">
        <v>0.75</v>
      </c>
      <c r="H67" s="275" t="s">
        <v>204</v>
      </c>
      <c r="I67" s="275"/>
      <c r="J67" s="314" t="s">
        <v>2124</v>
      </c>
      <c r="K67" s="315"/>
      <c r="L67" s="315"/>
      <c r="M67" s="315"/>
      <c r="N67" s="315"/>
      <c r="O67" s="315"/>
      <c r="P67" s="315"/>
      <c r="Q67" s="315"/>
      <c r="R67" s="315"/>
      <c r="S67" s="315"/>
      <c r="T67" s="315"/>
      <c r="U67" s="315"/>
      <c r="V67" s="316"/>
    </row>
    <row r="68" spans="2:22" ht="15" customHeight="1" x14ac:dyDescent="0.35">
      <c r="B68" s="8" t="s">
        <v>1415</v>
      </c>
      <c r="C68" s="276"/>
      <c r="D68" s="290"/>
      <c r="E68" s="276"/>
      <c r="F68" s="290"/>
      <c r="G68" s="65">
        <v>1000</v>
      </c>
      <c r="H68" s="275" t="s">
        <v>204</v>
      </c>
      <c r="I68" s="275" t="s">
        <v>1416</v>
      </c>
      <c r="J68" s="314" t="s">
        <v>1417</v>
      </c>
      <c r="K68" s="315"/>
      <c r="L68" s="315"/>
      <c r="M68" s="315"/>
      <c r="N68" s="315"/>
      <c r="O68" s="315"/>
      <c r="P68" s="315"/>
      <c r="Q68" s="315"/>
      <c r="R68" s="315"/>
      <c r="S68" s="315"/>
      <c r="T68" s="315"/>
      <c r="U68" s="315"/>
      <c r="V68" s="316"/>
    </row>
    <row r="69" spans="2:22" ht="15" customHeight="1" x14ac:dyDescent="0.35">
      <c r="B69" s="450" t="s">
        <v>358</v>
      </c>
      <c r="C69" s="305" t="s">
        <v>411</v>
      </c>
      <c r="D69" s="290" t="s">
        <v>1792</v>
      </c>
      <c r="E69" s="276"/>
      <c r="F69" s="290"/>
      <c r="G69" s="64">
        <v>8.5</v>
      </c>
      <c r="H69" s="311" t="s">
        <v>198</v>
      </c>
      <c r="I69" s="311" t="s">
        <v>1049</v>
      </c>
      <c r="J69" s="317" t="s">
        <v>2198</v>
      </c>
      <c r="K69" s="318"/>
      <c r="L69" s="318"/>
      <c r="M69" s="318"/>
      <c r="N69" s="318"/>
      <c r="O69" s="318"/>
      <c r="P69" s="318"/>
      <c r="Q69" s="318"/>
      <c r="R69" s="318"/>
      <c r="S69" s="318"/>
      <c r="T69" s="318"/>
      <c r="U69" s="318"/>
      <c r="V69" s="319"/>
    </row>
    <row r="70" spans="2:22" ht="15" customHeight="1" x14ac:dyDescent="0.35">
      <c r="B70" s="527"/>
      <c r="C70" s="306"/>
      <c r="D70" s="290" t="s">
        <v>1796</v>
      </c>
      <c r="E70" s="276"/>
      <c r="F70" s="290"/>
      <c r="G70" s="64">
        <v>11</v>
      </c>
      <c r="H70" s="312"/>
      <c r="I70" s="312"/>
      <c r="J70" s="320"/>
      <c r="K70" s="321"/>
      <c r="L70" s="321"/>
      <c r="M70" s="321"/>
      <c r="N70" s="321"/>
      <c r="O70" s="321"/>
      <c r="P70" s="321"/>
      <c r="Q70" s="321"/>
      <c r="R70" s="321"/>
      <c r="S70" s="321"/>
      <c r="T70" s="321"/>
      <c r="U70" s="321"/>
      <c r="V70" s="322"/>
    </row>
    <row r="71" spans="2:22" ht="15" customHeight="1" x14ac:dyDescent="0.35">
      <c r="B71" s="527"/>
      <c r="C71" s="306"/>
      <c r="D71" s="276" t="s">
        <v>2129</v>
      </c>
      <c r="E71" s="276"/>
      <c r="F71" s="290"/>
      <c r="G71" s="64">
        <v>11</v>
      </c>
      <c r="H71" s="312"/>
      <c r="I71" s="312"/>
      <c r="J71" s="320"/>
      <c r="K71" s="321"/>
      <c r="L71" s="321"/>
      <c r="M71" s="321"/>
      <c r="N71" s="321"/>
      <c r="O71" s="321"/>
      <c r="P71" s="321"/>
      <c r="Q71" s="321"/>
      <c r="R71" s="321"/>
      <c r="S71" s="321"/>
      <c r="T71" s="321"/>
      <c r="U71" s="321"/>
      <c r="V71" s="322"/>
    </row>
    <row r="72" spans="2:22" ht="15" customHeight="1" x14ac:dyDescent="0.35">
      <c r="B72" s="527"/>
      <c r="C72" s="306"/>
      <c r="D72" s="276" t="s">
        <v>2182</v>
      </c>
      <c r="E72" s="276"/>
      <c r="F72" s="290"/>
      <c r="G72" s="64">
        <v>12</v>
      </c>
      <c r="H72" s="312"/>
      <c r="I72" s="312"/>
      <c r="J72" s="323"/>
      <c r="K72" s="324"/>
      <c r="L72" s="324"/>
      <c r="M72" s="324"/>
      <c r="N72" s="324"/>
      <c r="O72" s="324"/>
      <c r="P72" s="324"/>
      <c r="Q72" s="324"/>
      <c r="R72" s="324"/>
      <c r="S72" s="324"/>
      <c r="T72" s="324"/>
      <c r="U72" s="324"/>
      <c r="V72" s="325"/>
    </row>
    <row r="73" spans="2:22" ht="15" customHeight="1" x14ac:dyDescent="0.35">
      <c r="B73" s="527"/>
      <c r="C73" s="306"/>
      <c r="D73" s="290" t="s">
        <v>1798</v>
      </c>
      <c r="E73" s="276"/>
      <c r="F73" s="290"/>
      <c r="G73" s="64">
        <v>10</v>
      </c>
      <c r="H73" s="312"/>
      <c r="I73" s="312"/>
      <c r="J73" s="317" t="s">
        <v>2199</v>
      </c>
      <c r="K73" s="318"/>
      <c r="L73" s="318"/>
      <c r="M73" s="318"/>
      <c r="N73" s="318"/>
      <c r="O73" s="318"/>
      <c r="P73" s="318"/>
      <c r="Q73" s="318"/>
      <c r="R73" s="318"/>
      <c r="S73" s="318"/>
      <c r="T73" s="318"/>
      <c r="U73" s="318"/>
      <c r="V73" s="319"/>
    </row>
    <row r="74" spans="2:22" ht="15" customHeight="1" x14ac:dyDescent="0.35">
      <c r="B74" s="527"/>
      <c r="C74" s="306"/>
      <c r="D74" s="290" t="s">
        <v>1801</v>
      </c>
      <c r="E74" s="276"/>
      <c r="F74" s="290"/>
      <c r="G74" s="64">
        <v>13</v>
      </c>
      <c r="H74" s="312"/>
      <c r="I74" s="312"/>
      <c r="J74" s="320"/>
      <c r="K74" s="321"/>
      <c r="L74" s="321"/>
      <c r="M74" s="321"/>
      <c r="N74" s="321"/>
      <c r="O74" s="321"/>
      <c r="P74" s="321"/>
      <c r="Q74" s="321"/>
      <c r="R74" s="321"/>
      <c r="S74" s="321"/>
      <c r="T74" s="321"/>
      <c r="U74" s="321"/>
      <c r="V74" s="322"/>
    </row>
    <row r="75" spans="2:22" ht="15" customHeight="1" x14ac:dyDescent="0.35">
      <c r="B75" s="527"/>
      <c r="C75" s="306"/>
      <c r="D75" s="276" t="s">
        <v>2132</v>
      </c>
      <c r="E75" s="276"/>
      <c r="F75" s="276"/>
      <c r="G75" s="64">
        <v>13</v>
      </c>
      <c r="H75" s="312"/>
      <c r="I75" s="312"/>
      <c r="J75" s="320"/>
      <c r="K75" s="321"/>
      <c r="L75" s="321"/>
      <c r="M75" s="321"/>
      <c r="N75" s="321"/>
      <c r="O75" s="321"/>
      <c r="P75" s="321"/>
      <c r="Q75" s="321"/>
      <c r="R75" s="321"/>
      <c r="S75" s="321"/>
      <c r="T75" s="321"/>
      <c r="U75" s="321"/>
      <c r="V75" s="322"/>
    </row>
    <row r="76" spans="2:22" ht="15" customHeight="1" x14ac:dyDescent="0.35">
      <c r="B76" s="451"/>
      <c r="C76" s="307"/>
      <c r="D76" s="276" t="s">
        <v>2184</v>
      </c>
      <c r="E76" s="276"/>
      <c r="F76" s="276"/>
      <c r="G76" s="64">
        <v>14</v>
      </c>
      <c r="H76" s="313"/>
      <c r="I76" s="313"/>
      <c r="J76" s="323"/>
      <c r="K76" s="324"/>
      <c r="L76" s="324"/>
      <c r="M76" s="324"/>
      <c r="N76" s="324"/>
      <c r="O76" s="324"/>
      <c r="P76" s="324"/>
      <c r="Q76" s="324"/>
      <c r="R76" s="324"/>
      <c r="S76" s="324"/>
      <c r="T76" s="324"/>
      <c r="U76" s="324"/>
      <c r="V76" s="325"/>
    </row>
    <row r="77" spans="2:22" ht="15" customHeight="1" x14ac:dyDescent="0.35">
      <c r="B77" s="225" t="s">
        <v>1584</v>
      </c>
      <c r="C77" s="276"/>
      <c r="D77" s="276"/>
      <c r="E77" s="276"/>
      <c r="F77" s="276"/>
      <c r="G77" s="276"/>
      <c r="H77" s="275" t="s">
        <v>233</v>
      </c>
      <c r="I77" s="275" t="s">
        <v>234</v>
      </c>
      <c r="J77" s="314" t="s">
        <v>2185</v>
      </c>
      <c r="K77" s="315"/>
      <c r="L77" s="315"/>
      <c r="M77" s="315"/>
      <c r="N77" s="315"/>
      <c r="O77" s="315"/>
      <c r="P77" s="315"/>
      <c r="Q77" s="315"/>
      <c r="R77" s="315"/>
      <c r="S77" s="315"/>
      <c r="T77" s="315"/>
      <c r="U77" s="315"/>
      <c r="V77" s="316"/>
    </row>
    <row r="78" spans="2:22" ht="15" customHeight="1" x14ac:dyDescent="0.35">
      <c r="B78" s="308" t="s">
        <v>514</v>
      </c>
      <c r="C78" s="305" t="s">
        <v>537</v>
      </c>
      <c r="D78" s="290" t="s">
        <v>1035</v>
      </c>
      <c r="E78" s="305" t="s">
        <v>319</v>
      </c>
      <c r="F78" s="305" t="s">
        <v>2196</v>
      </c>
      <c r="G78" s="65">
        <v>4496</v>
      </c>
      <c r="H78" s="311" t="s">
        <v>204</v>
      </c>
      <c r="I78" s="311"/>
      <c r="J78" s="317" t="s">
        <v>515</v>
      </c>
      <c r="K78" s="318"/>
      <c r="L78" s="318"/>
      <c r="M78" s="318"/>
      <c r="N78" s="318"/>
      <c r="O78" s="318"/>
      <c r="P78" s="318"/>
      <c r="Q78" s="318"/>
      <c r="R78" s="318"/>
      <c r="S78" s="318"/>
      <c r="T78" s="318"/>
      <c r="U78" s="318"/>
      <c r="V78" s="319"/>
    </row>
    <row r="79" spans="2:22" ht="15" customHeight="1" x14ac:dyDescent="0.35">
      <c r="B79" s="309"/>
      <c r="C79" s="306"/>
      <c r="D79" s="276" t="s">
        <v>1044</v>
      </c>
      <c r="E79" s="306"/>
      <c r="F79" s="306"/>
      <c r="G79" s="54">
        <v>6391</v>
      </c>
      <c r="H79" s="312"/>
      <c r="I79" s="312"/>
      <c r="J79" s="320"/>
      <c r="K79" s="321"/>
      <c r="L79" s="321"/>
      <c r="M79" s="321"/>
      <c r="N79" s="321"/>
      <c r="O79" s="321"/>
      <c r="P79" s="321"/>
      <c r="Q79" s="321"/>
      <c r="R79" s="321"/>
      <c r="S79" s="321"/>
      <c r="T79" s="321"/>
      <c r="U79" s="321"/>
      <c r="V79" s="322"/>
    </row>
    <row r="80" spans="2:22" ht="15" customHeight="1" x14ac:dyDescent="0.35">
      <c r="B80" s="309"/>
      <c r="C80" s="306"/>
      <c r="D80" s="276" t="s">
        <v>1496</v>
      </c>
      <c r="E80" s="306"/>
      <c r="F80" s="307"/>
      <c r="G80" s="65">
        <v>5052</v>
      </c>
      <c r="H80" s="312"/>
      <c r="I80" s="312"/>
      <c r="J80" s="320"/>
      <c r="K80" s="321"/>
      <c r="L80" s="321"/>
      <c r="M80" s="321"/>
      <c r="N80" s="321"/>
      <c r="O80" s="321"/>
      <c r="P80" s="321"/>
      <c r="Q80" s="321"/>
      <c r="R80" s="321"/>
      <c r="S80" s="321"/>
      <c r="T80" s="321"/>
      <c r="U80" s="321"/>
      <c r="V80" s="322"/>
    </row>
    <row r="81" spans="2:22" ht="15" customHeight="1" x14ac:dyDescent="0.35">
      <c r="B81" s="309"/>
      <c r="C81" s="306"/>
      <c r="D81" s="290" t="s">
        <v>1035</v>
      </c>
      <c r="E81" s="306"/>
      <c r="F81" s="305" t="s">
        <v>2197</v>
      </c>
      <c r="G81" s="65">
        <v>2678</v>
      </c>
      <c r="H81" s="312"/>
      <c r="I81" s="312"/>
      <c r="J81" s="320"/>
      <c r="K81" s="321"/>
      <c r="L81" s="321"/>
      <c r="M81" s="321"/>
      <c r="N81" s="321"/>
      <c r="O81" s="321"/>
      <c r="P81" s="321"/>
      <c r="Q81" s="321"/>
      <c r="R81" s="321"/>
      <c r="S81" s="321"/>
      <c r="T81" s="321"/>
      <c r="U81" s="321"/>
      <c r="V81" s="322"/>
    </row>
    <row r="82" spans="2:22" x14ac:dyDescent="0.35">
      <c r="B82" s="309"/>
      <c r="C82" s="306"/>
      <c r="D82" s="276" t="s">
        <v>1044</v>
      </c>
      <c r="E82" s="306"/>
      <c r="F82" s="306"/>
      <c r="G82" s="65">
        <v>4222</v>
      </c>
      <c r="H82" s="312"/>
      <c r="I82" s="312"/>
      <c r="J82" s="320"/>
      <c r="K82" s="321"/>
      <c r="L82" s="321"/>
      <c r="M82" s="321"/>
      <c r="N82" s="321"/>
      <c r="O82" s="321"/>
      <c r="P82" s="321"/>
      <c r="Q82" s="321"/>
      <c r="R82" s="321"/>
      <c r="S82" s="321"/>
      <c r="T82" s="321"/>
      <c r="U82" s="321"/>
      <c r="V82" s="322"/>
    </row>
    <row r="83" spans="2:22" x14ac:dyDescent="0.35">
      <c r="B83" s="310"/>
      <c r="C83" s="307"/>
      <c r="D83" s="276" t="s">
        <v>1496</v>
      </c>
      <c r="E83" s="307"/>
      <c r="F83" s="307"/>
      <c r="G83" s="65">
        <v>3126</v>
      </c>
      <c r="H83" s="313"/>
      <c r="I83" s="313"/>
      <c r="J83" s="323"/>
      <c r="K83" s="324"/>
      <c r="L83" s="324"/>
      <c r="M83" s="324"/>
      <c r="N83" s="324"/>
      <c r="O83" s="324"/>
      <c r="P83" s="324"/>
      <c r="Q83" s="324"/>
      <c r="R83" s="324"/>
      <c r="S83" s="324"/>
      <c r="T83" s="324"/>
      <c r="U83" s="324"/>
      <c r="V83" s="325"/>
    </row>
    <row r="84" spans="2:22" ht="29" x14ac:dyDescent="0.35">
      <c r="B84" s="311" t="s">
        <v>775</v>
      </c>
      <c r="C84" s="305" t="s">
        <v>336</v>
      </c>
      <c r="D84" s="326" t="s">
        <v>337</v>
      </c>
      <c r="E84" s="305" t="s">
        <v>411</v>
      </c>
      <c r="F84" s="276" t="s">
        <v>1798</v>
      </c>
      <c r="G84" s="290">
        <v>1.99</v>
      </c>
      <c r="H84" s="311" t="s">
        <v>198</v>
      </c>
      <c r="I84" s="238"/>
      <c r="J84" s="317" t="s">
        <v>2146</v>
      </c>
      <c r="K84" s="318"/>
      <c r="L84" s="318"/>
      <c r="M84" s="318"/>
      <c r="N84" s="318"/>
      <c r="O84" s="318"/>
      <c r="P84" s="318"/>
      <c r="Q84" s="318"/>
      <c r="R84" s="318"/>
      <c r="S84" s="318"/>
      <c r="T84" s="318"/>
      <c r="U84" s="318"/>
      <c r="V84" s="319"/>
    </row>
    <row r="85" spans="2:22" x14ac:dyDescent="0.35">
      <c r="B85" s="312"/>
      <c r="C85" s="306"/>
      <c r="D85" s="327"/>
      <c r="E85" s="306"/>
      <c r="F85" s="276" t="s">
        <v>1801</v>
      </c>
      <c r="G85" s="290">
        <v>2.2599999999999998</v>
      </c>
      <c r="H85" s="312"/>
      <c r="I85" s="238"/>
      <c r="J85" s="320"/>
      <c r="K85" s="321"/>
      <c r="L85" s="321"/>
      <c r="M85" s="321"/>
      <c r="N85" s="321"/>
      <c r="O85" s="321"/>
      <c r="P85" s="321"/>
      <c r="Q85" s="321"/>
      <c r="R85" s="321"/>
      <c r="S85" s="321"/>
      <c r="T85" s="321"/>
      <c r="U85" s="321"/>
      <c r="V85" s="322"/>
    </row>
    <row r="86" spans="2:22" ht="29" x14ac:dyDescent="0.35">
      <c r="B86" s="312"/>
      <c r="C86" s="306"/>
      <c r="D86" s="328"/>
      <c r="E86" s="306"/>
      <c r="F86" s="276" t="s">
        <v>2137</v>
      </c>
      <c r="G86" s="290">
        <v>2.4</v>
      </c>
      <c r="H86" s="312"/>
      <c r="I86" s="238"/>
      <c r="J86" s="320"/>
      <c r="K86" s="321"/>
      <c r="L86" s="321"/>
      <c r="M86" s="321"/>
      <c r="N86" s="321"/>
      <c r="O86" s="321"/>
      <c r="P86" s="321"/>
      <c r="Q86" s="321"/>
      <c r="R86" s="321"/>
      <c r="S86" s="321"/>
      <c r="T86" s="321"/>
      <c r="U86" s="321"/>
      <c r="V86" s="322"/>
    </row>
    <row r="87" spans="2:22" x14ac:dyDescent="0.35">
      <c r="B87" s="312"/>
      <c r="C87" s="306"/>
      <c r="D87" s="276" t="s">
        <v>343</v>
      </c>
      <c r="E87" s="306"/>
      <c r="F87" s="276" t="s">
        <v>2138</v>
      </c>
      <c r="G87" s="290">
        <v>1</v>
      </c>
      <c r="H87" s="312"/>
      <c r="I87" s="238"/>
      <c r="J87" s="323"/>
      <c r="K87" s="324"/>
      <c r="L87" s="324"/>
      <c r="M87" s="324"/>
      <c r="N87" s="324"/>
      <c r="O87" s="324"/>
      <c r="P87" s="324"/>
      <c r="Q87" s="324"/>
      <c r="R87" s="324"/>
      <c r="S87" s="324"/>
      <c r="T87" s="324"/>
      <c r="U87" s="324"/>
      <c r="V87" s="325"/>
    </row>
    <row r="88" spans="2:22" ht="29" x14ac:dyDescent="0.35">
      <c r="B88" s="312"/>
      <c r="C88" s="306"/>
      <c r="D88" s="326" t="s">
        <v>337</v>
      </c>
      <c r="E88" s="306"/>
      <c r="F88" s="276" t="s">
        <v>1792</v>
      </c>
      <c r="G88" s="290">
        <v>1.69</v>
      </c>
      <c r="H88" s="312"/>
      <c r="I88" s="311"/>
      <c r="J88" s="317" t="s">
        <v>2148</v>
      </c>
      <c r="K88" s="318"/>
      <c r="L88" s="318"/>
      <c r="M88" s="318"/>
      <c r="N88" s="318"/>
      <c r="O88" s="318"/>
      <c r="P88" s="318"/>
      <c r="Q88" s="318"/>
      <c r="R88" s="318"/>
      <c r="S88" s="318"/>
      <c r="T88" s="318"/>
      <c r="U88" s="318"/>
      <c r="V88" s="319"/>
    </row>
    <row r="89" spans="2:22" ht="15" customHeight="1" x14ac:dyDescent="0.35">
      <c r="B89" s="312"/>
      <c r="C89" s="306"/>
      <c r="D89" s="327"/>
      <c r="E89" s="306"/>
      <c r="F89" s="276" t="s">
        <v>1796</v>
      </c>
      <c r="G89" s="290">
        <v>1.92</v>
      </c>
      <c r="H89" s="312"/>
      <c r="I89" s="312"/>
      <c r="J89" s="320"/>
      <c r="K89" s="321"/>
      <c r="L89" s="321"/>
      <c r="M89" s="321"/>
      <c r="N89" s="321"/>
      <c r="O89" s="321"/>
      <c r="P89" s="321"/>
      <c r="Q89" s="321"/>
      <c r="R89" s="321"/>
      <c r="S89" s="321"/>
      <c r="T89" s="321"/>
      <c r="U89" s="321"/>
      <c r="V89" s="322"/>
    </row>
    <row r="90" spans="2:22" ht="15" customHeight="1" x14ac:dyDescent="0.35">
      <c r="B90" s="312"/>
      <c r="C90" s="306"/>
      <c r="D90" s="328"/>
      <c r="E90" s="306"/>
      <c r="F90" s="276" t="s">
        <v>2140</v>
      </c>
      <c r="G90" s="290">
        <v>2.04</v>
      </c>
      <c r="H90" s="312"/>
      <c r="I90" s="312"/>
      <c r="J90" s="320"/>
      <c r="K90" s="321"/>
      <c r="L90" s="321"/>
      <c r="M90" s="321"/>
      <c r="N90" s="321"/>
      <c r="O90" s="321"/>
      <c r="P90" s="321"/>
      <c r="Q90" s="321"/>
      <c r="R90" s="321"/>
      <c r="S90" s="321"/>
      <c r="T90" s="321"/>
      <c r="U90" s="321"/>
      <c r="V90" s="322"/>
    </row>
    <row r="91" spans="2:22" ht="15" customHeight="1" x14ac:dyDescent="0.35">
      <c r="B91" s="313"/>
      <c r="C91" s="307"/>
      <c r="D91" s="276" t="s">
        <v>343</v>
      </c>
      <c r="E91" s="307"/>
      <c r="F91" s="276" t="s">
        <v>2141</v>
      </c>
      <c r="G91" s="290">
        <v>1</v>
      </c>
      <c r="H91" s="313"/>
      <c r="I91" s="313"/>
      <c r="J91" s="323"/>
      <c r="K91" s="324"/>
      <c r="L91" s="324"/>
      <c r="M91" s="324"/>
      <c r="N91" s="324"/>
      <c r="O91" s="324"/>
      <c r="P91" s="324"/>
      <c r="Q91" s="324"/>
      <c r="R91" s="324"/>
      <c r="S91" s="324"/>
      <c r="T91" s="324"/>
      <c r="U91" s="324"/>
      <c r="V91" s="325"/>
    </row>
    <row r="92" spans="2:22" ht="15" customHeight="1" x14ac:dyDescent="0.35">
      <c r="B92" s="8" t="s">
        <v>742</v>
      </c>
      <c r="C92" s="276"/>
      <c r="D92" s="290"/>
      <c r="E92" s="276"/>
      <c r="F92" s="276"/>
      <c r="G92" s="65">
        <v>3412</v>
      </c>
      <c r="H92" s="275" t="s">
        <v>204</v>
      </c>
      <c r="I92" s="275" t="s">
        <v>794</v>
      </c>
      <c r="J92" s="314" t="s">
        <v>868</v>
      </c>
      <c r="K92" s="315"/>
      <c r="L92" s="315"/>
      <c r="M92" s="315"/>
      <c r="N92" s="315"/>
      <c r="O92" s="315"/>
      <c r="P92" s="315"/>
      <c r="Q92" s="315"/>
      <c r="R92" s="315"/>
      <c r="S92" s="315"/>
      <c r="T92" s="315"/>
      <c r="U92" s="315"/>
      <c r="V92" s="316"/>
    </row>
    <row r="93" spans="2:22" x14ac:dyDescent="0.35">
      <c r="B93" s="8" t="s">
        <v>2200</v>
      </c>
      <c r="C93" s="276"/>
      <c r="D93" s="290"/>
      <c r="E93" s="276"/>
      <c r="F93" s="276"/>
      <c r="G93" s="50">
        <v>0.63</v>
      </c>
      <c r="H93" s="275" t="s">
        <v>204</v>
      </c>
      <c r="I93" s="275" t="s">
        <v>610</v>
      </c>
      <c r="J93" s="314" t="s">
        <v>2201</v>
      </c>
      <c r="K93" s="315"/>
      <c r="L93" s="315"/>
      <c r="M93" s="315"/>
      <c r="N93" s="315"/>
      <c r="O93" s="315"/>
      <c r="P93" s="315"/>
      <c r="Q93" s="315"/>
      <c r="R93" s="315"/>
      <c r="S93" s="315"/>
      <c r="T93" s="315"/>
      <c r="U93" s="315"/>
      <c r="V93" s="316"/>
    </row>
    <row r="94" spans="2:22" x14ac:dyDescent="0.35">
      <c r="B94" s="8" t="s">
        <v>1625</v>
      </c>
      <c r="C94" s="276"/>
      <c r="D94" s="290"/>
      <c r="E94" s="276"/>
      <c r="F94" s="276"/>
      <c r="G94" s="290"/>
      <c r="H94" s="275" t="s">
        <v>233</v>
      </c>
      <c r="I94" s="275" t="s">
        <v>234</v>
      </c>
      <c r="J94" s="314" t="s">
        <v>1626</v>
      </c>
      <c r="K94" s="315"/>
      <c r="L94" s="315"/>
      <c r="M94" s="315"/>
      <c r="N94" s="315"/>
      <c r="O94" s="315"/>
      <c r="P94" s="315"/>
      <c r="Q94" s="315"/>
      <c r="R94" s="315"/>
      <c r="S94" s="315"/>
      <c r="T94" s="315"/>
      <c r="U94" s="315"/>
      <c r="V94" s="316"/>
    </row>
    <row r="95" spans="2:22" ht="15" customHeight="1" x14ac:dyDescent="0.35">
      <c r="B95" s="268" t="s">
        <v>1521</v>
      </c>
      <c r="C95" s="276"/>
      <c r="D95" s="276"/>
      <c r="E95" s="276"/>
      <c r="F95" s="276"/>
      <c r="G95" s="104">
        <v>3.1399999999999997E-2</v>
      </c>
      <c r="H95" s="275" t="s">
        <v>204</v>
      </c>
      <c r="I95" s="275" t="s">
        <v>610</v>
      </c>
      <c r="J95" s="314" t="s">
        <v>1627</v>
      </c>
      <c r="K95" s="315"/>
      <c r="L95" s="315"/>
      <c r="M95" s="315"/>
      <c r="N95" s="315"/>
      <c r="O95" s="315"/>
      <c r="P95" s="315"/>
      <c r="Q95" s="315"/>
      <c r="R95" s="315"/>
      <c r="S95" s="315"/>
      <c r="T95" s="315"/>
      <c r="U95" s="315"/>
      <c r="V95" s="316"/>
    </row>
    <row r="96" spans="2:22" ht="15" customHeight="1" x14ac:dyDescent="0.35">
      <c r="B96" s="8" t="s">
        <v>1523</v>
      </c>
      <c r="C96" s="276"/>
      <c r="D96" s="290"/>
      <c r="E96" s="276"/>
      <c r="F96" s="276"/>
      <c r="G96" s="64">
        <v>29.3</v>
      </c>
      <c r="H96" s="275" t="s">
        <v>204</v>
      </c>
      <c r="I96" s="275" t="s">
        <v>1628</v>
      </c>
      <c r="J96" s="314" t="s">
        <v>1628</v>
      </c>
      <c r="K96" s="315"/>
      <c r="L96" s="315"/>
      <c r="M96" s="315"/>
      <c r="N96" s="315"/>
      <c r="O96" s="315"/>
      <c r="P96" s="315"/>
      <c r="Q96" s="315"/>
      <c r="R96" s="315"/>
      <c r="S96" s="315"/>
      <c r="T96" s="315"/>
      <c r="U96" s="315"/>
      <c r="V96" s="316"/>
    </row>
    <row r="97" spans="2:22" ht="15" customHeight="1" x14ac:dyDescent="0.35">
      <c r="B97" s="375" t="s">
        <v>1247</v>
      </c>
      <c r="C97" s="305" t="s">
        <v>537</v>
      </c>
      <c r="D97" s="326" t="s">
        <v>1035</v>
      </c>
      <c r="E97" s="305" t="s">
        <v>1036</v>
      </c>
      <c r="F97" s="290" t="s">
        <v>689</v>
      </c>
      <c r="G97" s="65">
        <v>918</v>
      </c>
      <c r="H97" s="311" t="s">
        <v>204</v>
      </c>
      <c r="I97" s="311" t="s">
        <v>421</v>
      </c>
      <c r="J97" s="317" t="s">
        <v>1248</v>
      </c>
      <c r="K97" s="318"/>
      <c r="L97" s="318"/>
      <c r="M97" s="318"/>
      <c r="N97" s="318"/>
      <c r="O97" s="318"/>
      <c r="P97" s="318"/>
      <c r="Q97" s="318"/>
      <c r="R97" s="318"/>
      <c r="S97" s="318"/>
      <c r="T97" s="318"/>
      <c r="U97" s="318"/>
      <c r="V97" s="319"/>
    </row>
    <row r="98" spans="2:22" ht="15" customHeight="1" x14ac:dyDescent="0.35">
      <c r="B98" s="376"/>
      <c r="C98" s="306"/>
      <c r="D98" s="327"/>
      <c r="E98" s="306"/>
      <c r="F98" s="276" t="s">
        <v>690</v>
      </c>
      <c r="G98" s="65">
        <v>736</v>
      </c>
      <c r="H98" s="312"/>
      <c r="I98" s="312"/>
      <c r="J98" s="320"/>
      <c r="K98" s="321"/>
      <c r="L98" s="321"/>
      <c r="M98" s="321"/>
      <c r="N98" s="321"/>
      <c r="O98" s="321"/>
      <c r="P98" s="321"/>
      <c r="Q98" s="321"/>
      <c r="R98" s="321"/>
      <c r="S98" s="321"/>
      <c r="T98" s="321"/>
      <c r="U98" s="321"/>
      <c r="V98" s="322"/>
    </row>
    <row r="99" spans="2:22" ht="15" customHeight="1" x14ac:dyDescent="0.35">
      <c r="B99" s="376"/>
      <c r="C99" s="306"/>
      <c r="D99" s="328"/>
      <c r="E99" s="306"/>
      <c r="F99" s="276" t="s">
        <v>686</v>
      </c>
      <c r="G99" s="54">
        <v>865</v>
      </c>
      <c r="H99" s="312"/>
      <c r="I99" s="312"/>
      <c r="J99" s="320"/>
      <c r="K99" s="321"/>
      <c r="L99" s="321"/>
      <c r="M99" s="321"/>
      <c r="N99" s="321"/>
      <c r="O99" s="321"/>
      <c r="P99" s="321"/>
      <c r="Q99" s="321"/>
      <c r="R99" s="321"/>
      <c r="S99" s="321"/>
      <c r="T99" s="321"/>
      <c r="U99" s="321"/>
      <c r="V99" s="322"/>
    </row>
    <row r="100" spans="2:22" ht="15" customHeight="1" x14ac:dyDescent="0.35">
      <c r="B100" s="376"/>
      <c r="C100" s="306"/>
      <c r="D100" s="326" t="s">
        <v>1044</v>
      </c>
      <c r="E100" s="306"/>
      <c r="F100" s="290" t="s">
        <v>689</v>
      </c>
      <c r="G100" s="65">
        <v>468</v>
      </c>
      <c r="H100" s="312"/>
      <c r="I100" s="312"/>
      <c r="J100" s="320"/>
      <c r="K100" s="321"/>
      <c r="L100" s="321"/>
      <c r="M100" s="321"/>
      <c r="N100" s="321"/>
      <c r="O100" s="321"/>
      <c r="P100" s="321"/>
      <c r="Q100" s="321"/>
      <c r="R100" s="321"/>
      <c r="S100" s="321"/>
      <c r="T100" s="321"/>
      <c r="U100" s="321"/>
      <c r="V100" s="322"/>
    </row>
    <row r="101" spans="2:22" ht="15" customHeight="1" x14ac:dyDescent="0.35">
      <c r="B101" s="376"/>
      <c r="C101" s="306"/>
      <c r="D101" s="327"/>
      <c r="E101" s="306"/>
      <c r="F101" s="276" t="s">
        <v>690</v>
      </c>
      <c r="G101" s="65">
        <v>375</v>
      </c>
      <c r="H101" s="312"/>
      <c r="I101" s="312"/>
      <c r="J101" s="320"/>
      <c r="K101" s="321"/>
      <c r="L101" s="321"/>
      <c r="M101" s="321"/>
      <c r="N101" s="321"/>
      <c r="O101" s="321"/>
      <c r="P101" s="321"/>
      <c r="Q101" s="321"/>
      <c r="R101" s="321"/>
      <c r="S101" s="321"/>
      <c r="T101" s="321"/>
      <c r="U101" s="321"/>
      <c r="V101" s="322"/>
    </row>
    <row r="102" spans="2:22" ht="15" customHeight="1" x14ac:dyDescent="0.35">
      <c r="B102" s="376"/>
      <c r="C102" s="306"/>
      <c r="D102" s="328"/>
      <c r="E102" s="306"/>
      <c r="F102" s="276" t="s">
        <v>686</v>
      </c>
      <c r="G102" s="65">
        <v>441</v>
      </c>
      <c r="H102" s="312"/>
      <c r="I102" s="312"/>
      <c r="J102" s="320"/>
      <c r="K102" s="321"/>
      <c r="L102" s="321"/>
      <c r="M102" s="321"/>
      <c r="N102" s="321"/>
      <c r="O102" s="321"/>
      <c r="P102" s="321"/>
      <c r="Q102" s="321"/>
      <c r="R102" s="321"/>
      <c r="S102" s="321"/>
      <c r="T102" s="321"/>
      <c r="U102" s="321"/>
      <c r="V102" s="322"/>
    </row>
    <row r="103" spans="2:22" ht="15" customHeight="1" x14ac:dyDescent="0.35">
      <c r="B103" s="376"/>
      <c r="C103" s="306"/>
      <c r="D103" s="305" t="s">
        <v>1496</v>
      </c>
      <c r="E103" s="306"/>
      <c r="F103" s="290" t="s">
        <v>689</v>
      </c>
      <c r="G103" s="65">
        <v>811</v>
      </c>
      <c r="H103" s="312"/>
      <c r="I103" s="312"/>
      <c r="J103" s="320"/>
      <c r="K103" s="321"/>
      <c r="L103" s="321"/>
      <c r="M103" s="321"/>
      <c r="N103" s="321"/>
      <c r="O103" s="321"/>
      <c r="P103" s="321"/>
      <c r="Q103" s="321"/>
      <c r="R103" s="321"/>
      <c r="S103" s="321"/>
      <c r="T103" s="321"/>
      <c r="U103" s="321"/>
      <c r="V103" s="322"/>
    </row>
    <row r="104" spans="2:22" ht="15" customHeight="1" x14ac:dyDescent="0.35">
      <c r="B104" s="376"/>
      <c r="C104" s="306"/>
      <c r="D104" s="306"/>
      <c r="E104" s="306"/>
      <c r="F104" s="276" t="s">
        <v>690</v>
      </c>
      <c r="G104" s="65">
        <v>650</v>
      </c>
      <c r="H104" s="312"/>
      <c r="I104" s="312"/>
      <c r="J104" s="320"/>
      <c r="K104" s="321"/>
      <c r="L104" s="321"/>
      <c r="M104" s="321"/>
      <c r="N104" s="321"/>
      <c r="O104" s="321"/>
      <c r="P104" s="321"/>
      <c r="Q104" s="321"/>
      <c r="R104" s="321"/>
      <c r="S104" s="321"/>
      <c r="T104" s="321"/>
      <c r="U104" s="321"/>
      <c r="V104" s="322"/>
    </row>
    <row r="105" spans="2:22" ht="15" customHeight="1" x14ac:dyDescent="0.35">
      <c r="B105" s="377"/>
      <c r="C105" s="307"/>
      <c r="D105" s="307"/>
      <c r="E105" s="307"/>
      <c r="F105" s="276" t="s">
        <v>686</v>
      </c>
      <c r="G105" s="65">
        <v>764</v>
      </c>
      <c r="H105" s="313"/>
      <c r="I105" s="313"/>
      <c r="J105" s="323"/>
      <c r="K105" s="324"/>
      <c r="L105" s="324"/>
      <c r="M105" s="324"/>
      <c r="N105" s="324"/>
      <c r="O105" s="324"/>
      <c r="P105" s="324"/>
      <c r="Q105" s="324"/>
      <c r="R105" s="324"/>
      <c r="S105" s="324"/>
      <c r="T105" s="324"/>
      <c r="U105" s="324"/>
      <c r="V105" s="325"/>
    </row>
    <row r="106" spans="2:22" x14ac:dyDescent="0.35">
      <c r="B106" s="387" t="s">
        <v>239</v>
      </c>
      <c r="C106" s="305" t="s">
        <v>336</v>
      </c>
      <c r="D106" s="276" t="s">
        <v>1057</v>
      </c>
      <c r="E106" s="276"/>
      <c r="F106" s="276"/>
      <c r="G106" s="50">
        <v>0.68</v>
      </c>
      <c r="H106" s="311" t="s">
        <v>204</v>
      </c>
      <c r="I106" s="416" t="s">
        <v>610</v>
      </c>
      <c r="J106" s="317" t="s">
        <v>1250</v>
      </c>
      <c r="K106" s="318"/>
      <c r="L106" s="318"/>
      <c r="M106" s="318"/>
      <c r="N106" s="318"/>
      <c r="O106" s="318"/>
      <c r="P106" s="318"/>
      <c r="Q106" s="318"/>
      <c r="R106" s="318"/>
      <c r="S106" s="318"/>
      <c r="T106" s="318"/>
      <c r="U106" s="318"/>
      <c r="V106" s="319"/>
    </row>
    <row r="107" spans="2:22" ht="43.5" x14ac:dyDescent="0.35">
      <c r="B107" s="423"/>
      <c r="C107" s="306"/>
      <c r="D107" s="231" t="s">
        <v>2142</v>
      </c>
      <c r="E107" s="231"/>
      <c r="F107" s="276"/>
      <c r="G107" s="50">
        <v>0.72</v>
      </c>
      <c r="H107" s="312"/>
      <c r="I107" s="417"/>
      <c r="J107" s="320"/>
      <c r="K107" s="321"/>
      <c r="L107" s="321"/>
      <c r="M107" s="321"/>
      <c r="N107" s="321"/>
      <c r="O107" s="321"/>
      <c r="P107" s="321"/>
      <c r="Q107" s="321"/>
      <c r="R107" s="321"/>
      <c r="S107" s="321"/>
      <c r="T107" s="321"/>
      <c r="U107" s="321"/>
      <c r="V107" s="322"/>
    </row>
    <row r="108" spans="2:22" ht="43.5" x14ac:dyDescent="0.35">
      <c r="B108" s="388"/>
      <c r="C108" s="307"/>
      <c r="D108" s="231" t="s">
        <v>2143</v>
      </c>
      <c r="E108" s="231"/>
      <c r="F108" s="276"/>
      <c r="G108" s="71">
        <v>0.43099999999999999</v>
      </c>
      <c r="H108" s="313"/>
      <c r="I108" s="452"/>
      <c r="J108" s="323"/>
      <c r="K108" s="324"/>
      <c r="L108" s="324"/>
      <c r="M108" s="324"/>
      <c r="N108" s="324"/>
      <c r="O108" s="324"/>
      <c r="P108" s="324"/>
      <c r="Q108" s="324"/>
      <c r="R108" s="324"/>
      <c r="S108" s="324"/>
      <c r="T108" s="324"/>
      <c r="U108" s="324"/>
      <c r="V108" s="325"/>
    </row>
    <row r="109" spans="2:22" ht="15" customHeight="1" x14ac:dyDescent="0.35">
      <c r="B109" s="308" t="s">
        <v>775</v>
      </c>
      <c r="C109" s="305" t="s">
        <v>2144</v>
      </c>
      <c r="D109" s="276" t="s">
        <v>2145</v>
      </c>
      <c r="E109" s="276"/>
      <c r="F109" s="276"/>
      <c r="G109" s="50">
        <v>0.87</v>
      </c>
      <c r="H109" s="311" t="s">
        <v>198</v>
      </c>
      <c r="I109" s="416" t="s">
        <v>610</v>
      </c>
      <c r="J109" s="314" t="s">
        <v>2146</v>
      </c>
      <c r="K109" s="315"/>
      <c r="L109" s="315"/>
      <c r="M109" s="315"/>
      <c r="N109" s="315"/>
      <c r="O109" s="315"/>
      <c r="P109" s="315"/>
      <c r="Q109" s="315"/>
      <c r="R109" s="315"/>
      <c r="S109" s="315"/>
      <c r="T109" s="315"/>
      <c r="U109" s="315"/>
      <c r="V109" s="316"/>
    </row>
    <row r="110" spans="2:22" ht="15" customHeight="1" x14ac:dyDescent="0.35">
      <c r="B110" s="310"/>
      <c r="C110" s="307"/>
      <c r="D110" s="276" t="s">
        <v>2147</v>
      </c>
      <c r="E110" s="276"/>
      <c r="F110" s="276"/>
      <c r="G110" s="50">
        <v>0.74</v>
      </c>
      <c r="H110" s="313"/>
      <c r="I110" s="452"/>
      <c r="J110" s="314" t="s">
        <v>2148</v>
      </c>
      <c r="K110" s="315"/>
      <c r="L110" s="315"/>
      <c r="M110" s="315"/>
      <c r="N110" s="315"/>
      <c r="O110" s="315"/>
      <c r="P110" s="315"/>
      <c r="Q110" s="315"/>
      <c r="R110" s="315"/>
      <c r="S110" s="315"/>
      <c r="T110" s="315"/>
      <c r="U110" s="315"/>
      <c r="V110" s="316"/>
    </row>
    <row r="111" spans="2:22" ht="15" customHeight="1" x14ac:dyDescent="0.35">
      <c r="B111" s="225" t="s">
        <v>703</v>
      </c>
      <c r="C111" s="276"/>
      <c r="D111" s="276"/>
      <c r="E111" s="276"/>
      <c r="F111" s="276"/>
      <c r="G111" s="65">
        <v>100000</v>
      </c>
      <c r="H111" s="275" t="s">
        <v>204</v>
      </c>
      <c r="I111" s="281"/>
      <c r="J111" s="314" t="s">
        <v>1429</v>
      </c>
      <c r="K111" s="315"/>
      <c r="L111" s="315"/>
      <c r="M111" s="315"/>
      <c r="N111" s="315"/>
      <c r="O111" s="315"/>
      <c r="P111" s="315"/>
      <c r="Q111" s="315"/>
      <c r="R111" s="315"/>
      <c r="S111" s="315"/>
      <c r="T111" s="315"/>
      <c r="U111" s="315"/>
      <c r="V111" s="316"/>
    </row>
    <row r="112" spans="2:22" ht="15" customHeight="1" x14ac:dyDescent="0.35">
      <c r="B112" s="225" t="s">
        <v>528</v>
      </c>
      <c r="C112" s="276"/>
      <c r="D112" s="276"/>
      <c r="E112" s="276"/>
      <c r="F112" s="276"/>
      <c r="G112" s="290"/>
      <c r="H112" s="275" t="s">
        <v>233</v>
      </c>
      <c r="I112" s="281" t="s">
        <v>529</v>
      </c>
      <c r="J112" s="314" t="s">
        <v>547</v>
      </c>
      <c r="K112" s="315"/>
      <c r="L112" s="315"/>
      <c r="M112" s="315"/>
      <c r="N112" s="315"/>
      <c r="O112" s="315"/>
      <c r="P112" s="315"/>
      <c r="Q112" s="315"/>
      <c r="R112" s="315"/>
      <c r="S112" s="315"/>
      <c r="T112" s="315"/>
      <c r="U112" s="315"/>
      <c r="V112" s="316"/>
    </row>
    <row r="113" spans="2:22" ht="15" customHeight="1" x14ac:dyDescent="0.35">
      <c r="B113" s="375" t="s">
        <v>1146</v>
      </c>
      <c r="C113" s="305" t="s">
        <v>495</v>
      </c>
      <c r="D113" s="276" t="s">
        <v>1431</v>
      </c>
      <c r="E113" s="276"/>
      <c r="F113" s="276"/>
      <c r="G113" s="77">
        <v>1.4378E-2</v>
      </c>
      <c r="H113" s="311" t="s">
        <v>204</v>
      </c>
      <c r="I113" s="416"/>
      <c r="J113" s="317" t="s">
        <v>1534</v>
      </c>
      <c r="K113" s="318"/>
      <c r="L113" s="318"/>
      <c r="M113" s="318"/>
      <c r="N113" s="318"/>
      <c r="O113" s="318"/>
      <c r="P113" s="318"/>
      <c r="Q113" s="318"/>
      <c r="R113" s="318"/>
      <c r="S113" s="318"/>
      <c r="T113" s="318"/>
      <c r="U113" s="318"/>
      <c r="V113" s="319"/>
    </row>
    <row r="114" spans="2:22" ht="15" customHeight="1" x14ac:dyDescent="0.35">
      <c r="B114" s="377"/>
      <c r="C114" s="307"/>
      <c r="D114" s="276" t="s">
        <v>2149</v>
      </c>
      <c r="E114" s="276"/>
      <c r="F114" s="276"/>
      <c r="G114" s="77">
        <v>1.6525000000000001E-2</v>
      </c>
      <c r="H114" s="313"/>
      <c r="I114" s="452"/>
      <c r="J114" s="323"/>
      <c r="K114" s="324"/>
      <c r="L114" s="324"/>
      <c r="M114" s="324"/>
      <c r="N114" s="324"/>
      <c r="O114" s="324"/>
      <c r="P114" s="324"/>
      <c r="Q114" s="324"/>
      <c r="R114" s="324"/>
      <c r="S114" s="324"/>
      <c r="T114" s="324"/>
      <c r="U114" s="324"/>
      <c r="V114" s="325"/>
    </row>
    <row r="116" spans="2:22" ht="45" customHeight="1" x14ac:dyDescent="0.35"/>
    <row r="117" spans="2:22" ht="15" customHeight="1" x14ac:dyDescent="0.35"/>
    <row r="118" spans="2:22" ht="15" customHeight="1" x14ac:dyDescent="0.35"/>
  </sheetData>
  <mergeCells count="98">
    <mergeCell ref="J84:V87"/>
    <mergeCell ref="H84:H91"/>
    <mergeCell ref="I109:I110"/>
    <mergeCell ref="H109:H110"/>
    <mergeCell ref="J110:V110"/>
    <mergeCell ref="J88:V91"/>
    <mergeCell ref="J94:V94"/>
    <mergeCell ref="J95:V95"/>
    <mergeCell ref="J96:V96"/>
    <mergeCell ref="J97:V105"/>
    <mergeCell ref="J92:V92"/>
    <mergeCell ref="J93:V93"/>
    <mergeCell ref="I97:I105"/>
    <mergeCell ref="J109:V109"/>
    <mergeCell ref="J106:V108"/>
    <mergeCell ref="I106:I108"/>
    <mergeCell ref="C25:H25"/>
    <mergeCell ref="A26:A30"/>
    <mergeCell ref="C26:H26"/>
    <mergeCell ref="C27:H27"/>
    <mergeCell ref="C28:H28"/>
    <mergeCell ref="C29:H29"/>
    <mergeCell ref="C30:H30"/>
    <mergeCell ref="A31:A40"/>
    <mergeCell ref="C31:H31"/>
    <mergeCell ref="C32:H32"/>
    <mergeCell ref="C33:H33"/>
    <mergeCell ref="C34:H34"/>
    <mergeCell ref="C35:H35"/>
    <mergeCell ref="C36:H36"/>
    <mergeCell ref="C37:H37"/>
    <mergeCell ref="C38:H38"/>
    <mergeCell ref="C39:H39"/>
    <mergeCell ref="J56:V56"/>
    <mergeCell ref="J57:V57"/>
    <mergeCell ref="J58:V58"/>
    <mergeCell ref="J59:V59"/>
    <mergeCell ref="C40:H40"/>
    <mergeCell ref="E43:I43"/>
    <mergeCell ref="E44:I44"/>
    <mergeCell ref="B53:V53"/>
    <mergeCell ref="J54:V54"/>
    <mergeCell ref="J55:V55"/>
    <mergeCell ref="E45:I45"/>
    <mergeCell ref="E46:I46"/>
    <mergeCell ref="C45:C46"/>
    <mergeCell ref="B45:B46"/>
    <mergeCell ref="J78:V83"/>
    <mergeCell ref="J68:V68"/>
    <mergeCell ref="J77:V77"/>
    <mergeCell ref="J66:V66"/>
    <mergeCell ref="J67:V67"/>
    <mergeCell ref="J69:V72"/>
    <mergeCell ref="J60:V65"/>
    <mergeCell ref="J73:V76"/>
    <mergeCell ref="F60:F62"/>
    <mergeCell ref="F63:F65"/>
    <mergeCell ref="E60:E65"/>
    <mergeCell ref="B60:B65"/>
    <mergeCell ref="H60:H65"/>
    <mergeCell ref="I60:I65"/>
    <mergeCell ref="B78:B83"/>
    <mergeCell ref="C78:C83"/>
    <mergeCell ref="E78:E83"/>
    <mergeCell ref="F78:F80"/>
    <mergeCell ref="H78:H83"/>
    <mergeCell ref="B69:B76"/>
    <mergeCell ref="C60:C65"/>
    <mergeCell ref="C69:C76"/>
    <mergeCell ref="H69:H76"/>
    <mergeCell ref="I69:I76"/>
    <mergeCell ref="I78:I83"/>
    <mergeCell ref="F81:F83"/>
    <mergeCell ref="D103:D105"/>
    <mergeCell ref="D88:D90"/>
    <mergeCell ref="I88:I91"/>
    <mergeCell ref="B97:B105"/>
    <mergeCell ref="C97:C105"/>
    <mergeCell ref="D97:D99"/>
    <mergeCell ref="E97:E105"/>
    <mergeCell ref="H97:H105"/>
    <mergeCell ref="B84:B91"/>
    <mergeCell ref="C84:C91"/>
    <mergeCell ref="D84:D86"/>
    <mergeCell ref="E84:E91"/>
    <mergeCell ref="D100:D102"/>
    <mergeCell ref="J111:V111"/>
    <mergeCell ref="J112:V112"/>
    <mergeCell ref="B113:B114"/>
    <mergeCell ref="C113:C114"/>
    <mergeCell ref="H113:H114"/>
    <mergeCell ref="I113:I114"/>
    <mergeCell ref="J113:V114"/>
    <mergeCell ref="C109:C110"/>
    <mergeCell ref="B109:B110"/>
    <mergeCell ref="B106:B108"/>
    <mergeCell ref="C106:C108"/>
    <mergeCell ref="H106:H108"/>
  </mergeCells>
  <conditionalFormatting sqref="C58:G58 C77:G77 F63:G63 G64:G65 D73:G73 C69 C84 D88 F88:G88 E84">
    <cfRule type="cellIs" dxfId="258" priority="50" operator="notEqual">
      <formula>""</formula>
    </cfRule>
  </conditionalFormatting>
  <conditionalFormatting sqref="C55:G55">
    <cfRule type="cellIs" dxfId="257" priority="49" operator="notEqual">
      <formula>""</formula>
    </cfRule>
  </conditionalFormatting>
  <conditionalFormatting sqref="C56:G56">
    <cfRule type="cellIs" dxfId="256" priority="48" operator="notEqual">
      <formula>""</formula>
    </cfRule>
  </conditionalFormatting>
  <conditionalFormatting sqref="C57:G57">
    <cfRule type="cellIs" dxfId="255" priority="47" operator="notEqual">
      <formula>""</formula>
    </cfRule>
  </conditionalFormatting>
  <conditionalFormatting sqref="C59:G59">
    <cfRule type="cellIs" dxfId="254" priority="46" operator="notEqual">
      <formula>""</formula>
    </cfRule>
  </conditionalFormatting>
  <conditionalFormatting sqref="C60:G60 D61:D62 G61:G62">
    <cfRule type="cellIs" dxfId="253" priority="45" operator="notEqual">
      <formula>""</formula>
    </cfRule>
  </conditionalFormatting>
  <conditionalFormatting sqref="D63:D64">
    <cfRule type="cellIs" dxfId="252" priority="44" operator="notEqual">
      <formula>""</formula>
    </cfRule>
  </conditionalFormatting>
  <conditionalFormatting sqref="C66:G66">
    <cfRule type="cellIs" dxfId="251" priority="43" operator="notEqual">
      <formula>""</formula>
    </cfRule>
  </conditionalFormatting>
  <conditionalFormatting sqref="C67:G67">
    <cfRule type="cellIs" dxfId="250" priority="42" operator="notEqual">
      <formula>""</formula>
    </cfRule>
  </conditionalFormatting>
  <conditionalFormatting sqref="C68:G68 E69:G72">
    <cfRule type="cellIs" dxfId="249" priority="41" operator="notEqual">
      <formula>""</formula>
    </cfRule>
  </conditionalFormatting>
  <conditionalFormatting sqref="D74:G76">
    <cfRule type="cellIs" dxfId="248" priority="40" operator="notEqual">
      <formula>""</formula>
    </cfRule>
  </conditionalFormatting>
  <conditionalFormatting sqref="F81:G81 G82:G87">
    <cfRule type="cellIs" dxfId="247" priority="39" operator="notEqual">
      <formula>""</formula>
    </cfRule>
  </conditionalFormatting>
  <conditionalFormatting sqref="C78:F78 D79">
    <cfRule type="cellIs" dxfId="246" priority="38" operator="notEqual">
      <formula>""</formula>
    </cfRule>
  </conditionalFormatting>
  <conditionalFormatting sqref="D81:D82">
    <cfRule type="cellIs" dxfId="245" priority="37" operator="notEqual">
      <formula>""</formula>
    </cfRule>
  </conditionalFormatting>
  <conditionalFormatting sqref="G78:G80">
    <cfRule type="cellIs" dxfId="244" priority="36" operator="notEqual">
      <formula>""</formula>
    </cfRule>
  </conditionalFormatting>
  <conditionalFormatting sqref="D91 F89:G91">
    <cfRule type="cellIs" dxfId="243" priority="35" operator="notEqual">
      <formula>""</formula>
    </cfRule>
  </conditionalFormatting>
  <conditionalFormatting sqref="C92:G92">
    <cfRule type="cellIs" dxfId="242" priority="34" operator="notEqual">
      <formula>""</formula>
    </cfRule>
  </conditionalFormatting>
  <conditionalFormatting sqref="C93:G93">
    <cfRule type="cellIs" dxfId="241" priority="33" operator="notEqual">
      <formula>""</formula>
    </cfRule>
  </conditionalFormatting>
  <conditionalFormatting sqref="C94:G96">
    <cfRule type="cellIs" dxfId="240" priority="32" operator="notEqual">
      <formula>""</formula>
    </cfRule>
  </conditionalFormatting>
  <conditionalFormatting sqref="G97:G105">
    <cfRule type="cellIs" dxfId="239" priority="31" operator="notEqual">
      <formula>""</formula>
    </cfRule>
  </conditionalFormatting>
  <conditionalFormatting sqref="E97:F97 F98:F99">
    <cfRule type="cellIs" dxfId="238" priority="30" operator="notEqual">
      <formula>""</formula>
    </cfRule>
  </conditionalFormatting>
  <conditionalFormatting sqref="C97:D97">
    <cfRule type="cellIs" dxfId="237" priority="29" operator="notEqual">
      <formula>""</formula>
    </cfRule>
  </conditionalFormatting>
  <conditionalFormatting sqref="D100">
    <cfRule type="cellIs" dxfId="236" priority="28" operator="notEqual">
      <formula>""</formula>
    </cfRule>
  </conditionalFormatting>
  <conditionalFormatting sqref="D103">
    <cfRule type="cellIs" dxfId="235" priority="27" operator="notEqual">
      <formula>""</formula>
    </cfRule>
  </conditionalFormatting>
  <conditionalFormatting sqref="F100:F102">
    <cfRule type="cellIs" dxfId="234" priority="26" operator="notEqual">
      <formula>""</formula>
    </cfRule>
  </conditionalFormatting>
  <conditionalFormatting sqref="F103:F105">
    <cfRule type="cellIs" dxfId="233" priority="25" operator="notEqual">
      <formula>""</formula>
    </cfRule>
  </conditionalFormatting>
  <conditionalFormatting sqref="C106:G106 D107:G108">
    <cfRule type="cellIs" dxfId="232" priority="15" operator="notEqual">
      <formula>""</formula>
    </cfRule>
  </conditionalFormatting>
  <conditionalFormatting sqref="C111:G111">
    <cfRule type="cellIs" dxfId="231" priority="18" operator="notEqual">
      <formula>""</formula>
    </cfRule>
  </conditionalFormatting>
  <conditionalFormatting sqref="C112:G112">
    <cfRule type="cellIs" dxfId="230" priority="17" operator="notEqual">
      <formula>""</formula>
    </cfRule>
  </conditionalFormatting>
  <conditionalFormatting sqref="C113:G113 D114:G114">
    <cfRule type="cellIs" dxfId="229" priority="16" operator="notEqual">
      <formula>""</formula>
    </cfRule>
  </conditionalFormatting>
  <conditionalFormatting sqref="D69">
    <cfRule type="cellIs" dxfId="228" priority="14" operator="notEqual">
      <formula>""</formula>
    </cfRule>
  </conditionalFormatting>
  <conditionalFormatting sqref="D70:D72">
    <cfRule type="cellIs" dxfId="227" priority="13" operator="notEqual">
      <formula>""</formula>
    </cfRule>
  </conditionalFormatting>
  <conditionalFormatting sqref="D84">
    <cfRule type="cellIs" dxfId="226" priority="12" operator="notEqual">
      <formula>""</formula>
    </cfRule>
  </conditionalFormatting>
  <conditionalFormatting sqref="D87">
    <cfRule type="cellIs" dxfId="225" priority="11" operator="notEqual">
      <formula>""</formula>
    </cfRule>
  </conditionalFormatting>
  <conditionalFormatting sqref="F84">
    <cfRule type="cellIs" dxfId="224" priority="10" operator="notEqual">
      <formula>""</formula>
    </cfRule>
  </conditionalFormatting>
  <conditionalFormatting sqref="F85:F87">
    <cfRule type="cellIs" dxfId="223" priority="9" operator="notEqual">
      <formula>""</formula>
    </cfRule>
  </conditionalFormatting>
  <conditionalFormatting sqref="D65">
    <cfRule type="cellIs" dxfId="222" priority="8" operator="notEqual">
      <formula>""</formula>
    </cfRule>
  </conditionalFormatting>
  <conditionalFormatting sqref="D80">
    <cfRule type="cellIs" dxfId="221" priority="7" operator="notEqual">
      <formula>""</formula>
    </cfRule>
  </conditionalFormatting>
  <conditionalFormatting sqref="D83">
    <cfRule type="cellIs" dxfId="220" priority="6" operator="notEqual">
      <formula>""</formula>
    </cfRule>
  </conditionalFormatting>
  <conditionalFormatting sqref="C109">
    <cfRule type="cellIs" dxfId="219" priority="1" operator="notEqual">
      <formula>""</formula>
    </cfRule>
  </conditionalFormatting>
  <conditionalFormatting sqref="D109:G110">
    <cfRule type="cellIs" dxfId="218" priority="2" operator="notEqual">
      <formula>""</formula>
    </cfRule>
  </conditionalFormatting>
  <hyperlinks>
    <hyperlink ref="H11" location="_ftn1" display="_ftn1" xr:uid="{00000000-0004-0000-3A00-000000000000}"/>
    <hyperlink ref="I11" location="_ftn2" display="_ftn2" xr:uid="{00000000-0004-0000-3A00-000001000000}"/>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V120"/>
  <sheetViews>
    <sheetView workbookViewId="0"/>
  </sheetViews>
  <sheetFormatPr defaultRowHeight="14.5" x14ac:dyDescent="0.35"/>
  <cols>
    <col min="1" max="1" customWidth="true" width="4.81640625" collapsed="false"/>
    <col min="2" max="2" customWidth="true" width="37.0" collapsed="false"/>
    <col min="3" max="3" customWidth="true" width="15.81640625" collapsed="false"/>
    <col min="4" max="4" customWidth="true" width="23.26953125" collapsed="false"/>
    <col min="5" max="5" customWidth="true" width="17.0" collapsed="false"/>
    <col min="6" max="6" customWidth="true" width="17.81640625" collapsed="false"/>
    <col min="7" max="7" customWidth="true" width="16.453125" collapsed="false"/>
    <col min="8" max="8" customWidth="true" width="18.26953125" collapsed="false"/>
    <col min="9" max="9" customWidth="true" width="17.453125" collapsed="false"/>
    <col min="10" max="10" customWidth="true" width="12.81640625" collapsed="false"/>
    <col min="11" max="12" customWidth="true" width="12.7265625" collapsed="false"/>
    <col min="13" max="13" customWidth="true" width="12.81640625" collapsed="false"/>
    <col min="14" max="14" customWidth="true" width="13.453125" collapsed="false"/>
    <col min="15" max="15" customWidth="true" width="9.26953125" collapsed="false"/>
    <col min="28" max="28" customWidth="true" width="4.54296875" collapsed="false"/>
    <col min="29" max="29" customWidth="true" width="5.26953125" collapsed="false"/>
  </cols>
  <sheetData>
    <row r="1" spans="1:9" ht="23.5" x14ac:dyDescent="0.55000000000000004">
      <c r="B1" s="1" t="str">
        <f ca="1">MID(CELL("Filename",I7),SEARCH("]",CELL("Filename",I7),1)+1,100)</f>
        <v>Freezer</v>
      </c>
    </row>
    <row r="2" spans="1:9" x14ac:dyDescent="0.35">
      <c r="B2" t="s">
        <v>141</v>
      </c>
      <c r="C2" s="2" t="s">
        <v>434</v>
      </c>
    </row>
    <row r="4" spans="1:9" x14ac:dyDescent="0.35">
      <c r="B4" s="2" t="s">
        <v>142</v>
      </c>
      <c r="G4" s="2" t="s">
        <v>143</v>
      </c>
    </row>
    <row r="5" spans="1:9" ht="37.5" x14ac:dyDescent="0.35">
      <c r="B5" s="226" t="s">
        <v>144</v>
      </c>
      <c r="C5" s="226" t="s">
        <v>145</v>
      </c>
      <c r="D5" s="44" t="s">
        <v>146</v>
      </c>
      <c r="E5" s="41"/>
      <c r="F5" s="41"/>
      <c r="G5" s="226" t="s">
        <v>144</v>
      </c>
      <c r="H5" s="226" t="s">
        <v>145</v>
      </c>
      <c r="I5" s="44" t="s">
        <v>147</v>
      </c>
    </row>
    <row r="6" spans="1:9" ht="15" customHeight="1" x14ac:dyDescent="0.35">
      <c r="B6" s="25"/>
      <c r="C6" s="25"/>
      <c r="D6" s="18">
        <v>12</v>
      </c>
    </row>
    <row r="7" spans="1:9" x14ac:dyDescent="0.35">
      <c r="D7" s="11"/>
    </row>
    <row r="11" spans="1:9" x14ac:dyDescent="0.35">
      <c r="B11" s="2" t="s">
        <v>148</v>
      </c>
      <c r="C11" s="176"/>
      <c r="D11" s="11"/>
      <c r="G11" s="2" t="s">
        <v>149</v>
      </c>
      <c r="H11" s="173"/>
      <c r="I11" s="173"/>
    </row>
    <row r="12" spans="1:9" ht="45.75" customHeight="1" x14ac:dyDescent="0.35">
      <c r="B12" s="253" t="s">
        <v>150</v>
      </c>
      <c r="C12" s="253" t="s">
        <v>145</v>
      </c>
      <c r="D12" s="21" t="s">
        <v>151</v>
      </c>
      <c r="E12" s="21" t="s">
        <v>152</v>
      </c>
      <c r="G12" s="253" t="s">
        <v>144</v>
      </c>
      <c r="H12" s="253" t="s">
        <v>145</v>
      </c>
      <c r="I12" s="21" t="s">
        <v>153</v>
      </c>
    </row>
    <row r="13" spans="1:9" x14ac:dyDescent="0.35">
      <c r="A13" s="173"/>
      <c r="B13" s="252"/>
      <c r="C13" s="252"/>
      <c r="D13" s="180">
        <v>0</v>
      </c>
      <c r="E13" s="252"/>
      <c r="G13" s="173"/>
      <c r="H13" s="173"/>
      <c r="I13" s="16"/>
    </row>
    <row r="14" spans="1:9" x14ac:dyDescent="0.35">
      <c r="A14" s="173"/>
      <c r="B14" s="173"/>
      <c r="C14" s="173"/>
      <c r="D14" s="173"/>
      <c r="E14" s="173"/>
    </row>
    <row r="15" spans="1:9" x14ac:dyDescent="0.35">
      <c r="A15" s="173"/>
      <c r="B15" s="173"/>
      <c r="C15" s="173"/>
      <c r="D15" s="173"/>
      <c r="E15" s="173"/>
    </row>
    <row r="16" spans="1:9" x14ac:dyDescent="0.35">
      <c r="B16" s="173"/>
      <c r="C16" s="173"/>
      <c r="D16" s="173"/>
      <c r="E16" s="173"/>
      <c r="F16" s="173"/>
    </row>
    <row r="17" spans="1:17" x14ac:dyDescent="0.35">
      <c r="B17" s="2" t="s">
        <v>154</v>
      </c>
      <c r="E17" s="173"/>
      <c r="F17" s="173"/>
    </row>
    <row r="18" spans="1:17" ht="37.5" x14ac:dyDescent="0.35">
      <c r="B18" s="226" t="s">
        <v>150</v>
      </c>
      <c r="C18" s="226" t="s">
        <v>145</v>
      </c>
      <c r="D18" s="174" t="s">
        <v>277</v>
      </c>
      <c r="E18" s="174" t="s">
        <v>278</v>
      </c>
      <c r="F18" s="173"/>
    </row>
    <row r="19" spans="1:17" x14ac:dyDescent="0.35">
      <c r="B19" s="81"/>
      <c r="C19" s="25"/>
      <c r="D19" s="18"/>
      <c r="E19" s="172"/>
      <c r="F19" s="173"/>
    </row>
    <row r="20" spans="1:17" x14ac:dyDescent="0.35">
      <c r="B20" s="81"/>
      <c r="C20" s="25"/>
      <c r="D20" s="18"/>
      <c r="E20" s="18"/>
    </row>
    <row r="22" spans="1:17" x14ac:dyDescent="0.35">
      <c r="B22" s="9"/>
    </row>
    <row r="23" spans="1:17" x14ac:dyDescent="0.35">
      <c r="B23" s="9"/>
    </row>
    <row r="24" spans="1:17" x14ac:dyDescent="0.35">
      <c r="B24" s="2" t="s">
        <v>155</v>
      </c>
    </row>
    <row r="25" spans="1:17" x14ac:dyDescent="0.35">
      <c r="B25" s="23" t="s">
        <v>156</v>
      </c>
      <c r="C25" s="333" t="s">
        <v>157</v>
      </c>
      <c r="D25" s="333"/>
      <c r="E25" s="333"/>
      <c r="F25" s="333"/>
      <c r="G25" s="333"/>
      <c r="H25" s="333"/>
    </row>
    <row r="26" spans="1:17" x14ac:dyDescent="0.35">
      <c r="A26" s="304" t="s">
        <v>158</v>
      </c>
      <c r="B26" s="178" t="s">
        <v>159</v>
      </c>
      <c r="C26" s="338" t="s">
        <v>383</v>
      </c>
      <c r="D26" s="338"/>
      <c r="E26" s="338"/>
      <c r="F26" s="338"/>
      <c r="G26" s="338"/>
      <c r="H26" s="338"/>
      <c r="P26" s="3"/>
      <c r="Q26" s="3"/>
    </row>
    <row r="27" spans="1:17" x14ac:dyDescent="0.35">
      <c r="A27" s="304"/>
      <c r="B27" s="178" t="s">
        <v>160</v>
      </c>
      <c r="C27" s="338" t="s">
        <v>384</v>
      </c>
      <c r="D27" s="338"/>
      <c r="E27" s="338"/>
      <c r="F27" s="338"/>
      <c r="G27" s="338"/>
      <c r="H27" s="338"/>
      <c r="P27" s="3"/>
      <c r="Q27" s="3"/>
    </row>
    <row r="28" spans="1:17" x14ac:dyDescent="0.35">
      <c r="A28" s="304"/>
      <c r="B28" s="178" t="s">
        <v>161</v>
      </c>
      <c r="C28" s="338" t="s">
        <v>385</v>
      </c>
      <c r="D28" s="338"/>
      <c r="E28" s="338"/>
      <c r="F28" s="338"/>
      <c r="G28" s="338"/>
      <c r="H28" s="338"/>
      <c r="P28" s="3"/>
      <c r="Q28" s="3"/>
    </row>
    <row r="29" spans="1:17" x14ac:dyDescent="0.35">
      <c r="A29" s="304"/>
      <c r="B29" s="178" t="s">
        <v>162</v>
      </c>
      <c r="C29" s="338" t="s">
        <v>386</v>
      </c>
      <c r="D29" s="338"/>
      <c r="E29" s="338"/>
      <c r="F29" s="338"/>
      <c r="G29" s="338"/>
      <c r="H29" s="338"/>
      <c r="P29" s="63"/>
      <c r="Q29" s="63"/>
    </row>
    <row r="30" spans="1:17" x14ac:dyDescent="0.35">
      <c r="A30" s="304"/>
      <c r="B30" s="178" t="s">
        <v>163</v>
      </c>
      <c r="C30" s="338"/>
      <c r="D30" s="338"/>
      <c r="E30" s="338"/>
      <c r="F30" s="338"/>
      <c r="G30" s="338"/>
      <c r="H30" s="338"/>
      <c r="P30" s="3"/>
      <c r="Q30" s="3"/>
    </row>
    <row r="31" spans="1:17" x14ac:dyDescent="0.35">
      <c r="A31" s="304" t="s">
        <v>164</v>
      </c>
      <c r="B31" s="178" t="s">
        <v>165</v>
      </c>
      <c r="C31" s="338"/>
      <c r="D31" s="338"/>
      <c r="E31" s="338"/>
      <c r="F31" s="338"/>
      <c r="G31" s="338"/>
      <c r="H31" s="338"/>
      <c r="P31" s="3"/>
      <c r="Q31" s="3"/>
    </row>
    <row r="32" spans="1:17" x14ac:dyDescent="0.35">
      <c r="A32" s="304"/>
      <c r="B32" s="178" t="s">
        <v>166</v>
      </c>
      <c r="C32" s="338"/>
      <c r="D32" s="338"/>
      <c r="E32" s="338"/>
      <c r="F32" s="338"/>
      <c r="G32" s="338"/>
      <c r="H32" s="338"/>
      <c r="P32" s="3"/>
      <c r="Q32" s="3"/>
    </row>
    <row r="33" spans="1:17" x14ac:dyDescent="0.35">
      <c r="A33" s="304"/>
      <c r="B33" s="178" t="s">
        <v>167</v>
      </c>
      <c r="C33" s="338"/>
      <c r="D33" s="338"/>
      <c r="E33" s="338"/>
      <c r="F33" s="338"/>
      <c r="G33" s="338"/>
      <c r="H33" s="338"/>
      <c r="P33" s="3"/>
      <c r="Q33" s="3"/>
    </row>
    <row r="34" spans="1:17" x14ac:dyDescent="0.35">
      <c r="A34" s="304"/>
      <c r="B34" s="178" t="s">
        <v>168</v>
      </c>
      <c r="C34" s="338"/>
      <c r="D34" s="338"/>
      <c r="E34" s="338"/>
      <c r="F34" s="338"/>
      <c r="G34" s="338"/>
      <c r="H34" s="338"/>
      <c r="P34" s="3"/>
      <c r="Q34" s="3"/>
    </row>
    <row r="35" spans="1:17" x14ac:dyDescent="0.35">
      <c r="A35" s="304"/>
      <c r="B35" s="178" t="s">
        <v>169</v>
      </c>
      <c r="C35" s="338"/>
      <c r="D35" s="338"/>
      <c r="E35" s="338"/>
      <c r="F35" s="338"/>
      <c r="G35" s="338"/>
      <c r="H35" s="338"/>
      <c r="P35" s="3"/>
      <c r="Q35" s="3"/>
    </row>
    <row r="36" spans="1:17" x14ac:dyDescent="0.35">
      <c r="A36" s="304"/>
      <c r="B36" s="178" t="s">
        <v>170</v>
      </c>
      <c r="C36" s="338"/>
      <c r="D36" s="338"/>
      <c r="E36" s="338"/>
      <c r="F36" s="338"/>
      <c r="G36" s="338"/>
      <c r="H36" s="338"/>
      <c r="P36" s="3"/>
      <c r="Q36" s="3"/>
    </row>
    <row r="37" spans="1:17" x14ac:dyDescent="0.35">
      <c r="A37" s="304"/>
      <c r="B37" s="178" t="s">
        <v>171</v>
      </c>
      <c r="C37" s="338"/>
      <c r="D37" s="338"/>
      <c r="E37" s="338"/>
      <c r="F37" s="338"/>
      <c r="G37" s="338"/>
      <c r="H37" s="338"/>
      <c r="P37" s="3"/>
      <c r="Q37" s="3"/>
    </row>
    <row r="38" spans="1:17" x14ac:dyDescent="0.35">
      <c r="A38" s="304"/>
      <c r="B38" s="178" t="s">
        <v>172</v>
      </c>
      <c r="C38" s="338"/>
      <c r="D38" s="338"/>
      <c r="E38" s="338"/>
      <c r="F38" s="338"/>
      <c r="G38" s="338"/>
      <c r="H38" s="338"/>
    </row>
    <row r="39" spans="1:17" x14ac:dyDescent="0.35">
      <c r="A39" s="304"/>
      <c r="B39" s="178" t="s">
        <v>173</v>
      </c>
      <c r="C39" s="338"/>
      <c r="D39" s="338"/>
      <c r="E39" s="338"/>
      <c r="F39" s="338"/>
      <c r="G39" s="338"/>
      <c r="H39" s="338"/>
    </row>
    <row r="40" spans="1:17" x14ac:dyDescent="0.35">
      <c r="A40" s="304"/>
      <c r="B40" s="178" t="s">
        <v>174</v>
      </c>
      <c r="C40" s="338"/>
      <c r="D40" s="338"/>
      <c r="E40" s="338"/>
      <c r="F40" s="338"/>
      <c r="G40" s="338"/>
      <c r="H40" s="338"/>
    </row>
    <row r="41" spans="1:17" x14ac:dyDescent="0.35">
      <c r="L41" s="3"/>
      <c r="M41" s="3"/>
    </row>
    <row r="42" spans="1:17" x14ac:dyDescent="0.35">
      <c r="B42" s="2" t="s">
        <v>175</v>
      </c>
      <c r="L42" s="3"/>
      <c r="M42" s="3"/>
    </row>
    <row r="43" spans="1:17" ht="26" x14ac:dyDescent="0.35">
      <c r="B43" s="23" t="s">
        <v>176</v>
      </c>
      <c r="C43" s="253" t="s">
        <v>144</v>
      </c>
      <c r="D43" s="253" t="s">
        <v>145</v>
      </c>
      <c r="E43" s="333" t="s">
        <v>177</v>
      </c>
      <c r="F43" s="333"/>
      <c r="G43" s="333"/>
      <c r="H43" s="333"/>
      <c r="I43" s="333"/>
      <c r="L43" s="3"/>
      <c r="M43" s="3"/>
    </row>
    <row r="44" spans="1:17" ht="15" customHeight="1" x14ac:dyDescent="0.35">
      <c r="B44" s="24" t="s">
        <v>387</v>
      </c>
      <c r="C44" s="25"/>
      <c r="D44" s="25"/>
      <c r="E44" s="334" t="s">
        <v>435</v>
      </c>
      <c r="F44" s="335"/>
      <c r="G44" s="335"/>
      <c r="H44" s="335"/>
      <c r="I44" s="336"/>
      <c r="L44" s="63"/>
      <c r="M44" s="63"/>
    </row>
    <row r="45" spans="1:17" ht="29" x14ac:dyDescent="0.35">
      <c r="B45" s="311" t="s">
        <v>402</v>
      </c>
      <c r="C45" s="311" t="s">
        <v>436</v>
      </c>
      <c r="D45" s="179" t="s">
        <v>437</v>
      </c>
      <c r="E45" s="299" t="s">
        <v>438</v>
      </c>
      <c r="F45" s="300"/>
      <c r="G45" s="300"/>
      <c r="H45" s="300"/>
      <c r="I45" s="301"/>
      <c r="L45" s="3"/>
      <c r="M45" s="3"/>
    </row>
    <row r="46" spans="1:17" ht="57.75" customHeight="1" x14ac:dyDescent="0.35">
      <c r="B46" s="312"/>
      <c r="C46" s="312"/>
      <c r="D46" s="179" t="s">
        <v>439</v>
      </c>
      <c r="E46" s="299" t="s">
        <v>440</v>
      </c>
      <c r="F46" s="300"/>
      <c r="G46" s="300"/>
      <c r="H46" s="300"/>
      <c r="I46" s="301"/>
    </row>
    <row r="47" spans="1:17" ht="61.5" customHeight="1" x14ac:dyDescent="0.35">
      <c r="B47" s="312"/>
      <c r="C47" s="312"/>
      <c r="D47" s="179" t="s">
        <v>441</v>
      </c>
      <c r="E47" s="299" t="s">
        <v>442</v>
      </c>
      <c r="F47" s="300"/>
      <c r="G47" s="300"/>
      <c r="H47" s="300"/>
      <c r="I47" s="301"/>
    </row>
    <row r="48" spans="1:17" ht="75.75" customHeight="1" x14ac:dyDescent="0.35">
      <c r="B48" s="312"/>
      <c r="C48" s="312"/>
      <c r="D48" s="179" t="s">
        <v>443</v>
      </c>
      <c r="E48" s="299" t="s">
        <v>444</v>
      </c>
      <c r="F48" s="300"/>
      <c r="G48" s="300"/>
      <c r="H48" s="300"/>
      <c r="I48" s="301"/>
      <c r="L48" s="3"/>
      <c r="M48" s="3"/>
    </row>
    <row r="49" spans="2:13" ht="58" x14ac:dyDescent="0.35">
      <c r="B49" s="312"/>
      <c r="C49" s="312"/>
      <c r="D49" s="179" t="s">
        <v>445</v>
      </c>
      <c r="E49" s="299" t="s">
        <v>446</v>
      </c>
      <c r="F49" s="300"/>
      <c r="G49" s="300"/>
      <c r="H49" s="300"/>
      <c r="I49" s="301"/>
      <c r="L49" s="3"/>
      <c r="M49" s="3"/>
    </row>
    <row r="50" spans="2:13" ht="43.5" x14ac:dyDescent="0.35">
      <c r="B50" s="312"/>
      <c r="C50" s="312"/>
      <c r="D50" s="179" t="s">
        <v>447</v>
      </c>
      <c r="E50" s="299" t="s">
        <v>448</v>
      </c>
      <c r="F50" s="300"/>
      <c r="G50" s="300"/>
      <c r="H50" s="300"/>
      <c r="I50" s="301"/>
      <c r="L50" s="3"/>
      <c r="M50" s="3"/>
    </row>
    <row r="51" spans="2:13" ht="29" x14ac:dyDescent="0.35">
      <c r="B51" s="312"/>
      <c r="C51" s="312"/>
      <c r="D51" s="179" t="s">
        <v>449</v>
      </c>
      <c r="E51" s="299" t="s">
        <v>450</v>
      </c>
      <c r="F51" s="300"/>
      <c r="G51" s="300"/>
      <c r="H51" s="300"/>
      <c r="I51" s="301"/>
      <c r="L51" s="3"/>
      <c r="M51" s="3"/>
    </row>
    <row r="52" spans="2:13" ht="29" x14ac:dyDescent="0.35">
      <c r="B52" s="312"/>
      <c r="C52" s="312"/>
      <c r="D52" s="179" t="s">
        <v>451</v>
      </c>
      <c r="E52" s="299" t="s">
        <v>452</v>
      </c>
      <c r="F52" s="300"/>
      <c r="G52" s="300"/>
      <c r="H52" s="300"/>
      <c r="I52" s="301"/>
      <c r="L52" s="3"/>
      <c r="M52" s="3"/>
    </row>
    <row r="53" spans="2:13" ht="29" x14ac:dyDescent="0.35">
      <c r="B53" s="312"/>
      <c r="C53" s="312"/>
      <c r="D53" s="179" t="s">
        <v>453</v>
      </c>
      <c r="E53" s="299" t="s">
        <v>454</v>
      </c>
      <c r="F53" s="300"/>
      <c r="G53" s="300"/>
      <c r="H53" s="300"/>
      <c r="I53" s="301"/>
      <c r="L53" s="3"/>
      <c r="M53" s="3"/>
    </row>
    <row r="54" spans="2:13" x14ac:dyDescent="0.35">
      <c r="B54" s="313"/>
      <c r="C54" s="313"/>
      <c r="D54" s="179" t="s">
        <v>455</v>
      </c>
      <c r="E54" s="299" t="s">
        <v>456</v>
      </c>
      <c r="F54" s="300"/>
      <c r="G54" s="300"/>
      <c r="H54" s="300"/>
      <c r="I54" s="301"/>
      <c r="L54" s="3"/>
      <c r="M54" s="3"/>
    </row>
    <row r="55" spans="2:13" ht="29" x14ac:dyDescent="0.35">
      <c r="B55" s="311" t="s">
        <v>457</v>
      </c>
      <c r="C55" s="311" t="s">
        <v>436</v>
      </c>
      <c r="D55" s="179" t="s">
        <v>437</v>
      </c>
      <c r="E55" s="299" t="s">
        <v>458</v>
      </c>
      <c r="F55" s="300"/>
      <c r="G55" s="300"/>
      <c r="H55" s="300"/>
      <c r="I55" s="301"/>
      <c r="L55" s="3"/>
      <c r="M55" s="3"/>
    </row>
    <row r="56" spans="2:13" ht="60" customHeight="1" x14ac:dyDescent="0.35">
      <c r="B56" s="312"/>
      <c r="C56" s="312"/>
      <c r="D56" s="179" t="s">
        <v>439</v>
      </c>
      <c r="E56" s="299" t="s">
        <v>459</v>
      </c>
      <c r="F56" s="300"/>
      <c r="G56" s="300"/>
      <c r="H56" s="300"/>
      <c r="I56" s="301"/>
    </row>
    <row r="57" spans="2:13" ht="61.5" customHeight="1" x14ac:dyDescent="0.35">
      <c r="B57" s="312"/>
      <c r="C57" s="312"/>
      <c r="D57" s="179" t="s">
        <v>441</v>
      </c>
      <c r="E57" s="299" t="s">
        <v>460</v>
      </c>
      <c r="F57" s="300"/>
      <c r="G57" s="300"/>
      <c r="H57" s="300"/>
      <c r="I57" s="301"/>
    </row>
    <row r="58" spans="2:13" ht="74.25" customHeight="1" x14ac:dyDescent="0.35">
      <c r="B58" s="312"/>
      <c r="C58" s="312"/>
      <c r="D58" s="179" t="s">
        <v>443</v>
      </c>
      <c r="E58" s="299" t="s">
        <v>461</v>
      </c>
      <c r="F58" s="300"/>
      <c r="G58" s="300"/>
      <c r="H58" s="300"/>
      <c r="I58" s="301"/>
      <c r="L58" s="3"/>
      <c r="M58" s="3"/>
    </row>
    <row r="59" spans="2:13" ht="58" x14ac:dyDescent="0.35">
      <c r="B59" s="312"/>
      <c r="C59" s="312"/>
      <c r="D59" s="179" t="s">
        <v>445</v>
      </c>
      <c r="E59" s="299" t="s">
        <v>462</v>
      </c>
      <c r="F59" s="300"/>
      <c r="G59" s="300"/>
      <c r="H59" s="300"/>
      <c r="I59" s="301"/>
      <c r="L59" s="3"/>
      <c r="M59" s="3"/>
    </row>
    <row r="60" spans="2:13" ht="43.5" x14ac:dyDescent="0.35">
      <c r="B60" s="312"/>
      <c r="C60" s="312"/>
      <c r="D60" s="179" t="s">
        <v>447</v>
      </c>
      <c r="E60" s="299" t="s">
        <v>463</v>
      </c>
      <c r="F60" s="300"/>
      <c r="G60" s="300"/>
      <c r="H60" s="300"/>
      <c r="I60" s="301"/>
      <c r="L60" s="3"/>
      <c r="M60" s="3"/>
    </row>
    <row r="61" spans="2:13" ht="29" x14ac:dyDescent="0.35">
      <c r="B61" s="312"/>
      <c r="C61" s="312"/>
      <c r="D61" s="179" t="s">
        <v>449</v>
      </c>
      <c r="E61" s="299" t="s">
        <v>464</v>
      </c>
      <c r="F61" s="300"/>
      <c r="G61" s="300"/>
      <c r="H61" s="300"/>
      <c r="I61" s="301"/>
      <c r="L61" s="3"/>
      <c r="M61" s="3"/>
    </row>
    <row r="62" spans="2:13" ht="29" x14ac:dyDescent="0.35">
      <c r="B62" s="312"/>
      <c r="C62" s="312"/>
      <c r="D62" s="179" t="s">
        <v>451</v>
      </c>
      <c r="E62" s="299" t="s">
        <v>465</v>
      </c>
      <c r="F62" s="300"/>
      <c r="G62" s="300"/>
      <c r="H62" s="300"/>
      <c r="I62" s="301"/>
      <c r="L62" s="3"/>
      <c r="M62" s="3"/>
    </row>
    <row r="63" spans="2:13" ht="29" x14ac:dyDescent="0.35">
      <c r="B63" s="312"/>
      <c r="C63" s="312"/>
      <c r="D63" s="179" t="s">
        <v>453</v>
      </c>
      <c r="E63" s="299" t="s">
        <v>466</v>
      </c>
      <c r="F63" s="300"/>
      <c r="G63" s="300"/>
      <c r="H63" s="300"/>
      <c r="I63" s="301"/>
      <c r="L63" s="3"/>
      <c r="M63" s="3"/>
    </row>
    <row r="64" spans="2:13" x14ac:dyDescent="0.35">
      <c r="B64" s="313"/>
      <c r="C64" s="313"/>
      <c r="D64" s="179" t="s">
        <v>455</v>
      </c>
      <c r="E64" s="299" t="s">
        <v>467</v>
      </c>
      <c r="F64" s="300"/>
      <c r="G64" s="300"/>
      <c r="H64" s="300"/>
      <c r="I64" s="301"/>
      <c r="L64" s="3"/>
      <c r="M64" s="3"/>
    </row>
    <row r="65" spans="2:22" x14ac:dyDescent="0.35">
      <c r="B65" s="24" t="s">
        <v>389</v>
      </c>
      <c r="C65" s="25"/>
      <c r="D65" s="25"/>
      <c r="E65" s="334" t="s">
        <v>390</v>
      </c>
      <c r="F65" s="335"/>
      <c r="G65" s="335"/>
      <c r="H65" s="335"/>
      <c r="I65" s="336"/>
      <c r="L65" s="63"/>
      <c r="M65" s="63"/>
    </row>
    <row r="66" spans="2:22" x14ac:dyDescent="0.35">
      <c r="B66" s="24" t="s">
        <v>391</v>
      </c>
      <c r="C66" s="25"/>
      <c r="D66" s="25"/>
      <c r="E66" s="334" t="s">
        <v>392</v>
      </c>
      <c r="F66" s="335"/>
      <c r="G66" s="335"/>
      <c r="H66" s="335"/>
      <c r="I66" s="336"/>
      <c r="L66" s="3"/>
      <c r="M66" s="3"/>
    </row>
    <row r="67" spans="2:22" x14ac:dyDescent="0.35">
      <c r="B67" s="24" t="s">
        <v>393</v>
      </c>
      <c r="C67" s="25"/>
      <c r="D67" s="25"/>
      <c r="E67" s="334" t="s">
        <v>394</v>
      </c>
      <c r="F67" s="335"/>
      <c r="G67" s="335"/>
      <c r="H67" s="335"/>
      <c r="I67" s="336"/>
      <c r="L67" s="3"/>
      <c r="M67" s="3"/>
    </row>
    <row r="69" spans="2:22" x14ac:dyDescent="0.35">
      <c r="B69" s="403" t="s">
        <v>178</v>
      </c>
      <c r="C69" s="403"/>
      <c r="D69" s="403"/>
      <c r="E69" s="403"/>
      <c r="F69" s="403"/>
      <c r="G69" s="403"/>
      <c r="H69" s="403"/>
      <c r="I69" s="403"/>
      <c r="J69" s="403"/>
      <c r="K69" s="403"/>
      <c r="L69" s="403"/>
      <c r="M69" s="403"/>
      <c r="N69" s="403"/>
      <c r="O69" s="403"/>
      <c r="P69" s="403"/>
      <c r="Q69" s="403"/>
      <c r="R69" s="403"/>
      <c r="S69" s="403"/>
      <c r="T69" s="403"/>
      <c r="U69" s="403"/>
      <c r="V69" s="403"/>
    </row>
    <row r="70" spans="2:22" ht="33" customHeight="1" x14ac:dyDescent="0.35">
      <c r="B70" s="6" t="s">
        <v>179</v>
      </c>
      <c r="C70" s="7" t="s">
        <v>150</v>
      </c>
      <c r="D70" s="7" t="s">
        <v>145</v>
      </c>
      <c r="E70" s="7" t="s">
        <v>180</v>
      </c>
      <c r="F70" s="7" t="s">
        <v>181</v>
      </c>
      <c r="G70" s="7" t="s">
        <v>182</v>
      </c>
      <c r="H70" s="7" t="s">
        <v>183</v>
      </c>
      <c r="I70" s="267" t="s">
        <v>184</v>
      </c>
      <c r="J70" s="402" t="s">
        <v>185</v>
      </c>
      <c r="K70" s="402"/>
      <c r="L70" s="402"/>
      <c r="M70" s="402"/>
      <c r="N70" s="402"/>
      <c r="O70" s="402"/>
      <c r="P70" s="402"/>
      <c r="Q70" s="402"/>
      <c r="R70" s="402"/>
      <c r="S70" s="402"/>
      <c r="T70" s="402"/>
      <c r="U70" s="402"/>
      <c r="V70" s="402"/>
    </row>
    <row r="71" spans="2:22" ht="15" customHeight="1" x14ac:dyDescent="0.35">
      <c r="B71" s="308" t="s">
        <v>387</v>
      </c>
      <c r="C71" s="390" t="s">
        <v>468</v>
      </c>
      <c r="D71" s="25" t="s">
        <v>469</v>
      </c>
      <c r="E71" s="288"/>
      <c r="F71" s="288"/>
      <c r="G71" s="18">
        <v>71.099999999999994</v>
      </c>
      <c r="H71" s="311" t="s">
        <v>233</v>
      </c>
      <c r="I71" s="311" t="s">
        <v>234</v>
      </c>
      <c r="J71" s="317" t="s">
        <v>396</v>
      </c>
      <c r="K71" s="318"/>
      <c r="L71" s="318"/>
      <c r="M71" s="318"/>
      <c r="N71" s="318"/>
      <c r="O71" s="318"/>
      <c r="P71" s="318"/>
      <c r="Q71" s="318"/>
      <c r="R71" s="318"/>
      <c r="S71" s="318"/>
      <c r="T71" s="318"/>
      <c r="U71" s="318"/>
      <c r="V71" s="319"/>
    </row>
    <row r="72" spans="2:22" ht="15" customHeight="1" x14ac:dyDescent="0.35">
      <c r="B72" s="309"/>
      <c r="C72" s="391"/>
      <c r="D72" s="25" t="s">
        <v>470</v>
      </c>
      <c r="E72" s="288"/>
      <c r="F72" s="288"/>
      <c r="G72" s="18">
        <v>53.1</v>
      </c>
      <c r="H72" s="312"/>
      <c r="I72" s="312"/>
      <c r="J72" s="320"/>
      <c r="K72" s="362"/>
      <c r="L72" s="362"/>
      <c r="M72" s="362"/>
      <c r="N72" s="362"/>
      <c r="O72" s="362"/>
      <c r="P72" s="362"/>
      <c r="Q72" s="362"/>
      <c r="R72" s="362"/>
      <c r="S72" s="362"/>
      <c r="T72" s="362"/>
      <c r="U72" s="362"/>
      <c r="V72" s="322"/>
    </row>
    <row r="73" spans="2:22" ht="15" customHeight="1" x14ac:dyDescent="0.35">
      <c r="B73" s="309"/>
      <c r="C73" s="391"/>
      <c r="D73" s="25" t="s">
        <v>471</v>
      </c>
      <c r="E73" s="288"/>
      <c r="F73" s="288"/>
      <c r="G73" s="18">
        <v>30.1</v>
      </c>
      <c r="H73" s="312"/>
      <c r="I73" s="312"/>
      <c r="J73" s="320"/>
      <c r="K73" s="362"/>
      <c r="L73" s="362"/>
      <c r="M73" s="362"/>
      <c r="N73" s="362"/>
      <c r="O73" s="362"/>
      <c r="P73" s="362"/>
      <c r="Q73" s="362"/>
      <c r="R73" s="362"/>
      <c r="S73" s="362"/>
      <c r="T73" s="362"/>
      <c r="U73" s="362"/>
      <c r="V73" s="322"/>
    </row>
    <row r="74" spans="2:22" ht="15" customHeight="1" x14ac:dyDescent="0.35">
      <c r="B74" s="310"/>
      <c r="C74" s="392"/>
      <c r="D74" s="25" t="s">
        <v>455</v>
      </c>
      <c r="E74" s="288"/>
      <c r="F74" s="288"/>
      <c r="G74" s="18">
        <v>53.1</v>
      </c>
      <c r="H74" s="313"/>
      <c r="I74" s="313"/>
      <c r="J74" s="323"/>
      <c r="K74" s="324"/>
      <c r="L74" s="324"/>
      <c r="M74" s="324"/>
      <c r="N74" s="324"/>
      <c r="O74" s="324"/>
      <c r="P74" s="324"/>
      <c r="Q74" s="324"/>
      <c r="R74" s="324"/>
      <c r="S74" s="324"/>
      <c r="T74" s="324"/>
      <c r="U74" s="324"/>
      <c r="V74" s="325"/>
    </row>
    <row r="75" spans="2:22" ht="15" customHeight="1" x14ac:dyDescent="0.35">
      <c r="B75" s="308" t="s">
        <v>400</v>
      </c>
      <c r="C75" s="390" t="s">
        <v>468</v>
      </c>
      <c r="D75" s="25" t="s">
        <v>469</v>
      </c>
      <c r="E75" s="288"/>
      <c r="F75" s="288"/>
      <c r="G75" s="18">
        <v>73.099999999999994</v>
      </c>
      <c r="H75" s="311" t="s">
        <v>233</v>
      </c>
      <c r="I75" s="311" t="s">
        <v>234</v>
      </c>
      <c r="J75" s="363" t="s">
        <v>472</v>
      </c>
      <c r="K75" s="364"/>
      <c r="L75" s="364"/>
      <c r="M75" s="364"/>
      <c r="N75" s="364"/>
      <c r="O75" s="364"/>
      <c r="P75" s="364"/>
      <c r="Q75" s="364"/>
      <c r="R75" s="364"/>
      <c r="S75" s="364"/>
      <c r="T75" s="364"/>
      <c r="U75" s="364"/>
      <c r="V75" s="365"/>
    </row>
    <row r="76" spans="2:22" ht="15" customHeight="1" x14ac:dyDescent="0.35">
      <c r="B76" s="309"/>
      <c r="C76" s="391"/>
      <c r="D76" s="25" t="s">
        <v>470</v>
      </c>
      <c r="E76" s="288"/>
      <c r="F76" s="288"/>
      <c r="G76" s="18">
        <v>54.6</v>
      </c>
      <c r="H76" s="312"/>
      <c r="I76" s="312"/>
      <c r="J76" s="366"/>
      <c r="K76" s="367"/>
      <c r="L76" s="367"/>
      <c r="M76" s="367"/>
      <c r="N76" s="367"/>
      <c r="O76" s="367"/>
      <c r="P76" s="367"/>
      <c r="Q76" s="367"/>
      <c r="R76" s="367"/>
      <c r="S76" s="367"/>
      <c r="T76" s="367"/>
      <c r="U76" s="367"/>
      <c r="V76" s="368"/>
    </row>
    <row r="77" spans="2:22" ht="15" customHeight="1" x14ac:dyDescent="0.35">
      <c r="B77" s="309"/>
      <c r="C77" s="391"/>
      <c r="D77" s="25" t="s">
        <v>471</v>
      </c>
      <c r="E77" s="288"/>
      <c r="F77" s="288"/>
      <c r="G77" s="18">
        <v>30.9</v>
      </c>
      <c r="H77" s="312"/>
      <c r="I77" s="312"/>
      <c r="J77" s="366"/>
      <c r="K77" s="367"/>
      <c r="L77" s="367"/>
      <c r="M77" s="367"/>
      <c r="N77" s="367"/>
      <c r="O77" s="367"/>
      <c r="P77" s="367"/>
      <c r="Q77" s="367"/>
      <c r="R77" s="367"/>
      <c r="S77" s="367"/>
      <c r="T77" s="367"/>
      <c r="U77" s="367"/>
      <c r="V77" s="368"/>
    </row>
    <row r="78" spans="2:22" ht="15" customHeight="1" x14ac:dyDescent="0.35">
      <c r="B78" s="309"/>
      <c r="C78" s="391"/>
      <c r="D78" s="25" t="s">
        <v>455</v>
      </c>
      <c r="E78" s="288"/>
      <c r="F78" s="288"/>
      <c r="G78" s="18">
        <v>54.6</v>
      </c>
      <c r="H78" s="312"/>
      <c r="I78" s="312"/>
      <c r="J78" s="366"/>
      <c r="K78" s="367"/>
      <c r="L78" s="367"/>
      <c r="M78" s="367"/>
      <c r="N78" s="367"/>
      <c r="O78" s="367"/>
      <c r="P78" s="367"/>
      <c r="Q78" s="367"/>
      <c r="R78" s="367"/>
      <c r="S78" s="367"/>
      <c r="T78" s="367"/>
      <c r="U78" s="367"/>
      <c r="V78" s="368"/>
    </row>
    <row r="79" spans="2:22" ht="15" customHeight="1" x14ac:dyDescent="0.35">
      <c r="B79" s="310"/>
      <c r="C79" s="392"/>
      <c r="D79" s="25" t="s">
        <v>228</v>
      </c>
      <c r="E79" s="288"/>
      <c r="F79" s="288"/>
      <c r="G79" s="18">
        <v>64.599999999999994</v>
      </c>
      <c r="H79" s="313"/>
      <c r="I79" s="313"/>
      <c r="J79" s="369"/>
      <c r="K79" s="370"/>
      <c r="L79" s="370"/>
      <c r="M79" s="370"/>
      <c r="N79" s="370"/>
      <c r="O79" s="370"/>
      <c r="P79" s="370"/>
      <c r="Q79" s="370"/>
      <c r="R79" s="370"/>
      <c r="S79" s="370"/>
      <c r="T79" s="370"/>
      <c r="U79" s="370"/>
      <c r="V79" s="371"/>
    </row>
    <row r="80" spans="2:22" ht="15" customHeight="1" x14ac:dyDescent="0.35">
      <c r="B80" s="308" t="s">
        <v>402</v>
      </c>
      <c r="C80" s="390" t="s">
        <v>468</v>
      </c>
      <c r="D80" s="25" t="s">
        <v>469</v>
      </c>
      <c r="E80" s="288"/>
      <c r="F80" s="288"/>
      <c r="G80" s="18">
        <v>494.1</v>
      </c>
      <c r="H80" s="311" t="s">
        <v>233</v>
      </c>
      <c r="I80" s="311" t="s">
        <v>234</v>
      </c>
      <c r="J80" s="317" t="s">
        <v>403</v>
      </c>
      <c r="K80" s="318"/>
      <c r="L80" s="318"/>
      <c r="M80" s="318"/>
      <c r="N80" s="318"/>
      <c r="O80" s="318"/>
      <c r="P80" s="318"/>
      <c r="Q80" s="318"/>
      <c r="R80" s="318"/>
      <c r="S80" s="318"/>
      <c r="T80" s="318"/>
      <c r="U80" s="318"/>
      <c r="V80" s="319"/>
    </row>
    <row r="81" spans="2:22" ht="15" customHeight="1" x14ac:dyDescent="0.35">
      <c r="B81" s="309"/>
      <c r="C81" s="391"/>
      <c r="D81" s="25" t="s">
        <v>470</v>
      </c>
      <c r="E81" s="288"/>
      <c r="F81" s="288"/>
      <c r="G81" s="18">
        <v>248.3</v>
      </c>
      <c r="H81" s="312"/>
      <c r="I81" s="312"/>
      <c r="J81" s="320"/>
      <c r="K81" s="362"/>
      <c r="L81" s="362"/>
      <c r="M81" s="362"/>
      <c r="N81" s="362"/>
      <c r="O81" s="362"/>
      <c r="P81" s="362"/>
      <c r="Q81" s="362"/>
      <c r="R81" s="362"/>
      <c r="S81" s="362"/>
      <c r="T81" s="362"/>
      <c r="U81" s="362"/>
      <c r="V81" s="322"/>
    </row>
    <row r="82" spans="2:22" ht="15" customHeight="1" x14ac:dyDescent="0.35">
      <c r="B82" s="309"/>
      <c r="C82" s="391"/>
      <c r="D82" s="25" t="s">
        <v>471</v>
      </c>
      <c r="E82" s="288"/>
      <c r="F82" s="288"/>
      <c r="G82" s="18">
        <v>190</v>
      </c>
      <c r="H82" s="312"/>
      <c r="I82" s="312"/>
      <c r="J82" s="320"/>
      <c r="K82" s="362"/>
      <c r="L82" s="362"/>
      <c r="M82" s="362"/>
      <c r="N82" s="362"/>
      <c r="O82" s="362"/>
      <c r="P82" s="362"/>
      <c r="Q82" s="362"/>
      <c r="R82" s="362"/>
      <c r="S82" s="362"/>
      <c r="T82" s="362"/>
      <c r="U82" s="362"/>
      <c r="V82" s="322"/>
    </row>
    <row r="83" spans="2:22" ht="15" customHeight="1" x14ac:dyDescent="0.35">
      <c r="B83" s="310"/>
      <c r="C83" s="392"/>
      <c r="D83" s="25" t="s">
        <v>455</v>
      </c>
      <c r="E83" s="288"/>
      <c r="F83" s="288"/>
      <c r="G83" s="18">
        <v>248.3</v>
      </c>
      <c r="H83" s="313"/>
      <c r="I83" s="313"/>
      <c r="J83" s="323"/>
      <c r="K83" s="324"/>
      <c r="L83" s="324"/>
      <c r="M83" s="324"/>
      <c r="N83" s="324"/>
      <c r="O83" s="324"/>
      <c r="P83" s="324"/>
      <c r="Q83" s="324"/>
      <c r="R83" s="324"/>
      <c r="S83" s="324"/>
      <c r="T83" s="324"/>
      <c r="U83" s="324"/>
      <c r="V83" s="325"/>
    </row>
    <row r="84" spans="2:22" ht="15" customHeight="1" x14ac:dyDescent="0.35">
      <c r="B84" s="8" t="s">
        <v>473</v>
      </c>
      <c r="C84" s="288"/>
      <c r="D84" s="288"/>
      <c r="E84" s="288"/>
      <c r="F84" s="288"/>
      <c r="G84" s="18">
        <v>22.5</v>
      </c>
      <c r="H84" s="275" t="s">
        <v>198</v>
      </c>
      <c r="I84" s="275" t="s">
        <v>199</v>
      </c>
      <c r="J84" s="314" t="s">
        <v>474</v>
      </c>
      <c r="K84" s="315"/>
      <c r="L84" s="315"/>
      <c r="M84" s="315"/>
      <c r="N84" s="315"/>
      <c r="O84" s="315"/>
      <c r="P84" s="315"/>
      <c r="Q84" s="315"/>
      <c r="R84" s="315"/>
      <c r="S84" s="315"/>
      <c r="T84" s="315"/>
      <c r="U84" s="315"/>
      <c r="V84" s="316"/>
    </row>
    <row r="85" spans="2:22" ht="15" customHeight="1" x14ac:dyDescent="0.35">
      <c r="B85" s="8" t="s">
        <v>389</v>
      </c>
      <c r="C85" s="288"/>
      <c r="D85" s="288"/>
      <c r="E85" s="288"/>
      <c r="F85" s="288"/>
      <c r="G85" s="288"/>
      <c r="H85" s="275" t="s">
        <v>233</v>
      </c>
      <c r="I85" s="275"/>
      <c r="J85" s="314" t="s">
        <v>406</v>
      </c>
      <c r="K85" s="315"/>
      <c r="L85" s="315"/>
      <c r="M85" s="315"/>
      <c r="N85" s="315"/>
      <c r="O85" s="315"/>
      <c r="P85" s="315"/>
      <c r="Q85" s="315"/>
      <c r="R85" s="315"/>
      <c r="S85" s="315"/>
      <c r="T85" s="315"/>
      <c r="U85" s="315"/>
      <c r="V85" s="316"/>
    </row>
    <row r="86" spans="2:22" ht="15" customHeight="1" x14ac:dyDescent="0.35">
      <c r="B86" s="308" t="s">
        <v>323</v>
      </c>
      <c r="C86" s="390" t="s">
        <v>407</v>
      </c>
      <c r="D86" s="25" t="s">
        <v>408</v>
      </c>
      <c r="E86" s="288"/>
      <c r="F86" s="288"/>
      <c r="G86" s="19">
        <v>0.59</v>
      </c>
      <c r="H86" s="311" t="s">
        <v>204</v>
      </c>
      <c r="I86" s="311" t="s">
        <v>217</v>
      </c>
      <c r="J86" s="317" t="s">
        <v>326</v>
      </c>
      <c r="K86" s="318"/>
      <c r="L86" s="318"/>
      <c r="M86" s="318"/>
      <c r="N86" s="318"/>
      <c r="O86" s="318"/>
      <c r="P86" s="318"/>
      <c r="Q86" s="318"/>
      <c r="R86" s="318"/>
      <c r="S86" s="318"/>
      <c r="T86" s="318"/>
      <c r="U86" s="318"/>
      <c r="V86" s="319"/>
    </row>
    <row r="87" spans="2:22" ht="15" customHeight="1" x14ac:dyDescent="0.35">
      <c r="B87" s="309"/>
      <c r="C87" s="391"/>
      <c r="D87" s="25" t="s">
        <v>409</v>
      </c>
      <c r="E87" s="288"/>
      <c r="F87" s="288"/>
      <c r="G87" s="19">
        <v>0</v>
      </c>
      <c r="H87" s="312"/>
      <c r="I87" s="312"/>
      <c r="J87" s="320"/>
      <c r="K87" s="362"/>
      <c r="L87" s="362"/>
      <c r="M87" s="362"/>
      <c r="N87" s="362"/>
      <c r="O87" s="362"/>
      <c r="P87" s="362"/>
      <c r="Q87" s="362"/>
      <c r="R87" s="362"/>
      <c r="S87" s="362"/>
      <c r="T87" s="362"/>
      <c r="U87" s="362"/>
      <c r="V87" s="322"/>
    </row>
    <row r="88" spans="2:22" ht="15" customHeight="1" x14ac:dyDescent="0.35">
      <c r="B88" s="310"/>
      <c r="C88" s="392"/>
      <c r="D88" s="25" t="s">
        <v>228</v>
      </c>
      <c r="E88" s="288"/>
      <c r="F88" s="288"/>
      <c r="G88" s="19">
        <v>0.59</v>
      </c>
      <c r="H88" s="313"/>
      <c r="I88" s="313"/>
      <c r="J88" s="323"/>
      <c r="K88" s="324"/>
      <c r="L88" s="324"/>
      <c r="M88" s="324"/>
      <c r="N88" s="324"/>
      <c r="O88" s="324"/>
      <c r="P88" s="324"/>
      <c r="Q88" s="324"/>
      <c r="R88" s="324"/>
      <c r="S88" s="324"/>
      <c r="T88" s="324"/>
      <c r="U88" s="324"/>
      <c r="V88" s="325"/>
    </row>
    <row r="89" spans="2:22" ht="15" customHeight="1" x14ac:dyDescent="0.35">
      <c r="B89" s="308" t="s">
        <v>410</v>
      </c>
      <c r="C89" s="390" t="s">
        <v>336</v>
      </c>
      <c r="D89" s="25" t="s">
        <v>337</v>
      </c>
      <c r="E89" s="390" t="s">
        <v>411</v>
      </c>
      <c r="F89" s="18" t="s">
        <v>339</v>
      </c>
      <c r="G89" s="18">
        <v>1.7</v>
      </c>
      <c r="H89" s="311" t="s">
        <v>198</v>
      </c>
      <c r="I89" s="311" t="s">
        <v>412</v>
      </c>
      <c r="J89" s="317" t="s">
        <v>413</v>
      </c>
      <c r="K89" s="318"/>
      <c r="L89" s="318"/>
      <c r="M89" s="318"/>
      <c r="N89" s="318"/>
      <c r="O89" s="318"/>
      <c r="P89" s="318"/>
      <c r="Q89" s="318"/>
      <c r="R89" s="318"/>
      <c r="S89" s="318"/>
      <c r="T89" s="318"/>
      <c r="U89" s="318"/>
      <c r="V89" s="319"/>
    </row>
    <row r="90" spans="2:22" ht="15" customHeight="1" x14ac:dyDescent="0.35">
      <c r="B90" s="309"/>
      <c r="C90" s="391"/>
      <c r="D90" s="25" t="s">
        <v>337</v>
      </c>
      <c r="E90" s="391"/>
      <c r="F90" s="18" t="s">
        <v>341</v>
      </c>
      <c r="G90" s="18">
        <v>1.92</v>
      </c>
      <c r="H90" s="312"/>
      <c r="I90" s="312"/>
      <c r="J90" s="320"/>
      <c r="K90" s="362"/>
      <c r="L90" s="362"/>
      <c r="M90" s="362"/>
      <c r="N90" s="362"/>
      <c r="O90" s="362"/>
      <c r="P90" s="362"/>
      <c r="Q90" s="362"/>
      <c r="R90" s="362"/>
      <c r="S90" s="362"/>
      <c r="T90" s="362"/>
      <c r="U90" s="362"/>
      <c r="V90" s="322"/>
    </row>
    <row r="91" spans="2:22" ht="15" customHeight="1" x14ac:dyDescent="0.35">
      <c r="B91" s="309"/>
      <c r="C91" s="391"/>
      <c r="D91" s="25" t="s">
        <v>337</v>
      </c>
      <c r="E91" s="392"/>
      <c r="F91" s="18" t="s">
        <v>342</v>
      </c>
      <c r="G91" s="18">
        <v>2.04</v>
      </c>
      <c r="H91" s="312"/>
      <c r="I91" s="312"/>
      <c r="J91" s="320"/>
      <c r="K91" s="362"/>
      <c r="L91" s="362"/>
      <c r="M91" s="362"/>
      <c r="N91" s="362"/>
      <c r="O91" s="362"/>
      <c r="P91" s="362"/>
      <c r="Q91" s="362"/>
      <c r="R91" s="362"/>
      <c r="S91" s="362"/>
      <c r="T91" s="362"/>
      <c r="U91" s="362"/>
      <c r="V91" s="322"/>
    </row>
    <row r="92" spans="2:22" ht="15" customHeight="1" x14ac:dyDescent="0.35">
      <c r="B92" s="309"/>
      <c r="C92" s="391"/>
      <c r="D92" s="25" t="s">
        <v>343</v>
      </c>
      <c r="E92" s="288"/>
      <c r="F92" s="288"/>
      <c r="G92" s="18">
        <v>1</v>
      </c>
      <c r="H92" s="312"/>
      <c r="I92" s="312"/>
      <c r="J92" s="320"/>
      <c r="K92" s="362"/>
      <c r="L92" s="362"/>
      <c r="M92" s="362"/>
      <c r="N92" s="362"/>
      <c r="O92" s="362"/>
      <c r="P92" s="362"/>
      <c r="Q92" s="362"/>
      <c r="R92" s="362"/>
      <c r="S92" s="362"/>
      <c r="T92" s="362"/>
      <c r="U92" s="362"/>
      <c r="V92" s="322"/>
    </row>
    <row r="93" spans="2:22" ht="15" customHeight="1" x14ac:dyDescent="0.35">
      <c r="B93" s="310"/>
      <c r="C93" s="392"/>
      <c r="D93" s="25" t="s">
        <v>228</v>
      </c>
      <c r="E93" s="288"/>
      <c r="F93" s="288"/>
      <c r="G93" s="18">
        <v>1.27</v>
      </c>
      <c r="H93" s="313"/>
      <c r="I93" s="313"/>
      <c r="J93" s="323"/>
      <c r="K93" s="324"/>
      <c r="L93" s="324"/>
      <c r="M93" s="324"/>
      <c r="N93" s="324"/>
      <c r="O93" s="324"/>
      <c r="P93" s="324"/>
      <c r="Q93" s="324"/>
      <c r="R93" s="324"/>
      <c r="S93" s="324"/>
      <c r="T93" s="324"/>
      <c r="U93" s="324"/>
      <c r="V93" s="325"/>
    </row>
    <row r="94" spans="2:22" ht="15" customHeight="1" x14ac:dyDescent="0.35">
      <c r="B94" s="308" t="s">
        <v>327</v>
      </c>
      <c r="C94" s="390" t="s">
        <v>328</v>
      </c>
      <c r="D94" s="25" t="s">
        <v>225</v>
      </c>
      <c r="E94" s="288"/>
      <c r="F94" s="288"/>
      <c r="G94" s="19">
        <v>1</v>
      </c>
      <c r="H94" s="311" t="s">
        <v>204</v>
      </c>
      <c r="I94" s="311" t="s">
        <v>217</v>
      </c>
      <c r="J94" s="393" t="s">
        <v>329</v>
      </c>
      <c r="K94" s="394"/>
      <c r="L94" s="394"/>
      <c r="M94" s="394"/>
      <c r="N94" s="394"/>
      <c r="O94" s="394"/>
      <c r="P94" s="394"/>
      <c r="Q94" s="394"/>
      <c r="R94" s="394"/>
      <c r="S94" s="394"/>
      <c r="T94" s="394"/>
      <c r="U94" s="394"/>
      <c r="V94" s="395"/>
    </row>
    <row r="95" spans="2:22" ht="15" customHeight="1" x14ac:dyDescent="0.35">
      <c r="B95" s="309"/>
      <c r="C95" s="391"/>
      <c r="D95" s="25" t="s">
        <v>414</v>
      </c>
      <c r="E95" s="288"/>
      <c r="F95" s="288"/>
      <c r="G95" s="19">
        <v>0</v>
      </c>
      <c r="H95" s="312"/>
      <c r="I95" s="312"/>
      <c r="J95" s="396"/>
      <c r="K95" s="397"/>
      <c r="L95" s="397"/>
      <c r="M95" s="397"/>
      <c r="N95" s="397"/>
      <c r="O95" s="397"/>
      <c r="P95" s="397"/>
      <c r="Q95" s="397"/>
      <c r="R95" s="397"/>
      <c r="S95" s="397"/>
      <c r="T95" s="397"/>
      <c r="U95" s="397"/>
      <c r="V95" s="398"/>
    </row>
    <row r="96" spans="2:22" ht="15" customHeight="1" x14ac:dyDescent="0.35">
      <c r="B96" s="310"/>
      <c r="C96" s="392"/>
      <c r="D96" s="25" t="s">
        <v>228</v>
      </c>
      <c r="E96" s="288"/>
      <c r="F96" s="288"/>
      <c r="G96" s="19">
        <v>0.19</v>
      </c>
      <c r="H96" s="313"/>
      <c r="I96" s="313"/>
      <c r="J96" s="399"/>
      <c r="K96" s="400"/>
      <c r="L96" s="400"/>
      <c r="M96" s="400"/>
      <c r="N96" s="400"/>
      <c r="O96" s="400"/>
      <c r="P96" s="400"/>
      <c r="Q96" s="400"/>
      <c r="R96" s="400"/>
      <c r="S96" s="400"/>
      <c r="T96" s="400"/>
      <c r="U96" s="400"/>
      <c r="V96" s="401"/>
    </row>
    <row r="97" spans="2:22" ht="15" customHeight="1" x14ac:dyDescent="0.35">
      <c r="B97" s="225" t="s">
        <v>391</v>
      </c>
      <c r="C97" s="288"/>
      <c r="D97" s="288"/>
      <c r="E97" s="288"/>
      <c r="F97" s="288"/>
      <c r="G97" s="288"/>
      <c r="H97" s="275" t="s">
        <v>233</v>
      </c>
      <c r="I97" s="275"/>
      <c r="J97" s="314" t="s">
        <v>415</v>
      </c>
      <c r="K97" s="315"/>
      <c r="L97" s="315"/>
      <c r="M97" s="315"/>
      <c r="N97" s="315"/>
      <c r="O97" s="315"/>
      <c r="P97" s="315"/>
      <c r="Q97" s="315"/>
      <c r="R97" s="315"/>
      <c r="S97" s="315"/>
      <c r="T97" s="315"/>
      <c r="U97" s="315"/>
      <c r="V97" s="316"/>
    </row>
    <row r="98" spans="2:22" ht="15" customHeight="1" x14ac:dyDescent="0.35">
      <c r="B98" s="308" t="s">
        <v>416</v>
      </c>
      <c r="C98" s="390" t="s">
        <v>417</v>
      </c>
      <c r="D98" s="25" t="s">
        <v>355</v>
      </c>
      <c r="E98" s="288"/>
      <c r="F98" s="288"/>
      <c r="G98" s="19">
        <v>0.34</v>
      </c>
      <c r="H98" s="311" t="s">
        <v>204</v>
      </c>
      <c r="I98" s="311" t="s">
        <v>217</v>
      </c>
      <c r="J98" s="317" t="s">
        <v>418</v>
      </c>
      <c r="K98" s="318"/>
      <c r="L98" s="318"/>
      <c r="M98" s="318"/>
      <c r="N98" s="318"/>
      <c r="O98" s="318"/>
      <c r="P98" s="318"/>
      <c r="Q98" s="318"/>
      <c r="R98" s="318"/>
      <c r="S98" s="318"/>
      <c r="T98" s="318"/>
      <c r="U98" s="318"/>
      <c r="V98" s="319"/>
    </row>
    <row r="99" spans="2:22" ht="15" customHeight="1" x14ac:dyDescent="0.35">
      <c r="B99" s="309"/>
      <c r="C99" s="391"/>
      <c r="D99" s="25" t="s">
        <v>357</v>
      </c>
      <c r="E99" s="288"/>
      <c r="F99" s="288"/>
      <c r="G99" s="19">
        <v>0</v>
      </c>
      <c r="H99" s="312"/>
      <c r="I99" s="312"/>
      <c r="J99" s="320"/>
      <c r="K99" s="362"/>
      <c r="L99" s="362"/>
      <c r="M99" s="362"/>
      <c r="N99" s="362"/>
      <c r="O99" s="362"/>
      <c r="P99" s="362"/>
      <c r="Q99" s="362"/>
      <c r="R99" s="362"/>
      <c r="S99" s="362"/>
      <c r="T99" s="362"/>
      <c r="U99" s="362"/>
      <c r="V99" s="322"/>
    </row>
    <row r="100" spans="2:22" ht="15" customHeight="1" x14ac:dyDescent="0.35">
      <c r="B100" s="310"/>
      <c r="C100" s="392"/>
      <c r="D100" s="25" t="s">
        <v>228</v>
      </c>
      <c r="E100" s="288"/>
      <c r="F100" s="288"/>
      <c r="G100" s="19">
        <v>0.34</v>
      </c>
      <c r="H100" s="313"/>
      <c r="I100" s="313"/>
      <c r="J100" s="323"/>
      <c r="K100" s="324"/>
      <c r="L100" s="324"/>
      <c r="M100" s="324"/>
      <c r="N100" s="324"/>
      <c r="O100" s="324"/>
      <c r="P100" s="324"/>
      <c r="Q100" s="324"/>
      <c r="R100" s="324"/>
      <c r="S100" s="324"/>
      <c r="T100" s="324"/>
      <c r="U100" s="324"/>
      <c r="V100" s="325"/>
    </row>
    <row r="101" spans="2:22" ht="15" customHeight="1" x14ac:dyDescent="0.35">
      <c r="B101" s="8" t="s">
        <v>358</v>
      </c>
      <c r="C101" s="288"/>
      <c r="D101" s="288"/>
      <c r="E101" s="288"/>
      <c r="F101" s="288"/>
      <c r="G101" s="275">
        <v>2.8</v>
      </c>
      <c r="H101" s="275" t="s">
        <v>198</v>
      </c>
      <c r="I101" s="278" t="s">
        <v>412</v>
      </c>
      <c r="J101" s="314" t="s">
        <v>419</v>
      </c>
      <c r="K101" s="315"/>
      <c r="L101" s="315"/>
      <c r="M101" s="315"/>
      <c r="N101" s="315"/>
      <c r="O101" s="315"/>
      <c r="P101" s="315"/>
      <c r="Q101" s="315"/>
      <c r="R101" s="315"/>
      <c r="S101" s="315"/>
      <c r="T101" s="315"/>
      <c r="U101" s="315"/>
      <c r="V101" s="316"/>
    </row>
    <row r="102" spans="2:22" x14ac:dyDescent="0.35">
      <c r="B102" s="308" t="s">
        <v>353</v>
      </c>
      <c r="C102" s="390" t="s">
        <v>417</v>
      </c>
      <c r="D102" s="25" t="s">
        <v>355</v>
      </c>
      <c r="E102" s="288"/>
      <c r="F102" s="288"/>
      <c r="G102" s="19">
        <v>1</v>
      </c>
      <c r="H102" s="311" t="s">
        <v>204</v>
      </c>
      <c r="I102" s="311" t="s">
        <v>217</v>
      </c>
      <c r="J102" s="393" t="s">
        <v>356</v>
      </c>
      <c r="K102" s="394"/>
      <c r="L102" s="394"/>
      <c r="M102" s="394"/>
      <c r="N102" s="394"/>
      <c r="O102" s="394"/>
      <c r="P102" s="394"/>
      <c r="Q102" s="394"/>
      <c r="R102" s="394"/>
      <c r="S102" s="394"/>
      <c r="T102" s="394"/>
      <c r="U102" s="394"/>
      <c r="V102" s="395"/>
    </row>
    <row r="103" spans="2:22" x14ac:dyDescent="0.35">
      <c r="B103" s="309"/>
      <c r="C103" s="391"/>
      <c r="D103" s="25" t="s">
        <v>357</v>
      </c>
      <c r="E103" s="288"/>
      <c r="F103" s="288"/>
      <c r="G103" s="19">
        <v>0</v>
      </c>
      <c r="H103" s="312"/>
      <c r="I103" s="312"/>
      <c r="J103" s="396"/>
      <c r="K103" s="397"/>
      <c r="L103" s="397"/>
      <c r="M103" s="397"/>
      <c r="N103" s="397"/>
      <c r="O103" s="397"/>
      <c r="P103" s="397"/>
      <c r="Q103" s="397"/>
      <c r="R103" s="397"/>
      <c r="S103" s="397"/>
      <c r="T103" s="397"/>
      <c r="U103" s="397"/>
      <c r="V103" s="398"/>
    </row>
    <row r="104" spans="2:22" x14ac:dyDescent="0.35">
      <c r="B104" s="310"/>
      <c r="C104" s="392"/>
      <c r="D104" s="25" t="s">
        <v>228</v>
      </c>
      <c r="E104" s="288"/>
      <c r="F104" s="288"/>
      <c r="G104" s="19">
        <v>0.64</v>
      </c>
      <c r="H104" s="313"/>
      <c r="I104" s="313"/>
      <c r="J104" s="399"/>
      <c r="K104" s="400"/>
      <c r="L104" s="400"/>
      <c r="M104" s="400"/>
      <c r="N104" s="400"/>
      <c r="O104" s="400"/>
      <c r="P104" s="400"/>
      <c r="Q104" s="400"/>
      <c r="R104" s="400"/>
      <c r="S104" s="400"/>
      <c r="T104" s="400"/>
      <c r="U104" s="400"/>
      <c r="V104" s="401"/>
    </row>
    <row r="105" spans="2:22" ht="15" customHeight="1" x14ac:dyDescent="0.35">
      <c r="B105" s="225" t="s">
        <v>420</v>
      </c>
      <c r="C105" s="288"/>
      <c r="D105" s="288"/>
      <c r="E105" s="288"/>
      <c r="F105" s="288"/>
      <c r="G105" s="275">
        <v>5280</v>
      </c>
      <c r="H105" s="275" t="s">
        <v>204</v>
      </c>
      <c r="I105" s="275" t="s">
        <v>421</v>
      </c>
      <c r="J105" s="314" t="s">
        <v>422</v>
      </c>
      <c r="K105" s="315"/>
      <c r="L105" s="315"/>
      <c r="M105" s="315"/>
      <c r="N105" s="315"/>
      <c r="O105" s="315"/>
      <c r="P105" s="315"/>
      <c r="Q105" s="315"/>
      <c r="R105" s="315"/>
      <c r="S105" s="315"/>
      <c r="T105" s="315"/>
      <c r="U105" s="315"/>
      <c r="V105" s="316"/>
    </row>
    <row r="106" spans="2:22" ht="15" customHeight="1" x14ac:dyDescent="0.35">
      <c r="B106" s="308" t="s">
        <v>423</v>
      </c>
      <c r="C106" s="390" t="s">
        <v>417</v>
      </c>
      <c r="D106" s="25" t="s">
        <v>355</v>
      </c>
      <c r="E106" s="288"/>
      <c r="F106" s="288"/>
      <c r="G106" s="20">
        <v>1.22</v>
      </c>
      <c r="H106" s="311" t="s">
        <v>204</v>
      </c>
      <c r="I106" s="311"/>
      <c r="J106" s="393" t="s">
        <v>424</v>
      </c>
      <c r="K106" s="394"/>
      <c r="L106" s="394"/>
      <c r="M106" s="394"/>
      <c r="N106" s="394"/>
      <c r="O106" s="394"/>
      <c r="P106" s="394"/>
      <c r="Q106" s="394"/>
      <c r="R106" s="394"/>
      <c r="S106" s="394"/>
      <c r="T106" s="394"/>
      <c r="U106" s="394"/>
      <c r="V106" s="395"/>
    </row>
    <row r="107" spans="2:22" ht="15" customHeight="1" x14ac:dyDescent="0.35">
      <c r="B107" s="309"/>
      <c r="C107" s="391"/>
      <c r="D107" s="25" t="s">
        <v>357</v>
      </c>
      <c r="E107" s="288"/>
      <c r="F107" s="288"/>
      <c r="G107" s="20">
        <v>1</v>
      </c>
      <c r="H107" s="312"/>
      <c r="I107" s="312"/>
      <c r="J107" s="396"/>
      <c r="K107" s="397"/>
      <c r="L107" s="397"/>
      <c r="M107" s="397"/>
      <c r="N107" s="397"/>
      <c r="O107" s="397"/>
      <c r="P107" s="397"/>
      <c r="Q107" s="397"/>
      <c r="R107" s="397"/>
      <c r="S107" s="397"/>
      <c r="T107" s="397"/>
      <c r="U107" s="397"/>
      <c r="V107" s="398"/>
    </row>
    <row r="108" spans="2:22" ht="15" customHeight="1" x14ac:dyDescent="0.35">
      <c r="B108" s="310"/>
      <c r="C108" s="392"/>
      <c r="D108" s="25" t="s">
        <v>228</v>
      </c>
      <c r="E108" s="288"/>
      <c r="F108" s="288"/>
      <c r="G108" s="20">
        <v>1.19</v>
      </c>
      <c r="H108" s="313"/>
      <c r="I108" s="313"/>
      <c r="J108" s="399"/>
      <c r="K108" s="400"/>
      <c r="L108" s="400"/>
      <c r="M108" s="400"/>
      <c r="N108" s="400"/>
      <c r="O108" s="400"/>
      <c r="P108" s="400"/>
      <c r="Q108" s="400"/>
      <c r="R108" s="400"/>
      <c r="S108" s="400"/>
      <c r="T108" s="400"/>
      <c r="U108" s="400"/>
      <c r="V108" s="401"/>
    </row>
    <row r="109" spans="2:22" x14ac:dyDescent="0.35">
      <c r="B109" s="8" t="s">
        <v>239</v>
      </c>
      <c r="C109" s="288"/>
      <c r="D109" s="288"/>
      <c r="E109" s="288"/>
      <c r="F109" s="288"/>
      <c r="G109" s="287">
        <v>0.70899999999999996</v>
      </c>
      <c r="H109" s="275" t="s">
        <v>204</v>
      </c>
      <c r="I109" s="275"/>
      <c r="J109" s="314" t="s">
        <v>425</v>
      </c>
      <c r="K109" s="315"/>
      <c r="L109" s="315"/>
      <c r="M109" s="315"/>
      <c r="N109" s="315"/>
      <c r="O109" s="315"/>
      <c r="P109" s="315"/>
      <c r="Q109" s="315"/>
      <c r="R109" s="315"/>
      <c r="S109" s="315"/>
      <c r="T109" s="315"/>
      <c r="U109" s="315"/>
      <c r="V109" s="316"/>
    </row>
    <row r="110" spans="2:22" x14ac:dyDescent="0.35">
      <c r="B110" s="8" t="s">
        <v>393</v>
      </c>
      <c r="C110" s="288"/>
      <c r="D110" s="288"/>
      <c r="E110" s="288"/>
      <c r="F110" s="288"/>
      <c r="G110" s="288"/>
      <c r="H110" s="275" t="s">
        <v>233</v>
      </c>
      <c r="I110" s="275"/>
      <c r="J110" s="314" t="s">
        <v>426</v>
      </c>
      <c r="K110" s="315"/>
      <c r="L110" s="315"/>
      <c r="M110" s="315"/>
      <c r="N110" s="315"/>
      <c r="O110" s="315"/>
      <c r="P110" s="315"/>
      <c r="Q110" s="315"/>
      <c r="R110" s="315"/>
      <c r="S110" s="315"/>
      <c r="T110" s="315"/>
      <c r="U110" s="315"/>
      <c r="V110" s="316"/>
    </row>
    <row r="111" spans="2:22" ht="15" customHeight="1" x14ac:dyDescent="0.35">
      <c r="B111" s="225" t="s">
        <v>376</v>
      </c>
      <c r="C111" s="288"/>
      <c r="D111" s="288"/>
      <c r="E111" s="288"/>
      <c r="F111" s="288"/>
      <c r="G111" s="275">
        <v>0.74</v>
      </c>
      <c r="H111" s="275" t="s">
        <v>204</v>
      </c>
      <c r="I111" s="275" t="s">
        <v>427</v>
      </c>
      <c r="J111" s="314" t="s">
        <v>377</v>
      </c>
      <c r="K111" s="315"/>
      <c r="L111" s="315"/>
      <c r="M111" s="315"/>
      <c r="N111" s="315"/>
      <c r="O111" s="315"/>
      <c r="P111" s="315"/>
      <c r="Q111" s="315"/>
      <c r="R111" s="315"/>
      <c r="S111" s="315"/>
      <c r="T111" s="315"/>
      <c r="U111" s="315"/>
      <c r="V111" s="316"/>
    </row>
    <row r="112" spans="2:22" ht="15" customHeight="1" x14ac:dyDescent="0.35">
      <c r="B112" s="308" t="s">
        <v>374</v>
      </c>
      <c r="C112" s="390" t="s">
        <v>328</v>
      </c>
      <c r="D112" s="25" t="s">
        <v>225</v>
      </c>
      <c r="E112" s="288"/>
      <c r="F112" s="288"/>
      <c r="G112" s="19">
        <v>0</v>
      </c>
      <c r="H112" s="311" t="s">
        <v>204</v>
      </c>
      <c r="I112" s="311" t="s">
        <v>217</v>
      </c>
      <c r="J112" s="393" t="s">
        <v>428</v>
      </c>
      <c r="K112" s="394"/>
      <c r="L112" s="394"/>
      <c r="M112" s="394"/>
      <c r="N112" s="394"/>
      <c r="O112" s="394"/>
      <c r="P112" s="394"/>
      <c r="Q112" s="394"/>
      <c r="R112" s="394"/>
      <c r="S112" s="394"/>
      <c r="T112" s="394"/>
      <c r="U112" s="394"/>
      <c r="V112" s="395"/>
    </row>
    <row r="113" spans="2:22" ht="15" customHeight="1" x14ac:dyDescent="0.35">
      <c r="B113" s="309"/>
      <c r="C113" s="391"/>
      <c r="D113" s="25" t="s">
        <v>414</v>
      </c>
      <c r="E113" s="288"/>
      <c r="F113" s="288"/>
      <c r="G113" s="19">
        <v>1</v>
      </c>
      <c r="H113" s="312"/>
      <c r="I113" s="312"/>
      <c r="J113" s="396"/>
      <c r="K113" s="397"/>
      <c r="L113" s="397"/>
      <c r="M113" s="397"/>
      <c r="N113" s="397"/>
      <c r="O113" s="397"/>
      <c r="P113" s="397"/>
      <c r="Q113" s="397"/>
      <c r="R113" s="397"/>
      <c r="S113" s="397"/>
      <c r="T113" s="397"/>
      <c r="U113" s="397"/>
      <c r="V113" s="398"/>
    </row>
    <row r="114" spans="2:22" ht="15" customHeight="1" x14ac:dyDescent="0.35">
      <c r="B114" s="310"/>
      <c r="C114" s="392"/>
      <c r="D114" s="25" t="s">
        <v>228</v>
      </c>
      <c r="E114" s="288"/>
      <c r="F114" s="288"/>
      <c r="G114" s="19">
        <v>0.83</v>
      </c>
      <c r="H114" s="313"/>
      <c r="I114" s="313"/>
      <c r="J114" s="399"/>
      <c r="K114" s="400"/>
      <c r="L114" s="400"/>
      <c r="M114" s="400"/>
      <c r="N114" s="400"/>
      <c r="O114" s="400"/>
      <c r="P114" s="400"/>
      <c r="Q114" s="400"/>
      <c r="R114" s="400"/>
      <c r="S114" s="400"/>
      <c r="T114" s="400"/>
      <c r="U114" s="400"/>
      <c r="V114" s="401"/>
    </row>
    <row r="115" spans="2:22" ht="15" customHeight="1" x14ac:dyDescent="0.35">
      <c r="B115" s="225" t="s">
        <v>429</v>
      </c>
      <c r="C115" s="288"/>
      <c r="D115" s="288"/>
      <c r="E115" s="288"/>
      <c r="F115" s="288"/>
      <c r="G115" s="275">
        <v>3.4119999999999998E-2</v>
      </c>
      <c r="H115" s="275" t="s">
        <v>204</v>
      </c>
      <c r="I115" s="281" t="s">
        <v>430</v>
      </c>
      <c r="J115" s="314" t="s">
        <v>431</v>
      </c>
      <c r="K115" s="315"/>
      <c r="L115" s="315"/>
      <c r="M115" s="315"/>
      <c r="N115" s="315"/>
      <c r="O115" s="315"/>
      <c r="P115" s="315"/>
      <c r="Q115" s="315"/>
      <c r="R115" s="315"/>
      <c r="S115" s="315"/>
      <c r="T115" s="315"/>
      <c r="U115" s="315"/>
      <c r="V115" s="316"/>
    </row>
    <row r="116" spans="2:22" ht="15" customHeight="1" x14ac:dyDescent="0.35">
      <c r="B116" s="225" t="s">
        <v>432</v>
      </c>
      <c r="C116" s="288"/>
      <c r="D116" s="288"/>
      <c r="E116" s="288"/>
      <c r="F116" s="288"/>
      <c r="G116" s="13">
        <v>217</v>
      </c>
      <c r="H116" s="275" t="s">
        <v>204</v>
      </c>
      <c r="I116" s="281" t="s">
        <v>255</v>
      </c>
      <c r="J116" s="314" t="s">
        <v>433</v>
      </c>
      <c r="K116" s="315"/>
      <c r="L116" s="315"/>
      <c r="M116" s="315"/>
      <c r="N116" s="315"/>
      <c r="O116" s="315"/>
      <c r="P116" s="315"/>
      <c r="Q116" s="315"/>
      <c r="R116" s="315"/>
      <c r="S116" s="315"/>
      <c r="T116" s="315"/>
      <c r="U116" s="315"/>
      <c r="V116" s="316"/>
    </row>
    <row r="118" spans="2:22" ht="45" customHeight="1" x14ac:dyDescent="0.35"/>
    <row r="119" spans="2:22" ht="15" customHeight="1" x14ac:dyDescent="0.35"/>
    <row r="120" spans="2:22" ht="15" customHeight="1" x14ac:dyDescent="0.35"/>
  </sheetData>
  <mergeCells count="110">
    <mergeCell ref="H112:H114"/>
    <mergeCell ref="B80:B83"/>
    <mergeCell ref="J115:V115"/>
    <mergeCell ref="J116:V116"/>
    <mergeCell ref="B45:B54"/>
    <mergeCell ref="C45:C54"/>
    <mergeCell ref="E49:I49"/>
    <mergeCell ref="E50:I50"/>
    <mergeCell ref="E51:I51"/>
    <mergeCell ref="E58:I58"/>
    <mergeCell ref="E59:I59"/>
    <mergeCell ref="E60:I60"/>
    <mergeCell ref="E61:I61"/>
    <mergeCell ref="E62:I62"/>
    <mergeCell ref="E65:I65"/>
    <mergeCell ref="J70:V70"/>
    <mergeCell ref="C71:C74"/>
    <mergeCell ref="B71:B74"/>
    <mergeCell ref="H71:H74"/>
    <mergeCell ref="I71:I74"/>
    <mergeCell ref="J71:V74"/>
    <mergeCell ref="J110:V110"/>
    <mergeCell ref="J111:V111"/>
    <mergeCell ref="B112:B114"/>
    <mergeCell ref="C112:C114"/>
    <mergeCell ref="B86:B88"/>
    <mergeCell ref="C86:C88"/>
    <mergeCell ref="H86:H88"/>
    <mergeCell ref="I86:I88"/>
    <mergeCell ref="I112:I114"/>
    <mergeCell ref="J112:V114"/>
    <mergeCell ref="E66:I66"/>
    <mergeCell ref="E67:I67"/>
    <mergeCell ref="B69:V69"/>
    <mergeCell ref="J105:V105"/>
    <mergeCell ref="B106:B108"/>
    <mergeCell ref="C106:C108"/>
    <mergeCell ref="H106:H108"/>
    <mergeCell ref="I106:I108"/>
    <mergeCell ref="J106:V108"/>
    <mergeCell ref="J109:V109"/>
    <mergeCell ref="J101:V101"/>
    <mergeCell ref="B102:B104"/>
    <mergeCell ref="C102:C104"/>
    <mergeCell ref="H102:H104"/>
    <mergeCell ref="I102:I104"/>
    <mergeCell ref="J102:V104"/>
    <mergeCell ref="J86:V88"/>
    <mergeCell ref="J84:V84"/>
    <mergeCell ref="J97:V97"/>
    <mergeCell ref="B98:B100"/>
    <mergeCell ref="C98:C100"/>
    <mergeCell ref="H98:H100"/>
    <mergeCell ref="I98:I100"/>
    <mergeCell ref="J98:V100"/>
    <mergeCell ref="B89:B93"/>
    <mergeCell ref="C89:C93"/>
    <mergeCell ref="E89:E91"/>
    <mergeCell ref="H89:H93"/>
    <mergeCell ref="I89:I93"/>
    <mergeCell ref="J89:V93"/>
    <mergeCell ref="B94:B96"/>
    <mergeCell ref="C94:C96"/>
    <mergeCell ref="H94:H96"/>
    <mergeCell ref="I94:I96"/>
    <mergeCell ref="J94:V96"/>
    <mergeCell ref="J85:V85"/>
    <mergeCell ref="C80:C83"/>
    <mergeCell ref="J80:V83"/>
    <mergeCell ref="H80:H83"/>
    <mergeCell ref="I80:I83"/>
    <mergeCell ref="E63:I63"/>
    <mergeCell ref="E64:I64"/>
    <mergeCell ref="E52:I52"/>
    <mergeCell ref="E53:I53"/>
    <mergeCell ref="E54:I54"/>
    <mergeCell ref="B55:B64"/>
    <mergeCell ref="C55:C64"/>
    <mergeCell ref="E55:I55"/>
    <mergeCell ref="B75:B79"/>
    <mergeCell ref="C75:C79"/>
    <mergeCell ref="H75:H79"/>
    <mergeCell ref="I75:I79"/>
    <mergeCell ref="J75:V79"/>
    <mergeCell ref="C25:H25"/>
    <mergeCell ref="C40:H40"/>
    <mergeCell ref="E43:I43"/>
    <mergeCell ref="E44:I44"/>
    <mergeCell ref="E45:I45"/>
    <mergeCell ref="E48:I48"/>
    <mergeCell ref="C35:H35"/>
    <mergeCell ref="C36:H36"/>
    <mergeCell ref="C37:H37"/>
    <mergeCell ref="C38:H38"/>
    <mergeCell ref="C39:H39"/>
    <mergeCell ref="E56:I56"/>
    <mergeCell ref="E57:I57"/>
    <mergeCell ref="E46:I46"/>
    <mergeCell ref="E47:I47"/>
    <mergeCell ref="A31:A40"/>
    <mergeCell ref="C31:H31"/>
    <mergeCell ref="C32:H32"/>
    <mergeCell ref="C33:H33"/>
    <mergeCell ref="C34:H34"/>
    <mergeCell ref="A26:A30"/>
    <mergeCell ref="C26:H26"/>
    <mergeCell ref="C27:H27"/>
    <mergeCell ref="C28:H28"/>
    <mergeCell ref="C29:H29"/>
    <mergeCell ref="C30:H30"/>
  </mergeCells>
  <hyperlinks>
    <hyperlink ref="H11" location="_ftn1" display="_ftn1" xr:uid="{00000000-0004-0000-0500-000000000000}"/>
    <hyperlink ref="I11" location="_ftn2" display="_ftn2" xr:uid="{00000000-0004-0000-0500-000001000000}"/>
  </hyperlinks>
  <pageMargins left="0.7" right="0.7" top="0.75" bottom="0.75" header="0.3" footer="0.3"/>
  <pageSetup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theme="3" tint="0.39997558519241921"/>
  </sheetPr>
  <dimension ref="A1:V112"/>
  <sheetViews>
    <sheetView topLeftCell="A100" workbookViewId="0">
      <selection activeCell="B103" sqref="B103:V104"/>
    </sheetView>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18.5429687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9" ht="23.5" x14ac:dyDescent="0.35">
      <c r="B1" s="59" t="str">
        <f ca="1">MID(CELL("Filename",I7),SEARCH("]",CELL("Filename",I7),1)+1,100)</f>
        <v>Wall Insulation</v>
      </c>
    </row>
    <row r="2" spans="2:9" x14ac:dyDescent="0.35">
      <c r="B2" s="41" t="s">
        <v>141</v>
      </c>
      <c r="C2" s="58" t="s">
        <v>2202</v>
      </c>
    </row>
    <row r="4" spans="2:9" x14ac:dyDescent="0.35">
      <c r="B4" s="58" t="s">
        <v>142</v>
      </c>
      <c r="G4" s="58" t="s">
        <v>143</v>
      </c>
    </row>
    <row r="5" spans="2:9" ht="26" x14ac:dyDescent="0.35">
      <c r="B5" s="226" t="s">
        <v>144</v>
      </c>
      <c r="C5" s="226" t="s">
        <v>145</v>
      </c>
      <c r="D5" s="44" t="s">
        <v>146</v>
      </c>
      <c r="G5" s="226" t="s">
        <v>144</v>
      </c>
      <c r="H5" s="226" t="s">
        <v>145</v>
      </c>
      <c r="I5" s="44" t="s">
        <v>147</v>
      </c>
    </row>
    <row r="6" spans="2:9" ht="15" customHeight="1" x14ac:dyDescent="0.35">
      <c r="B6" s="8"/>
      <c r="C6" s="8"/>
      <c r="D6" s="275">
        <v>25</v>
      </c>
      <c r="G6" s="8"/>
      <c r="H6" s="8"/>
      <c r="I6" s="275"/>
    </row>
    <row r="7" spans="2:9" x14ac:dyDescent="0.35">
      <c r="D7" s="60"/>
    </row>
    <row r="11" spans="2:9" x14ac:dyDescent="0.35">
      <c r="B11" s="58" t="s">
        <v>148</v>
      </c>
      <c r="C11" s="61"/>
      <c r="D11" s="60"/>
      <c r="G11" s="58" t="s">
        <v>149</v>
      </c>
      <c r="H11" s="15"/>
      <c r="I11" s="15"/>
    </row>
    <row r="12" spans="2:9" ht="45.75" customHeight="1" x14ac:dyDescent="0.35">
      <c r="B12" s="226" t="s">
        <v>150</v>
      </c>
      <c r="C12" s="226" t="s">
        <v>145</v>
      </c>
      <c r="D12" s="44" t="s">
        <v>151</v>
      </c>
      <c r="E12" s="44" t="s">
        <v>152</v>
      </c>
      <c r="G12" s="226" t="s">
        <v>144</v>
      </c>
      <c r="H12" s="226" t="s">
        <v>145</v>
      </c>
      <c r="I12" s="44" t="s">
        <v>153</v>
      </c>
    </row>
    <row r="13" spans="2:9" x14ac:dyDescent="0.35">
      <c r="B13" s="252"/>
      <c r="C13" s="252"/>
      <c r="D13" s="252" t="s">
        <v>478</v>
      </c>
      <c r="E13" s="252"/>
      <c r="G13" s="252"/>
      <c r="H13" s="252"/>
      <c r="I13" s="22"/>
    </row>
    <row r="14" spans="2:9" x14ac:dyDescent="0.35">
      <c r="B14" s="15"/>
      <c r="C14" s="15"/>
      <c r="D14" s="15"/>
      <c r="E14" s="15"/>
    </row>
    <row r="15" spans="2:9" x14ac:dyDescent="0.35">
      <c r="B15" s="15"/>
      <c r="C15" s="15"/>
      <c r="D15" s="15"/>
      <c r="E15" s="15"/>
    </row>
    <row r="16" spans="2:9" x14ac:dyDescent="0.35">
      <c r="B16" s="15"/>
      <c r="C16" s="15"/>
      <c r="D16" s="15"/>
      <c r="E16" s="15"/>
      <c r="F16" s="15"/>
    </row>
    <row r="17" spans="1:17" x14ac:dyDescent="0.35">
      <c r="B17" s="58" t="s">
        <v>154</v>
      </c>
      <c r="E17" s="15"/>
      <c r="F17" s="15"/>
    </row>
    <row r="18" spans="1:17" x14ac:dyDescent="0.35">
      <c r="E18" s="15"/>
      <c r="F18" s="15"/>
    </row>
    <row r="19" spans="1:17" x14ac:dyDescent="0.35">
      <c r="E19" s="15"/>
      <c r="F19" s="15"/>
    </row>
    <row r="22" spans="1:17" x14ac:dyDescent="0.35">
      <c r="B22" s="9"/>
    </row>
    <row r="23" spans="1:17" x14ac:dyDescent="0.35">
      <c r="B23" s="9"/>
    </row>
    <row r="24" spans="1:17" x14ac:dyDescent="0.35">
      <c r="B24" s="58" t="s">
        <v>155</v>
      </c>
    </row>
    <row r="25" spans="1:17" x14ac:dyDescent="0.35">
      <c r="B25" s="62" t="s">
        <v>156</v>
      </c>
      <c r="C25" s="298" t="s">
        <v>157</v>
      </c>
      <c r="D25" s="298"/>
      <c r="E25" s="298"/>
      <c r="F25" s="298"/>
      <c r="G25" s="298"/>
      <c r="H25" s="298"/>
    </row>
    <row r="26" spans="1:17" x14ac:dyDescent="0.35">
      <c r="A26" s="304" t="s">
        <v>158</v>
      </c>
      <c r="B26" s="52" t="s">
        <v>159</v>
      </c>
      <c r="C26" s="405" t="s">
        <v>2163</v>
      </c>
      <c r="D26" s="297"/>
      <c r="E26" s="297"/>
      <c r="F26" s="297"/>
      <c r="G26" s="297"/>
      <c r="H26" s="297"/>
      <c r="P26" s="63"/>
      <c r="Q26" s="63"/>
    </row>
    <row r="27" spans="1:17" x14ac:dyDescent="0.35">
      <c r="A27" s="304"/>
      <c r="B27" s="52" t="s">
        <v>160</v>
      </c>
      <c r="C27" s="405" t="s">
        <v>2164</v>
      </c>
      <c r="D27" s="297"/>
      <c r="E27" s="297"/>
      <c r="F27" s="297"/>
      <c r="G27" s="297"/>
      <c r="H27" s="297"/>
      <c r="P27" s="63"/>
      <c r="Q27" s="63"/>
    </row>
    <row r="28" spans="1:17" x14ac:dyDescent="0.35">
      <c r="A28" s="304"/>
      <c r="B28" s="52" t="s">
        <v>161</v>
      </c>
      <c r="C28" s="405" t="s">
        <v>2203</v>
      </c>
      <c r="D28" s="297"/>
      <c r="E28" s="297"/>
      <c r="F28" s="297"/>
      <c r="G28" s="297"/>
      <c r="H28" s="297"/>
      <c r="P28" s="63"/>
      <c r="Q28" s="63"/>
    </row>
    <row r="29" spans="1:17" x14ac:dyDescent="0.35">
      <c r="A29" s="304"/>
      <c r="B29" s="52" t="s">
        <v>162</v>
      </c>
      <c r="C29" s="405" t="s">
        <v>1130</v>
      </c>
      <c r="D29" s="297"/>
      <c r="E29" s="297"/>
      <c r="F29" s="297"/>
      <c r="G29" s="297"/>
      <c r="H29" s="297"/>
      <c r="P29" s="4"/>
      <c r="Q29" s="4"/>
    </row>
    <row r="30" spans="1:17" x14ac:dyDescent="0.35">
      <c r="A30" s="304"/>
      <c r="B30" s="52" t="s">
        <v>163</v>
      </c>
      <c r="C30" s="297"/>
      <c r="D30" s="297"/>
      <c r="E30" s="297"/>
      <c r="F30" s="297"/>
      <c r="G30" s="297"/>
      <c r="H30" s="297"/>
      <c r="P30" s="63"/>
      <c r="Q30" s="63"/>
    </row>
    <row r="31" spans="1:17" x14ac:dyDescent="0.35">
      <c r="A31" s="304" t="s">
        <v>164</v>
      </c>
      <c r="B31" s="52" t="s">
        <v>165</v>
      </c>
      <c r="C31" s="297"/>
      <c r="D31" s="297"/>
      <c r="E31" s="297"/>
      <c r="F31" s="297"/>
      <c r="G31" s="297"/>
      <c r="H31" s="297"/>
      <c r="P31" s="63"/>
      <c r="Q31" s="63"/>
    </row>
    <row r="32" spans="1:17" x14ac:dyDescent="0.35">
      <c r="A32" s="304"/>
      <c r="B32" s="52" t="s">
        <v>166</v>
      </c>
      <c r="C32" s="297"/>
      <c r="D32" s="297"/>
      <c r="E32" s="297"/>
      <c r="F32" s="297"/>
      <c r="G32" s="297"/>
      <c r="H32" s="297"/>
      <c r="P32" s="63"/>
      <c r="Q32" s="63"/>
    </row>
    <row r="33" spans="1:17" x14ac:dyDescent="0.35">
      <c r="A33" s="304"/>
      <c r="B33" s="52" t="s">
        <v>167</v>
      </c>
      <c r="C33" s="297"/>
      <c r="D33" s="297"/>
      <c r="E33" s="297"/>
      <c r="F33" s="297"/>
      <c r="G33" s="297"/>
      <c r="H33" s="297"/>
      <c r="P33" s="63"/>
      <c r="Q33" s="63"/>
    </row>
    <row r="34" spans="1:17" x14ac:dyDescent="0.35">
      <c r="A34" s="304"/>
      <c r="B34" s="52" t="s">
        <v>168</v>
      </c>
      <c r="C34" s="297"/>
      <c r="D34" s="297"/>
      <c r="E34" s="297"/>
      <c r="F34" s="297"/>
      <c r="G34" s="297"/>
      <c r="H34" s="297"/>
      <c r="P34" s="63"/>
      <c r="Q34" s="63"/>
    </row>
    <row r="35" spans="1:17" x14ac:dyDescent="0.35">
      <c r="A35" s="304"/>
      <c r="B35" s="52" t="s">
        <v>169</v>
      </c>
      <c r="C35" s="297"/>
      <c r="D35" s="297"/>
      <c r="E35" s="297"/>
      <c r="F35" s="297"/>
      <c r="G35" s="297"/>
      <c r="H35" s="297"/>
      <c r="P35" s="63"/>
      <c r="Q35" s="63"/>
    </row>
    <row r="36" spans="1:17" x14ac:dyDescent="0.35">
      <c r="A36" s="304"/>
      <c r="B36" s="52" t="s">
        <v>170</v>
      </c>
      <c r="C36" s="297"/>
      <c r="D36" s="297"/>
      <c r="E36" s="297"/>
      <c r="F36" s="297"/>
      <c r="G36" s="297"/>
      <c r="H36" s="297"/>
      <c r="P36" s="63"/>
      <c r="Q36" s="63"/>
    </row>
    <row r="37" spans="1:17" x14ac:dyDescent="0.35">
      <c r="A37" s="304"/>
      <c r="B37" s="52" t="s">
        <v>171</v>
      </c>
      <c r="C37" s="297"/>
      <c r="D37" s="297"/>
      <c r="E37" s="297"/>
      <c r="F37" s="297"/>
      <c r="G37" s="297"/>
      <c r="H37" s="297"/>
      <c r="P37" s="63"/>
      <c r="Q37" s="63"/>
    </row>
    <row r="38" spans="1:17" x14ac:dyDescent="0.35">
      <c r="A38" s="304"/>
      <c r="B38" s="52" t="s">
        <v>172</v>
      </c>
      <c r="C38" s="297"/>
      <c r="D38" s="297"/>
      <c r="E38" s="297"/>
      <c r="F38" s="297"/>
      <c r="G38" s="297"/>
      <c r="H38" s="297"/>
    </row>
    <row r="39" spans="1:17" x14ac:dyDescent="0.35">
      <c r="A39" s="304"/>
      <c r="B39" s="52" t="s">
        <v>173</v>
      </c>
      <c r="C39" s="297"/>
      <c r="D39" s="297"/>
      <c r="E39" s="297"/>
      <c r="F39" s="297"/>
      <c r="G39" s="297"/>
      <c r="H39" s="297"/>
    </row>
    <row r="40" spans="1:17" x14ac:dyDescent="0.35">
      <c r="A40" s="304"/>
      <c r="B40" s="52" t="s">
        <v>174</v>
      </c>
      <c r="C40" s="297"/>
      <c r="D40" s="297"/>
      <c r="E40" s="297"/>
      <c r="F40" s="297"/>
      <c r="G40" s="297"/>
      <c r="H40" s="297"/>
    </row>
    <row r="41" spans="1:17" x14ac:dyDescent="0.35">
      <c r="L41" s="63"/>
      <c r="M41" s="63"/>
    </row>
    <row r="42" spans="1:17" x14ac:dyDescent="0.35">
      <c r="B42" s="58" t="s">
        <v>175</v>
      </c>
      <c r="L42" s="63"/>
      <c r="M42" s="63"/>
    </row>
    <row r="43" spans="1:17" ht="25" x14ac:dyDescent="0.35">
      <c r="B43" s="62" t="s">
        <v>176</v>
      </c>
      <c r="C43" s="226" t="s">
        <v>144</v>
      </c>
      <c r="D43" s="226" t="s">
        <v>145</v>
      </c>
      <c r="E43" s="298" t="s">
        <v>177</v>
      </c>
      <c r="F43" s="298"/>
      <c r="G43" s="298"/>
      <c r="H43" s="298"/>
      <c r="I43" s="298"/>
      <c r="L43" s="63"/>
      <c r="M43" s="63"/>
    </row>
    <row r="44" spans="1:17" ht="27.75" customHeight="1" x14ac:dyDescent="0.35">
      <c r="B44" s="8" t="s">
        <v>2110</v>
      </c>
      <c r="C44" s="8"/>
      <c r="D44" s="8"/>
      <c r="E44" s="339" t="s">
        <v>2204</v>
      </c>
      <c r="F44" s="339"/>
      <c r="G44" s="339"/>
      <c r="H44" s="339"/>
      <c r="I44" s="339"/>
      <c r="L44" s="4"/>
      <c r="M44" s="4"/>
    </row>
    <row r="45" spans="1:17" ht="27.75" customHeight="1" x14ac:dyDescent="0.35">
      <c r="B45" s="308" t="s">
        <v>1584</v>
      </c>
      <c r="C45" s="311" t="s">
        <v>328</v>
      </c>
      <c r="D45" s="8" t="s">
        <v>225</v>
      </c>
      <c r="E45" s="314" t="s">
        <v>2205</v>
      </c>
      <c r="F45" s="315"/>
      <c r="G45" s="315"/>
      <c r="H45" s="315"/>
      <c r="I45" s="316"/>
      <c r="L45" s="63"/>
      <c r="M45" s="63"/>
    </row>
    <row r="46" spans="1:17" x14ac:dyDescent="0.35">
      <c r="B46" s="310"/>
      <c r="C46" s="313"/>
      <c r="D46" s="8" t="s">
        <v>311</v>
      </c>
      <c r="E46" s="405" t="s">
        <v>1588</v>
      </c>
      <c r="F46" s="405"/>
      <c r="G46" s="405"/>
      <c r="H46" s="405"/>
      <c r="I46" s="405"/>
    </row>
    <row r="48" spans="1:17" x14ac:dyDescent="0.35">
      <c r="L48" s="63"/>
      <c r="M48" s="63"/>
    </row>
    <row r="49" spans="2:22" x14ac:dyDescent="0.35">
      <c r="L49" s="4"/>
      <c r="M49" s="4"/>
    </row>
    <row r="50" spans="2:22" x14ac:dyDescent="0.35">
      <c r="L50" s="63"/>
      <c r="M50" s="63"/>
    </row>
    <row r="51" spans="2:22" x14ac:dyDescent="0.35">
      <c r="L51" s="63"/>
      <c r="M51" s="63"/>
    </row>
    <row r="53" spans="2:22" x14ac:dyDescent="0.35">
      <c r="B53" s="302" t="s">
        <v>178</v>
      </c>
      <c r="C53" s="302"/>
      <c r="D53" s="302"/>
      <c r="E53" s="302"/>
      <c r="F53" s="302"/>
      <c r="G53" s="302"/>
      <c r="H53" s="302"/>
      <c r="I53" s="302"/>
      <c r="J53" s="302"/>
      <c r="K53" s="302"/>
      <c r="L53" s="302"/>
      <c r="M53" s="302"/>
      <c r="N53" s="302"/>
      <c r="O53" s="302"/>
      <c r="P53" s="302"/>
      <c r="Q53" s="302"/>
      <c r="R53" s="302"/>
      <c r="S53" s="302"/>
      <c r="T53" s="302"/>
      <c r="U53" s="302"/>
      <c r="V53" s="302"/>
    </row>
    <row r="54" spans="2:22" ht="33" customHeight="1" x14ac:dyDescent="0.35">
      <c r="B54" s="271" t="s">
        <v>179</v>
      </c>
      <c r="C54" s="257" t="s">
        <v>150</v>
      </c>
      <c r="D54" s="257" t="s">
        <v>145</v>
      </c>
      <c r="E54" s="257" t="s">
        <v>180</v>
      </c>
      <c r="F54" s="257" t="s">
        <v>181</v>
      </c>
      <c r="G54" s="257" t="s">
        <v>182</v>
      </c>
      <c r="H54" s="257" t="s">
        <v>183</v>
      </c>
      <c r="I54" s="230" t="s">
        <v>184</v>
      </c>
      <c r="J54" s="303" t="s">
        <v>185</v>
      </c>
      <c r="K54" s="303"/>
      <c r="L54" s="303"/>
      <c r="M54" s="303"/>
      <c r="N54" s="303"/>
      <c r="O54" s="303"/>
      <c r="P54" s="303"/>
      <c r="Q54" s="303"/>
      <c r="R54" s="303"/>
      <c r="S54" s="303"/>
      <c r="T54" s="303"/>
      <c r="U54" s="303"/>
      <c r="V54" s="303"/>
    </row>
    <row r="55" spans="2:22" ht="15" customHeight="1" x14ac:dyDescent="0.35">
      <c r="B55" s="8" t="s">
        <v>2110</v>
      </c>
      <c r="C55" s="276"/>
      <c r="D55" s="276"/>
      <c r="E55" s="276"/>
      <c r="F55" s="276"/>
      <c r="G55" s="276"/>
      <c r="H55" s="275" t="s">
        <v>233</v>
      </c>
      <c r="I55" s="275" t="s">
        <v>234</v>
      </c>
      <c r="J55" s="314" t="s">
        <v>2168</v>
      </c>
      <c r="K55" s="315"/>
      <c r="L55" s="315"/>
      <c r="M55" s="315"/>
      <c r="N55" s="315"/>
      <c r="O55" s="315"/>
      <c r="P55" s="315"/>
      <c r="Q55" s="315"/>
      <c r="R55" s="315"/>
      <c r="S55" s="315"/>
      <c r="T55" s="315"/>
      <c r="U55" s="315"/>
      <c r="V55" s="316"/>
    </row>
    <row r="56" spans="2:22" ht="15" customHeight="1" x14ac:dyDescent="0.35">
      <c r="B56" s="8" t="s">
        <v>2206</v>
      </c>
      <c r="C56" s="276"/>
      <c r="D56" s="276"/>
      <c r="E56" s="276"/>
      <c r="F56" s="276"/>
      <c r="G56" s="276"/>
      <c r="H56" s="275" t="s">
        <v>198</v>
      </c>
      <c r="I56" s="292" t="s">
        <v>2170</v>
      </c>
      <c r="J56" s="314" t="s">
        <v>2193</v>
      </c>
      <c r="K56" s="315"/>
      <c r="L56" s="315"/>
      <c r="M56" s="315"/>
      <c r="N56" s="315"/>
      <c r="O56" s="315"/>
      <c r="P56" s="315"/>
      <c r="Q56" s="315"/>
      <c r="R56" s="315"/>
      <c r="S56" s="315"/>
      <c r="T56" s="315"/>
      <c r="U56" s="315"/>
      <c r="V56" s="316"/>
    </row>
    <row r="57" spans="2:22" ht="15" customHeight="1" x14ac:dyDescent="0.35">
      <c r="B57" s="8" t="s">
        <v>2172</v>
      </c>
      <c r="C57" s="276"/>
      <c r="D57" s="276"/>
      <c r="E57" s="276"/>
      <c r="F57" s="276"/>
      <c r="G57" s="290"/>
      <c r="H57" s="275" t="s">
        <v>198</v>
      </c>
      <c r="I57" s="292" t="s">
        <v>2170</v>
      </c>
      <c r="J57" s="314" t="s">
        <v>2173</v>
      </c>
      <c r="K57" s="315"/>
      <c r="L57" s="315"/>
      <c r="M57" s="315"/>
      <c r="N57" s="315"/>
      <c r="O57" s="315"/>
      <c r="P57" s="315"/>
      <c r="Q57" s="315"/>
      <c r="R57" s="315"/>
      <c r="S57" s="315"/>
      <c r="T57" s="315"/>
      <c r="U57" s="315"/>
      <c r="V57" s="316"/>
    </row>
    <row r="58" spans="2:22" ht="15" customHeight="1" x14ac:dyDescent="0.35">
      <c r="B58" s="225" t="s">
        <v>2207</v>
      </c>
      <c r="C58" s="276"/>
      <c r="D58" s="290"/>
      <c r="E58" s="276"/>
      <c r="F58" s="276"/>
      <c r="G58" s="290"/>
      <c r="H58" s="275" t="s">
        <v>198</v>
      </c>
      <c r="I58" s="275" t="s">
        <v>787</v>
      </c>
      <c r="J58" s="314" t="s">
        <v>2195</v>
      </c>
      <c r="K58" s="315"/>
      <c r="L58" s="315"/>
      <c r="M58" s="315"/>
      <c r="N58" s="315"/>
      <c r="O58" s="315"/>
      <c r="P58" s="315"/>
      <c r="Q58" s="315"/>
      <c r="R58" s="315"/>
      <c r="S58" s="315"/>
      <c r="T58" s="315"/>
      <c r="U58" s="315"/>
      <c r="V58" s="316"/>
    </row>
    <row r="59" spans="2:22" ht="15" customHeight="1" x14ac:dyDescent="0.35">
      <c r="B59" s="8" t="s">
        <v>2176</v>
      </c>
      <c r="C59" s="276"/>
      <c r="D59" s="290"/>
      <c r="E59" s="276"/>
      <c r="F59" s="276"/>
      <c r="G59" s="50">
        <v>0.25</v>
      </c>
      <c r="H59" s="275" t="s">
        <v>204</v>
      </c>
      <c r="I59" s="275" t="s">
        <v>610</v>
      </c>
      <c r="J59" s="314" t="s">
        <v>2177</v>
      </c>
      <c r="K59" s="315"/>
      <c r="L59" s="315"/>
      <c r="M59" s="315"/>
      <c r="N59" s="315"/>
      <c r="O59" s="315"/>
      <c r="P59" s="315"/>
      <c r="Q59" s="315"/>
      <c r="R59" s="315"/>
      <c r="S59" s="315"/>
      <c r="T59" s="315"/>
      <c r="U59" s="315"/>
      <c r="V59" s="316"/>
    </row>
    <row r="60" spans="2:22" ht="15" customHeight="1" x14ac:dyDescent="0.35">
      <c r="B60" s="308" t="s">
        <v>504</v>
      </c>
      <c r="C60" s="305" t="s">
        <v>537</v>
      </c>
      <c r="D60" s="290" t="s">
        <v>1035</v>
      </c>
      <c r="E60" s="276"/>
      <c r="F60" s="276"/>
      <c r="G60" s="65">
        <v>1209</v>
      </c>
      <c r="H60" s="311" t="s">
        <v>204</v>
      </c>
      <c r="I60" s="311"/>
      <c r="J60" s="317" t="s">
        <v>507</v>
      </c>
      <c r="K60" s="318"/>
      <c r="L60" s="318"/>
      <c r="M60" s="318"/>
      <c r="N60" s="318"/>
      <c r="O60" s="318"/>
      <c r="P60" s="318"/>
      <c r="Q60" s="318"/>
      <c r="R60" s="318"/>
      <c r="S60" s="318"/>
      <c r="T60" s="318"/>
      <c r="U60" s="318"/>
      <c r="V60" s="319"/>
    </row>
    <row r="61" spans="2:22" ht="15" customHeight="1" x14ac:dyDescent="0.35">
      <c r="B61" s="309"/>
      <c r="C61" s="306"/>
      <c r="D61" s="276" t="s">
        <v>1044</v>
      </c>
      <c r="E61" s="276"/>
      <c r="F61" s="276"/>
      <c r="G61" s="54">
        <v>616</v>
      </c>
      <c r="H61" s="312"/>
      <c r="I61" s="312"/>
      <c r="J61" s="320"/>
      <c r="K61" s="321"/>
      <c r="L61" s="321"/>
      <c r="M61" s="321"/>
      <c r="N61" s="321"/>
      <c r="O61" s="321"/>
      <c r="P61" s="321"/>
      <c r="Q61" s="321"/>
      <c r="R61" s="321"/>
      <c r="S61" s="321"/>
      <c r="T61" s="321"/>
      <c r="U61" s="321"/>
      <c r="V61" s="322"/>
    </row>
    <row r="62" spans="2:22" ht="29" x14ac:dyDescent="0.35">
      <c r="B62" s="310"/>
      <c r="C62" s="307"/>
      <c r="D62" s="276" t="s">
        <v>2178</v>
      </c>
      <c r="E62" s="276"/>
      <c r="F62" s="276"/>
      <c r="G62" s="65">
        <v>1068</v>
      </c>
      <c r="H62" s="313"/>
      <c r="I62" s="313"/>
      <c r="J62" s="323"/>
      <c r="K62" s="324"/>
      <c r="L62" s="324"/>
      <c r="M62" s="324"/>
      <c r="N62" s="324"/>
      <c r="O62" s="324"/>
      <c r="P62" s="324"/>
      <c r="Q62" s="324"/>
      <c r="R62" s="324"/>
      <c r="S62" s="324"/>
      <c r="T62" s="324"/>
      <c r="U62" s="324"/>
      <c r="V62" s="325"/>
    </row>
    <row r="63" spans="2:22" ht="15" customHeight="1" x14ac:dyDescent="0.35">
      <c r="B63" s="8" t="s">
        <v>2179</v>
      </c>
      <c r="C63" s="276"/>
      <c r="D63" s="290"/>
      <c r="E63" s="276"/>
      <c r="F63" s="276"/>
      <c r="G63" s="65">
        <v>24</v>
      </c>
      <c r="H63" s="275" t="s">
        <v>204</v>
      </c>
      <c r="I63" s="275" t="s">
        <v>237</v>
      </c>
      <c r="J63" s="314" t="s">
        <v>2180</v>
      </c>
      <c r="K63" s="315"/>
      <c r="L63" s="315"/>
      <c r="M63" s="315"/>
      <c r="N63" s="315"/>
      <c r="O63" s="315"/>
      <c r="P63" s="315"/>
      <c r="Q63" s="315"/>
      <c r="R63" s="315"/>
      <c r="S63" s="315"/>
      <c r="T63" s="315"/>
      <c r="U63" s="315"/>
      <c r="V63" s="316"/>
    </row>
    <row r="64" spans="2:22" ht="15" customHeight="1" x14ac:dyDescent="0.35">
      <c r="B64" s="8" t="s">
        <v>2123</v>
      </c>
      <c r="C64" s="276"/>
      <c r="D64" s="290"/>
      <c r="E64" s="276"/>
      <c r="F64" s="276"/>
      <c r="G64" s="290">
        <v>0.75</v>
      </c>
      <c r="H64" s="275" t="s">
        <v>204</v>
      </c>
      <c r="I64" s="275"/>
      <c r="J64" s="314" t="s">
        <v>2124</v>
      </c>
      <c r="K64" s="315"/>
      <c r="L64" s="315"/>
      <c r="M64" s="315"/>
      <c r="N64" s="315"/>
      <c r="O64" s="315"/>
      <c r="P64" s="315"/>
      <c r="Q64" s="315"/>
      <c r="R64" s="315"/>
      <c r="S64" s="315"/>
      <c r="T64" s="315"/>
      <c r="U64" s="315"/>
      <c r="V64" s="316"/>
    </row>
    <row r="65" spans="2:22" ht="15" customHeight="1" x14ac:dyDescent="0.35">
      <c r="B65" s="8" t="s">
        <v>1415</v>
      </c>
      <c r="C65" s="276"/>
      <c r="D65" s="290"/>
      <c r="E65" s="276"/>
      <c r="F65" s="290"/>
      <c r="G65" s="65">
        <v>1000</v>
      </c>
      <c r="H65" s="275" t="s">
        <v>204</v>
      </c>
      <c r="I65" s="275" t="s">
        <v>1416</v>
      </c>
      <c r="J65" s="314" t="s">
        <v>1417</v>
      </c>
      <c r="K65" s="315"/>
      <c r="L65" s="315"/>
      <c r="M65" s="315"/>
      <c r="N65" s="315"/>
      <c r="O65" s="315"/>
      <c r="P65" s="315"/>
      <c r="Q65" s="315"/>
      <c r="R65" s="315"/>
      <c r="S65" s="315"/>
      <c r="T65" s="315"/>
      <c r="U65" s="315"/>
      <c r="V65" s="316"/>
    </row>
    <row r="66" spans="2:22" ht="15" customHeight="1" x14ac:dyDescent="0.35">
      <c r="B66" s="450" t="s">
        <v>358</v>
      </c>
      <c r="C66" s="305" t="s">
        <v>411</v>
      </c>
      <c r="D66" s="290" t="s">
        <v>1792</v>
      </c>
      <c r="E66" s="276"/>
      <c r="F66" s="290"/>
      <c r="G66" s="64">
        <v>8.5</v>
      </c>
      <c r="H66" s="311" t="s">
        <v>198</v>
      </c>
      <c r="I66" s="311" t="s">
        <v>1049</v>
      </c>
      <c r="J66" s="317" t="s">
        <v>2208</v>
      </c>
      <c r="K66" s="318"/>
      <c r="L66" s="318"/>
      <c r="M66" s="318"/>
      <c r="N66" s="318"/>
      <c r="O66" s="318"/>
      <c r="P66" s="318"/>
      <c r="Q66" s="318"/>
      <c r="R66" s="318"/>
      <c r="S66" s="318"/>
      <c r="T66" s="318"/>
      <c r="U66" s="318"/>
      <c r="V66" s="319"/>
    </row>
    <row r="67" spans="2:22" ht="15" customHeight="1" x14ac:dyDescent="0.35">
      <c r="B67" s="527"/>
      <c r="C67" s="306"/>
      <c r="D67" s="290" t="s">
        <v>1796</v>
      </c>
      <c r="E67" s="276"/>
      <c r="F67" s="290"/>
      <c r="G67" s="64">
        <v>11</v>
      </c>
      <c r="H67" s="312"/>
      <c r="I67" s="312"/>
      <c r="J67" s="320"/>
      <c r="K67" s="321"/>
      <c r="L67" s="321"/>
      <c r="M67" s="321"/>
      <c r="N67" s="321"/>
      <c r="O67" s="321"/>
      <c r="P67" s="321"/>
      <c r="Q67" s="321"/>
      <c r="R67" s="321"/>
      <c r="S67" s="321"/>
      <c r="T67" s="321"/>
      <c r="U67" s="321"/>
      <c r="V67" s="322"/>
    </row>
    <row r="68" spans="2:22" ht="15" customHeight="1" x14ac:dyDescent="0.35">
      <c r="B68" s="527"/>
      <c r="C68" s="306"/>
      <c r="D68" s="276" t="s">
        <v>2129</v>
      </c>
      <c r="E68" s="276"/>
      <c r="F68" s="290"/>
      <c r="G68" s="64">
        <v>11</v>
      </c>
      <c r="H68" s="312"/>
      <c r="I68" s="312"/>
      <c r="J68" s="320"/>
      <c r="K68" s="321"/>
      <c r="L68" s="321"/>
      <c r="M68" s="321"/>
      <c r="N68" s="321"/>
      <c r="O68" s="321"/>
      <c r="P68" s="321"/>
      <c r="Q68" s="321"/>
      <c r="R68" s="321"/>
      <c r="S68" s="321"/>
      <c r="T68" s="321"/>
      <c r="U68" s="321"/>
      <c r="V68" s="322"/>
    </row>
    <row r="69" spans="2:22" ht="15" customHeight="1" x14ac:dyDescent="0.35">
      <c r="B69" s="527"/>
      <c r="C69" s="306"/>
      <c r="D69" s="276" t="s">
        <v>2182</v>
      </c>
      <c r="E69" s="276"/>
      <c r="F69" s="290"/>
      <c r="G69" s="64">
        <v>12</v>
      </c>
      <c r="H69" s="312"/>
      <c r="I69" s="312"/>
      <c r="J69" s="323"/>
      <c r="K69" s="324"/>
      <c r="L69" s="324"/>
      <c r="M69" s="324"/>
      <c r="N69" s="324"/>
      <c r="O69" s="324"/>
      <c r="P69" s="324"/>
      <c r="Q69" s="324"/>
      <c r="R69" s="324"/>
      <c r="S69" s="324"/>
      <c r="T69" s="324"/>
      <c r="U69" s="324"/>
      <c r="V69" s="325"/>
    </row>
    <row r="70" spans="2:22" ht="15" customHeight="1" x14ac:dyDescent="0.35">
      <c r="B70" s="527"/>
      <c r="C70" s="306"/>
      <c r="D70" s="290" t="s">
        <v>1798</v>
      </c>
      <c r="E70" s="276"/>
      <c r="F70" s="290"/>
      <c r="G70" s="64">
        <v>10</v>
      </c>
      <c r="H70" s="312"/>
      <c r="I70" s="312"/>
      <c r="J70" s="317" t="s">
        <v>2209</v>
      </c>
      <c r="K70" s="318"/>
      <c r="L70" s="318"/>
      <c r="M70" s="318"/>
      <c r="N70" s="318"/>
      <c r="O70" s="318"/>
      <c r="P70" s="318"/>
      <c r="Q70" s="318"/>
      <c r="R70" s="318"/>
      <c r="S70" s="318"/>
      <c r="T70" s="318"/>
      <c r="U70" s="318"/>
      <c r="V70" s="319"/>
    </row>
    <row r="71" spans="2:22" ht="15" customHeight="1" x14ac:dyDescent="0.35">
      <c r="B71" s="527"/>
      <c r="C71" s="306"/>
      <c r="D71" s="290" t="s">
        <v>1801</v>
      </c>
      <c r="E71" s="276"/>
      <c r="F71" s="290"/>
      <c r="G71" s="64">
        <v>13</v>
      </c>
      <c r="H71" s="312"/>
      <c r="I71" s="312"/>
      <c r="J71" s="320"/>
      <c r="K71" s="321"/>
      <c r="L71" s="321"/>
      <c r="M71" s="321"/>
      <c r="N71" s="321"/>
      <c r="O71" s="321"/>
      <c r="P71" s="321"/>
      <c r="Q71" s="321"/>
      <c r="R71" s="321"/>
      <c r="S71" s="321"/>
      <c r="T71" s="321"/>
      <c r="U71" s="321"/>
      <c r="V71" s="322"/>
    </row>
    <row r="72" spans="2:22" ht="15" customHeight="1" x14ac:dyDescent="0.35">
      <c r="B72" s="527"/>
      <c r="C72" s="306"/>
      <c r="D72" s="276" t="s">
        <v>2132</v>
      </c>
      <c r="E72" s="276"/>
      <c r="F72" s="276"/>
      <c r="G72" s="64">
        <v>13</v>
      </c>
      <c r="H72" s="312"/>
      <c r="I72" s="312"/>
      <c r="J72" s="320"/>
      <c r="K72" s="321"/>
      <c r="L72" s="321"/>
      <c r="M72" s="321"/>
      <c r="N72" s="321"/>
      <c r="O72" s="321"/>
      <c r="P72" s="321"/>
      <c r="Q72" s="321"/>
      <c r="R72" s="321"/>
      <c r="S72" s="321"/>
      <c r="T72" s="321"/>
      <c r="U72" s="321"/>
      <c r="V72" s="322"/>
    </row>
    <row r="73" spans="2:22" ht="15" customHeight="1" x14ac:dyDescent="0.35">
      <c r="B73" s="451"/>
      <c r="C73" s="307"/>
      <c r="D73" s="276" t="s">
        <v>2184</v>
      </c>
      <c r="E73" s="276"/>
      <c r="F73" s="276"/>
      <c r="G73" s="64">
        <v>14</v>
      </c>
      <c r="H73" s="313"/>
      <c r="I73" s="313"/>
      <c r="J73" s="323"/>
      <c r="K73" s="324"/>
      <c r="L73" s="324"/>
      <c r="M73" s="324"/>
      <c r="N73" s="324"/>
      <c r="O73" s="324"/>
      <c r="P73" s="324"/>
      <c r="Q73" s="324"/>
      <c r="R73" s="324"/>
      <c r="S73" s="324"/>
      <c r="T73" s="324"/>
      <c r="U73" s="324"/>
      <c r="V73" s="325"/>
    </row>
    <row r="74" spans="2:22" ht="15" customHeight="1" x14ac:dyDescent="0.35">
      <c r="B74" s="225" t="s">
        <v>1584</v>
      </c>
      <c r="C74" s="276"/>
      <c r="D74" s="276"/>
      <c r="E74" s="276"/>
      <c r="F74" s="276"/>
      <c r="G74" s="276"/>
      <c r="H74" s="275" t="s">
        <v>233</v>
      </c>
      <c r="I74" s="275" t="s">
        <v>234</v>
      </c>
      <c r="J74" s="314" t="s">
        <v>2185</v>
      </c>
      <c r="K74" s="315"/>
      <c r="L74" s="315"/>
      <c r="M74" s="315"/>
      <c r="N74" s="315"/>
      <c r="O74" s="315"/>
      <c r="P74" s="315"/>
      <c r="Q74" s="315"/>
      <c r="R74" s="315"/>
      <c r="S74" s="315"/>
      <c r="T74" s="315"/>
      <c r="U74" s="315"/>
      <c r="V74" s="316"/>
    </row>
    <row r="75" spans="2:22" ht="15" customHeight="1" x14ac:dyDescent="0.35">
      <c r="B75" s="308" t="s">
        <v>514</v>
      </c>
      <c r="C75" s="305" t="s">
        <v>537</v>
      </c>
      <c r="D75" s="290" t="s">
        <v>1035</v>
      </c>
      <c r="E75" s="276"/>
      <c r="F75" s="276"/>
      <c r="G75" s="65">
        <v>4496</v>
      </c>
      <c r="H75" s="311" t="s">
        <v>204</v>
      </c>
      <c r="I75" s="311"/>
      <c r="J75" s="317" t="s">
        <v>515</v>
      </c>
      <c r="K75" s="318"/>
      <c r="L75" s="318"/>
      <c r="M75" s="318"/>
      <c r="N75" s="318"/>
      <c r="O75" s="318"/>
      <c r="P75" s="318"/>
      <c r="Q75" s="318"/>
      <c r="R75" s="318"/>
      <c r="S75" s="318"/>
      <c r="T75" s="318"/>
      <c r="U75" s="318"/>
      <c r="V75" s="319"/>
    </row>
    <row r="76" spans="2:22" ht="15" customHeight="1" x14ac:dyDescent="0.35">
      <c r="B76" s="309"/>
      <c r="C76" s="306"/>
      <c r="D76" s="276" t="s">
        <v>1044</v>
      </c>
      <c r="E76" s="276"/>
      <c r="F76" s="276"/>
      <c r="G76" s="54">
        <v>6391</v>
      </c>
      <c r="H76" s="312"/>
      <c r="I76" s="312"/>
      <c r="J76" s="320"/>
      <c r="K76" s="321"/>
      <c r="L76" s="321"/>
      <c r="M76" s="321"/>
      <c r="N76" s="321"/>
      <c r="O76" s="321"/>
      <c r="P76" s="321"/>
      <c r="Q76" s="321"/>
      <c r="R76" s="321"/>
      <c r="S76" s="321"/>
      <c r="T76" s="321"/>
      <c r="U76" s="321"/>
      <c r="V76" s="322"/>
    </row>
    <row r="77" spans="2:22" ht="15" customHeight="1" x14ac:dyDescent="0.35">
      <c r="B77" s="310"/>
      <c r="C77" s="307"/>
      <c r="D77" s="276" t="s">
        <v>2178</v>
      </c>
      <c r="E77" s="276"/>
      <c r="F77" s="276"/>
      <c r="G77" s="65">
        <v>5052</v>
      </c>
      <c r="H77" s="313"/>
      <c r="I77" s="313"/>
      <c r="J77" s="323"/>
      <c r="K77" s="324"/>
      <c r="L77" s="324"/>
      <c r="M77" s="324"/>
      <c r="N77" s="324"/>
      <c r="O77" s="324"/>
      <c r="P77" s="324"/>
      <c r="Q77" s="324"/>
      <c r="R77" s="324"/>
      <c r="S77" s="324"/>
      <c r="T77" s="324"/>
      <c r="U77" s="324"/>
      <c r="V77" s="325"/>
    </row>
    <row r="78" spans="2:22" ht="15" customHeight="1" x14ac:dyDescent="0.35">
      <c r="B78" s="311" t="s">
        <v>775</v>
      </c>
      <c r="C78" s="305" t="s">
        <v>336</v>
      </c>
      <c r="D78" s="326" t="s">
        <v>337</v>
      </c>
      <c r="E78" s="305" t="s">
        <v>411</v>
      </c>
      <c r="F78" s="276" t="s">
        <v>1798</v>
      </c>
      <c r="G78" s="290">
        <v>1.99</v>
      </c>
      <c r="H78" s="311" t="s">
        <v>198</v>
      </c>
      <c r="I78" s="238"/>
      <c r="J78" s="317" t="s">
        <v>2146</v>
      </c>
      <c r="K78" s="318"/>
      <c r="L78" s="318"/>
      <c r="M78" s="318"/>
      <c r="N78" s="318"/>
      <c r="O78" s="318"/>
      <c r="P78" s="318"/>
      <c r="Q78" s="318"/>
      <c r="R78" s="318"/>
      <c r="S78" s="318"/>
      <c r="T78" s="318"/>
      <c r="U78" s="318"/>
      <c r="V78" s="319"/>
    </row>
    <row r="79" spans="2:22" ht="15" customHeight="1" x14ac:dyDescent="0.35">
      <c r="B79" s="312"/>
      <c r="C79" s="306"/>
      <c r="D79" s="327"/>
      <c r="E79" s="306"/>
      <c r="F79" s="276" t="s">
        <v>1801</v>
      </c>
      <c r="G79" s="290">
        <v>2.2599999999999998</v>
      </c>
      <c r="H79" s="312"/>
      <c r="I79" s="238"/>
      <c r="J79" s="320"/>
      <c r="K79" s="321"/>
      <c r="L79" s="321"/>
      <c r="M79" s="321"/>
      <c r="N79" s="321"/>
      <c r="O79" s="321"/>
      <c r="P79" s="321"/>
      <c r="Q79" s="321"/>
      <c r="R79" s="321"/>
      <c r="S79" s="321"/>
      <c r="T79" s="321"/>
      <c r="U79" s="321"/>
      <c r="V79" s="322"/>
    </row>
    <row r="80" spans="2:22" ht="15" customHeight="1" x14ac:dyDescent="0.35">
      <c r="B80" s="312"/>
      <c r="C80" s="306"/>
      <c r="D80" s="328"/>
      <c r="E80" s="306"/>
      <c r="F80" s="276" t="s">
        <v>2137</v>
      </c>
      <c r="G80" s="290">
        <v>2.4</v>
      </c>
      <c r="H80" s="312"/>
      <c r="I80" s="238"/>
      <c r="J80" s="320"/>
      <c r="K80" s="321"/>
      <c r="L80" s="321"/>
      <c r="M80" s="321"/>
      <c r="N80" s="321"/>
      <c r="O80" s="321"/>
      <c r="P80" s="321"/>
      <c r="Q80" s="321"/>
      <c r="R80" s="321"/>
      <c r="S80" s="321"/>
      <c r="T80" s="321"/>
      <c r="U80" s="321"/>
      <c r="V80" s="322"/>
    </row>
    <row r="81" spans="2:22" ht="15" customHeight="1" x14ac:dyDescent="0.35">
      <c r="B81" s="312"/>
      <c r="C81" s="306"/>
      <c r="D81" s="276" t="s">
        <v>343</v>
      </c>
      <c r="E81" s="306"/>
      <c r="F81" s="276" t="s">
        <v>2138</v>
      </c>
      <c r="G81" s="290">
        <v>1</v>
      </c>
      <c r="H81" s="312"/>
      <c r="I81" s="238"/>
      <c r="J81" s="323"/>
      <c r="K81" s="324"/>
      <c r="L81" s="324"/>
      <c r="M81" s="324"/>
      <c r="N81" s="324"/>
      <c r="O81" s="324"/>
      <c r="P81" s="324"/>
      <c r="Q81" s="324"/>
      <c r="R81" s="324"/>
      <c r="S81" s="324"/>
      <c r="T81" s="324"/>
      <c r="U81" s="324"/>
      <c r="V81" s="325"/>
    </row>
    <row r="82" spans="2:22" ht="15" customHeight="1" x14ac:dyDescent="0.35">
      <c r="B82" s="312"/>
      <c r="C82" s="306"/>
      <c r="D82" s="326" t="s">
        <v>337</v>
      </c>
      <c r="E82" s="306"/>
      <c r="F82" s="276" t="s">
        <v>1792</v>
      </c>
      <c r="G82" s="290">
        <v>1.69</v>
      </c>
      <c r="H82" s="312"/>
      <c r="I82" s="311"/>
      <c r="J82" s="317" t="s">
        <v>2148</v>
      </c>
      <c r="K82" s="318"/>
      <c r="L82" s="318"/>
      <c r="M82" s="318"/>
      <c r="N82" s="318"/>
      <c r="O82" s="318"/>
      <c r="P82" s="318"/>
      <c r="Q82" s="318"/>
      <c r="R82" s="318"/>
      <c r="S82" s="318"/>
      <c r="T82" s="318"/>
      <c r="U82" s="318"/>
      <c r="V82" s="319"/>
    </row>
    <row r="83" spans="2:22" ht="15" customHeight="1" x14ac:dyDescent="0.35">
      <c r="B83" s="312"/>
      <c r="C83" s="306"/>
      <c r="D83" s="327"/>
      <c r="E83" s="306"/>
      <c r="F83" s="276" t="s">
        <v>1796</v>
      </c>
      <c r="G83" s="290">
        <v>1.92</v>
      </c>
      <c r="H83" s="312"/>
      <c r="I83" s="312"/>
      <c r="J83" s="320"/>
      <c r="K83" s="321"/>
      <c r="L83" s="321"/>
      <c r="M83" s="321"/>
      <c r="N83" s="321"/>
      <c r="O83" s="321"/>
      <c r="P83" s="321"/>
      <c r="Q83" s="321"/>
      <c r="R83" s="321"/>
      <c r="S83" s="321"/>
      <c r="T83" s="321"/>
      <c r="U83" s="321"/>
      <c r="V83" s="322"/>
    </row>
    <row r="84" spans="2:22" ht="15" customHeight="1" x14ac:dyDescent="0.35">
      <c r="B84" s="312"/>
      <c r="C84" s="306"/>
      <c r="D84" s="328"/>
      <c r="E84" s="306"/>
      <c r="F84" s="276" t="s">
        <v>2140</v>
      </c>
      <c r="G84" s="290">
        <v>2.04</v>
      </c>
      <c r="H84" s="312"/>
      <c r="I84" s="312"/>
      <c r="J84" s="320"/>
      <c r="K84" s="321"/>
      <c r="L84" s="321"/>
      <c r="M84" s="321"/>
      <c r="N84" s="321"/>
      <c r="O84" s="321"/>
      <c r="P84" s="321"/>
      <c r="Q84" s="321"/>
      <c r="R84" s="321"/>
      <c r="S84" s="321"/>
      <c r="T84" s="321"/>
      <c r="U84" s="321"/>
      <c r="V84" s="322"/>
    </row>
    <row r="85" spans="2:22" ht="15" customHeight="1" x14ac:dyDescent="0.35">
      <c r="B85" s="313"/>
      <c r="C85" s="307"/>
      <c r="D85" s="276" t="s">
        <v>343</v>
      </c>
      <c r="E85" s="307"/>
      <c r="F85" s="276" t="s">
        <v>2141</v>
      </c>
      <c r="G85" s="290">
        <v>1</v>
      </c>
      <c r="H85" s="313"/>
      <c r="I85" s="313"/>
      <c r="J85" s="323"/>
      <c r="K85" s="324"/>
      <c r="L85" s="324"/>
      <c r="M85" s="324"/>
      <c r="N85" s="324"/>
      <c r="O85" s="324"/>
      <c r="P85" s="324"/>
      <c r="Q85" s="324"/>
      <c r="R85" s="324"/>
      <c r="S85" s="324"/>
      <c r="T85" s="324"/>
      <c r="U85" s="324"/>
      <c r="V85" s="325"/>
    </row>
    <row r="86" spans="2:22" ht="15" customHeight="1" x14ac:dyDescent="0.35">
      <c r="B86" s="8" t="s">
        <v>742</v>
      </c>
      <c r="C86" s="276"/>
      <c r="D86" s="290"/>
      <c r="E86" s="276"/>
      <c r="F86" s="276"/>
      <c r="G86" s="65">
        <v>3412</v>
      </c>
      <c r="H86" s="275" t="s">
        <v>204</v>
      </c>
      <c r="I86" s="275" t="s">
        <v>794</v>
      </c>
      <c r="J86" s="314" t="s">
        <v>868</v>
      </c>
      <c r="K86" s="315"/>
      <c r="L86" s="315"/>
      <c r="M86" s="315"/>
      <c r="N86" s="315"/>
      <c r="O86" s="315"/>
      <c r="P86" s="315"/>
      <c r="Q86" s="315"/>
      <c r="R86" s="315"/>
      <c r="S86" s="315"/>
      <c r="T86" s="315"/>
      <c r="U86" s="315"/>
      <c r="V86" s="316"/>
    </row>
    <row r="87" spans="2:22" x14ac:dyDescent="0.35">
      <c r="B87" s="8" t="s">
        <v>2210</v>
      </c>
      <c r="C87" s="276"/>
      <c r="D87" s="290"/>
      <c r="E87" s="276"/>
      <c r="F87" s="276"/>
      <c r="G87" s="50">
        <v>0.63</v>
      </c>
      <c r="H87" s="275" t="s">
        <v>204</v>
      </c>
      <c r="I87" s="275" t="s">
        <v>610</v>
      </c>
      <c r="J87" s="314" t="s">
        <v>2211</v>
      </c>
      <c r="K87" s="315"/>
      <c r="L87" s="315"/>
      <c r="M87" s="315"/>
      <c r="N87" s="315"/>
      <c r="O87" s="315"/>
      <c r="P87" s="315"/>
      <c r="Q87" s="315"/>
      <c r="R87" s="315"/>
      <c r="S87" s="315"/>
      <c r="T87" s="315"/>
      <c r="U87" s="315"/>
      <c r="V87" s="316"/>
    </row>
    <row r="88" spans="2:22" x14ac:dyDescent="0.35">
      <c r="B88" s="8" t="s">
        <v>1625</v>
      </c>
      <c r="C88" s="276"/>
      <c r="D88" s="290"/>
      <c r="E88" s="276"/>
      <c r="F88" s="276"/>
      <c r="G88" s="290"/>
      <c r="H88" s="275" t="s">
        <v>233</v>
      </c>
      <c r="I88" s="275" t="s">
        <v>234</v>
      </c>
      <c r="J88" s="314" t="s">
        <v>1626</v>
      </c>
      <c r="K88" s="315"/>
      <c r="L88" s="315"/>
      <c r="M88" s="315"/>
      <c r="N88" s="315"/>
      <c r="O88" s="315"/>
      <c r="P88" s="315"/>
      <c r="Q88" s="315"/>
      <c r="R88" s="315"/>
      <c r="S88" s="315"/>
      <c r="T88" s="315"/>
      <c r="U88" s="315"/>
      <c r="V88" s="316"/>
    </row>
    <row r="89" spans="2:22" x14ac:dyDescent="0.35">
      <c r="B89" s="268" t="s">
        <v>1521</v>
      </c>
      <c r="C89" s="276"/>
      <c r="D89" s="276"/>
      <c r="E89" s="276"/>
      <c r="F89" s="276"/>
      <c r="G89" s="104">
        <v>3.1399999999999997E-2</v>
      </c>
      <c r="H89" s="275" t="s">
        <v>204</v>
      </c>
      <c r="I89" s="275" t="s">
        <v>610</v>
      </c>
      <c r="J89" s="314" t="s">
        <v>1627</v>
      </c>
      <c r="K89" s="315"/>
      <c r="L89" s="315"/>
      <c r="M89" s="315"/>
      <c r="N89" s="315"/>
      <c r="O89" s="315"/>
      <c r="P89" s="315"/>
      <c r="Q89" s="315"/>
      <c r="R89" s="315"/>
      <c r="S89" s="315"/>
      <c r="T89" s="315"/>
      <c r="U89" s="315"/>
      <c r="V89" s="316"/>
    </row>
    <row r="90" spans="2:22" ht="15" customHeight="1" x14ac:dyDescent="0.35">
      <c r="B90" s="8" t="s">
        <v>1523</v>
      </c>
      <c r="C90" s="276"/>
      <c r="D90" s="290"/>
      <c r="E90" s="276"/>
      <c r="F90" s="276"/>
      <c r="G90" s="64">
        <v>29.3</v>
      </c>
      <c r="H90" s="275" t="s">
        <v>204</v>
      </c>
      <c r="I90" s="275" t="s">
        <v>1628</v>
      </c>
      <c r="J90" s="314" t="s">
        <v>1628</v>
      </c>
      <c r="K90" s="315"/>
      <c r="L90" s="315"/>
      <c r="M90" s="315"/>
      <c r="N90" s="315"/>
      <c r="O90" s="315"/>
      <c r="P90" s="315"/>
      <c r="Q90" s="315"/>
      <c r="R90" s="315"/>
      <c r="S90" s="315"/>
      <c r="T90" s="315"/>
      <c r="U90" s="315"/>
      <c r="V90" s="316"/>
    </row>
    <row r="91" spans="2:22" ht="15" customHeight="1" x14ac:dyDescent="0.35">
      <c r="B91" s="375" t="s">
        <v>1247</v>
      </c>
      <c r="C91" s="305" t="s">
        <v>537</v>
      </c>
      <c r="D91" s="326" t="s">
        <v>1035</v>
      </c>
      <c r="E91" s="305" t="s">
        <v>1036</v>
      </c>
      <c r="F91" s="290" t="s">
        <v>689</v>
      </c>
      <c r="G91" s="65">
        <v>918</v>
      </c>
      <c r="H91" s="311" t="s">
        <v>204</v>
      </c>
      <c r="I91" s="311" t="s">
        <v>421</v>
      </c>
      <c r="J91" s="317" t="s">
        <v>1248</v>
      </c>
      <c r="K91" s="318"/>
      <c r="L91" s="318"/>
      <c r="M91" s="318"/>
      <c r="N91" s="318"/>
      <c r="O91" s="318"/>
      <c r="P91" s="318"/>
      <c r="Q91" s="318"/>
      <c r="R91" s="318"/>
      <c r="S91" s="318"/>
      <c r="T91" s="318"/>
      <c r="U91" s="318"/>
      <c r="V91" s="319"/>
    </row>
    <row r="92" spans="2:22" ht="15" customHeight="1" x14ac:dyDescent="0.35">
      <c r="B92" s="376"/>
      <c r="C92" s="306"/>
      <c r="D92" s="327"/>
      <c r="E92" s="306"/>
      <c r="F92" s="276" t="s">
        <v>690</v>
      </c>
      <c r="G92" s="65">
        <v>736</v>
      </c>
      <c r="H92" s="312"/>
      <c r="I92" s="312"/>
      <c r="J92" s="320"/>
      <c r="K92" s="321"/>
      <c r="L92" s="321"/>
      <c r="M92" s="321"/>
      <c r="N92" s="321"/>
      <c r="O92" s="321"/>
      <c r="P92" s="321"/>
      <c r="Q92" s="321"/>
      <c r="R92" s="321"/>
      <c r="S92" s="321"/>
      <c r="T92" s="321"/>
      <c r="U92" s="321"/>
      <c r="V92" s="322"/>
    </row>
    <row r="93" spans="2:22" ht="15" customHeight="1" x14ac:dyDescent="0.35">
      <c r="B93" s="376"/>
      <c r="C93" s="306"/>
      <c r="D93" s="328"/>
      <c r="E93" s="306"/>
      <c r="F93" s="276" t="s">
        <v>686</v>
      </c>
      <c r="G93" s="54">
        <v>865</v>
      </c>
      <c r="H93" s="312"/>
      <c r="I93" s="312"/>
      <c r="J93" s="320"/>
      <c r="K93" s="321"/>
      <c r="L93" s="321"/>
      <c r="M93" s="321"/>
      <c r="N93" s="321"/>
      <c r="O93" s="321"/>
      <c r="P93" s="321"/>
      <c r="Q93" s="321"/>
      <c r="R93" s="321"/>
      <c r="S93" s="321"/>
      <c r="T93" s="321"/>
      <c r="U93" s="321"/>
      <c r="V93" s="322"/>
    </row>
    <row r="94" spans="2:22" x14ac:dyDescent="0.35">
      <c r="B94" s="376"/>
      <c r="C94" s="306"/>
      <c r="D94" s="326" t="s">
        <v>1044</v>
      </c>
      <c r="E94" s="306"/>
      <c r="F94" s="290" t="s">
        <v>689</v>
      </c>
      <c r="G94" s="65">
        <v>468</v>
      </c>
      <c r="H94" s="312"/>
      <c r="I94" s="312"/>
      <c r="J94" s="320"/>
      <c r="K94" s="321"/>
      <c r="L94" s="321"/>
      <c r="M94" s="321"/>
      <c r="N94" s="321"/>
      <c r="O94" s="321"/>
      <c r="P94" s="321"/>
      <c r="Q94" s="321"/>
      <c r="R94" s="321"/>
      <c r="S94" s="321"/>
      <c r="T94" s="321"/>
      <c r="U94" s="321"/>
      <c r="V94" s="322"/>
    </row>
    <row r="95" spans="2:22" x14ac:dyDescent="0.35">
      <c r="B95" s="376"/>
      <c r="C95" s="306"/>
      <c r="D95" s="327"/>
      <c r="E95" s="306"/>
      <c r="F95" s="276" t="s">
        <v>690</v>
      </c>
      <c r="G95" s="65">
        <v>375</v>
      </c>
      <c r="H95" s="312"/>
      <c r="I95" s="312"/>
      <c r="J95" s="320"/>
      <c r="K95" s="321"/>
      <c r="L95" s="321"/>
      <c r="M95" s="321"/>
      <c r="N95" s="321"/>
      <c r="O95" s="321"/>
      <c r="P95" s="321"/>
      <c r="Q95" s="321"/>
      <c r="R95" s="321"/>
      <c r="S95" s="321"/>
      <c r="T95" s="321"/>
      <c r="U95" s="321"/>
      <c r="V95" s="322"/>
    </row>
    <row r="96" spans="2:22" ht="15" customHeight="1" x14ac:dyDescent="0.35">
      <c r="B96" s="376"/>
      <c r="C96" s="306"/>
      <c r="D96" s="328"/>
      <c r="E96" s="306"/>
      <c r="F96" s="276" t="s">
        <v>686</v>
      </c>
      <c r="G96" s="65">
        <v>441</v>
      </c>
      <c r="H96" s="312"/>
      <c r="I96" s="312"/>
      <c r="J96" s="320"/>
      <c r="K96" s="321"/>
      <c r="L96" s="321"/>
      <c r="M96" s="321"/>
      <c r="N96" s="321"/>
      <c r="O96" s="321"/>
      <c r="P96" s="321"/>
      <c r="Q96" s="321"/>
      <c r="R96" s="321"/>
      <c r="S96" s="321"/>
      <c r="T96" s="321"/>
      <c r="U96" s="321"/>
      <c r="V96" s="322"/>
    </row>
    <row r="97" spans="2:22" ht="15" customHeight="1" x14ac:dyDescent="0.35">
      <c r="B97" s="376"/>
      <c r="C97" s="306"/>
      <c r="D97" s="305" t="s">
        <v>2178</v>
      </c>
      <c r="E97" s="306"/>
      <c r="F97" s="290" t="s">
        <v>689</v>
      </c>
      <c r="G97" s="65">
        <v>811</v>
      </c>
      <c r="H97" s="312"/>
      <c r="I97" s="312"/>
      <c r="J97" s="320"/>
      <c r="K97" s="321"/>
      <c r="L97" s="321"/>
      <c r="M97" s="321"/>
      <c r="N97" s="321"/>
      <c r="O97" s="321"/>
      <c r="P97" s="321"/>
      <c r="Q97" s="321"/>
      <c r="R97" s="321"/>
      <c r="S97" s="321"/>
      <c r="T97" s="321"/>
      <c r="U97" s="321"/>
      <c r="V97" s="322"/>
    </row>
    <row r="98" spans="2:22" ht="15" customHeight="1" x14ac:dyDescent="0.35">
      <c r="B98" s="376"/>
      <c r="C98" s="306"/>
      <c r="D98" s="306"/>
      <c r="E98" s="306"/>
      <c r="F98" s="276" t="s">
        <v>690</v>
      </c>
      <c r="G98" s="65">
        <v>650</v>
      </c>
      <c r="H98" s="312"/>
      <c r="I98" s="312"/>
      <c r="J98" s="320"/>
      <c r="K98" s="321"/>
      <c r="L98" s="321"/>
      <c r="M98" s="321"/>
      <c r="N98" s="321"/>
      <c r="O98" s="321"/>
      <c r="P98" s="321"/>
      <c r="Q98" s="321"/>
      <c r="R98" s="321"/>
      <c r="S98" s="321"/>
      <c r="T98" s="321"/>
      <c r="U98" s="321"/>
      <c r="V98" s="322"/>
    </row>
    <row r="99" spans="2:22" ht="15" customHeight="1" x14ac:dyDescent="0.35">
      <c r="B99" s="377"/>
      <c r="C99" s="307"/>
      <c r="D99" s="307"/>
      <c r="E99" s="307"/>
      <c r="F99" s="276" t="s">
        <v>686</v>
      </c>
      <c r="G99" s="65">
        <v>764</v>
      </c>
      <c r="H99" s="313"/>
      <c r="I99" s="313"/>
      <c r="J99" s="323"/>
      <c r="K99" s="324"/>
      <c r="L99" s="324"/>
      <c r="M99" s="324"/>
      <c r="N99" s="324"/>
      <c r="O99" s="324"/>
      <c r="P99" s="324"/>
      <c r="Q99" s="324"/>
      <c r="R99" s="324"/>
      <c r="S99" s="324"/>
      <c r="T99" s="324"/>
      <c r="U99" s="324"/>
      <c r="V99" s="325"/>
    </row>
    <row r="100" spans="2:22" ht="15" customHeight="1" x14ac:dyDescent="0.35">
      <c r="B100" s="387" t="s">
        <v>239</v>
      </c>
      <c r="C100" s="305" t="s">
        <v>336</v>
      </c>
      <c r="D100" s="276" t="s">
        <v>1057</v>
      </c>
      <c r="E100" s="276"/>
      <c r="F100" s="276"/>
      <c r="G100" s="50">
        <v>0.68</v>
      </c>
      <c r="H100" s="311" t="s">
        <v>204</v>
      </c>
      <c r="I100" s="416" t="s">
        <v>610</v>
      </c>
      <c r="J100" s="317" t="s">
        <v>1250</v>
      </c>
      <c r="K100" s="318"/>
      <c r="L100" s="318"/>
      <c r="M100" s="318"/>
      <c r="N100" s="318"/>
      <c r="O100" s="318"/>
      <c r="P100" s="318"/>
      <c r="Q100" s="318"/>
      <c r="R100" s="318"/>
      <c r="S100" s="318"/>
      <c r="T100" s="318"/>
      <c r="U100" s="318"/>
      <c r="V100" s="319"/>
    </row>
    <row r="101" spans="2:22" ht="43.5" x14ac:dyDescent="0.35">
      <c r="B101" s="423"/>
      <c r="C101" s="306"/>
      <c r="D101" s="231" t="s">
        <v>2142</v>
      </c>
      <c r="E101" s="231"/>
      <c r="F101" s="276"/>
      <c r="G101" s="50">
        <v>0.72</v>
      </c>
      <c r="H101" s="312"/>
      <c r="I101" s="417"/>
      <c r="J101" s="320"/>
      <c r="K101" s="321"/>
      <c r="L101" s="321"/>
      <c r="M101" s="321"/>
      <c r="N101" s="321"/>
      <c r="O101" s="321"/>
      <c r="P101" s="321"/>
      <c r="Q101" s="321"/>
      <c r="R101" s="321"/>
      <c r="S101" s="321"/>
      <c r="T101" s="321"/>
      <c r="U101" s="321"/>
      <c r="V101" s="322"/>
    </row>
    <row r="102" spans="2:22" ht="43.5" x14ac:dyDescent="0.35">
      <c r="B102" s="388"/>
      <c r="C102" s="307"/>
      <c r="D102" s="231" t="s">
        <v>2143</v>
      </c>
      <c r="E102" s="231"/>
      <c r="F102" s="276"/>
      <c r="G102" s="71">
        <v>0.43099999999999999</v>
      </c>
      <c r="H102" s="313"/>
      <c r="I102" s="452"/>
      <c r="J102" s="323"/>
      <c r="K102" s="324"/>
      <c r="L102" s="324"/>
      <c r="M102" s="324"/>
      <c r="N102" s="324"/>
      <c r="O102" s="324"/>
      <c r="P102" s="324"/>
      <c r="Q102" s="324"/>
      <c r="R102" s="324"/>
      <c r="S102" s="324"/>
      <c r="T102" s="324"/>
      <c r="U102" s="324"/>
      <c r="V102" s="325"/>
    </row>
    <row r="103" spans="2:22" ht="15" customHeight="1" x14ac:dyDescent="0.35">
      <c r="B103" s="308" t="s">
        <v>775</v>
      </c>
      <c r="C103" s="305" t="s">
        <v>2144</v>
      </c>
      <c r="D103" s="276" t="s">
        <v>2145</v>
      </c>
      <c r="E103" s="276"/>
      <c r="F103" s="276"/>
      <c r="G103" s="50">
        <v>0.87</v>
      </c>
      <c r="H103" s="311" t="s">
        <v>198</v>
      </c>
      <c r="I103" s="416" t="s">
        <v>610</v>
      </c>
      <c r="J103" s="314" t="s">
        <v>2146</v>
      </c>
      <c r="K103" s="315"/>
      <c r="L103" s="315"/>
      <c r="M103" s="315"/>
      <c r="N103" s="315"/>
      <c r="O103" s="315"/>
      <c r="P103" s="315"/>
      <c r="Q103" s="315"/>
      <c r="R103" s="315"/>
      <c r="S103" s="315"/>
      <c r="T103" s="315"/>
      <c r="U103" s="315"/>
      <c r="V103" s="316"/>
    </row>
    <row r="104" spans="2:22" ht="15" customHeight="1" x14ac:dyDescent="0.35">
      <c r="B104" s="310"/>
      <c r="C104" s="307"/>
      <c r="D104" s="276" t="s">
        <v>2147</v>
      </c>
      <c r="E104" s="276"/>
      <c r="F104" s="276"/>
      <c r="G104" s="50">
        <v>0.74</v>
      </c>
      <c r="H104" s="313"/>
      <c r="I104" s="452"/>
      <c r="J104" s="314" t="s">
        <v>2148</v>
      </c>
      <c r="K104" s="315"/>
      <c r="L104" s="315"/>
      <c r="M104" s="315"/>
      <c r="N104" s="315"/>
      <c r="O104" s="315"/>
      <c r="P104" s="315"/>
      <c r="Q104" s="315"/>
      <c r="R104" s="315"/>
      <c r="S104" s="315"/>
      <c r="T104" s="315"/>
      <c r="U104" s="315"/>
      <c r="V104" s="316"/>
    </row>
    <row r="105" spans="2:22" ht="15" customHeight="1" x14ac:dyDescent="0.35">
      <c r="B105" s="225" t="s">
        <v>703</v>
      </c>
      <c r="C105" s="276"/>
      <c r="D105" s="276"/>
      <c r="E105" s="276"/>
      <c r="F105" s="276"/>
      <c r="G105" s="65">
        <v>100000</v>
      </c>
      <c r="H105" s="275" t="s">
        <v>204</v>
      </c>
      <c r="I105" s="281"/>
      <c r="J105" s="314" t="s">
        <v>1429</v>
      </c>
      <c r="K105" s="315"/>
      <c r="L105" s="315"/>
      <c r="M105" s="315"/>
      <c r="N105" s="315"/>
      <c r="O105" s="315"/>
      <c r="P105" s="315"/>
      <c r="Q105" s="315"/>
      <c r="R105" s="315"/>
      <c r="S105" s="315"/>
      <c r="T105" s="315"/>
      <c r="U105" s="315"/>
      <c r="V105" s="316"/>
    </row>
    <row r="106" spans="2:22" ht="15" customHeight="1" x14ac:dyDescent="0.35">
      <c r="B106" s="225" t="s">
        <v>528</v>
      </c>
      <c r="C106" s="276"/>
      <c r="D106" s="276"/>
      <c r="E106" s="276"/>
      <c r="F106" s="276"/>
      <c r="G106" s="290"/>
      <c r="H106" s="275" t="s">
        <v>233</v>
      </c>
      <c r="I106" s="281" t="s">
        <v>529</v>
      </c>
      <c r="J106" s="314" t="s">
        <v>547</v>
      </c>
      <c r="K106" s="315"/>
      <c r="L106" s="315"/>
      <c r="M106" s="315"/>
      <c r="N106" s="315"/>
      <c r="O106" s="315"/>
      <c r="P106" s="315"/>
      <c r="Q106" s="315"/>
      <c r="R106" s="315"/>
      <c r="S106" s="315"/>
      <c r="T106" s="315"/>
      <c r="U106" s="315"/>
      <c r="V106" s="316"/>
    </row>
    <row r="107" spans="2:22" ht="15" customHeight="1" x14ac:dyDescent="0.35">
      <c r="B107" s="375" t="s">
        <v>1146</v>
      </c>
      <c r="C107" s="305" t="s">
        <v>495</v>
      </c>
      <c r="D107" s="276" t="s">
        <v>1431</v>
      </c>
      <c r="E107" s="276"/>
      <c r="F107" s="276"/>
      <c r="G107" s="77">
        <v>1.4378E-2</v>
      </c>
      <c r="H107" s="311" t="s">
        <v>204</v>
      </c>
      <c r="I107" s="416"/>
      <c r="J107" s="317" t="s">
        <v>1534</v>
      </c>
      <c r="K107" s="318"/>
      <c r="L107" s="318"/>
      <c r="M107" s="318"/>
      <c r="N107" s="318"/>
      <c r="O107" s="318"/>
      <c r="P107" s="318"/>
      <c r="Q107" s="318"/>
      <c r="R107" s="318"/>
      <c r="S107" s="318"/>
      <c r="T107" s="318"/>
      <c r="U107" s="318"/>
      <c r="V107" s="319"/>
    </row>
    <row r="108" spans="2:22" ht="15" customHeight="1" x14ac:dyDescent="0.35">
      <c r="B108" s="377"/>
      <c r="C108" s="307"/>
      <c r="D108" s="276" t="s">
        <v>2149</v>
      </c>
      <c r="E108" s="276"/>
      <c r="F108" s="276"/>
      <c r="G108" s="77">
        <v>1.6525000000000001E-2</v>
      </c>
      <c r="H108" s="313"/>
      <c r="I108" s="452"/>
      <c r="J108" s="323"/>
      <c r="K108" s="324"/>
      <c r="L108" s="324"/>
      <c r="M108" s="324"/>
      <c r="N108" s="324"/>
      <c r="O108" s="324"/>
      <c r="P108" s="324"/>
      <c r="Q108" s="324"/>
      <c r="R108" s="324"/>
      <c r="S108" s="324"/>
      <c r="T108" s="324"/>
      <c r="U108" s="324"/>
      <c r="V108" s="325"/>
    </row>
    <row r="110" spans="2:22" ht="45" customHeight="1" x14ac:dyDescent="0.35"/>
    <row r="111" spans="2:22" ht="15" customHeight="1" x14ac:dyDescent="0.35"/>
    <row r="112" spans="2:22" ht="15" customHeight="1" x14ac:dyDescent="0.35"/>
  </sheetData>
  <mergeCells count="92">
    <mergeCell ref="C103:C104"/>
    <mergeCell ref="B103:B104"/>
    <mergeCell ref="H103:H104"/>
    <mergeCell ref="I103:I104"/>
    <mergeCell ref="J104:V104"/>
    <mergeCell ref="E78:E85"/>
    <mergeCell ref="H78:H85"/>
    <mergeCell ref="J78:V81"/>
    <mergeCell ref="D82:D84"/>
    <mergeCell ref="B75:B77"/>
    <mergeCell ref="C75:C77"/>
    <mergeCell ref="H75:H77"/>
    <mergeCell ref="I75:I77"/>
    <mergeCell ref="I82:I85"/>
    <mergeCell ref="C66:C73"/>
    <mergeCell ref="B66:B73"/>
    <mergeCell ref="B78:B85"/>
    <mergeCell ref="C78:C85"/>
    <mergeCell ref="D78:D80"/>
    <mergeCell ref="B100:B102"/>
    <mergeCell ref="C100:C102"/>
    <mergeCell ref="H100:H102"/>
    <mergeCell ref="I100:I102"/>
    <mergeCell ref="J100:V102"/>
    <mergeCell ref="C25:H25"/>
    <mergeCell ref="A26:A30"/>
    <mergeCell ref="C26:H26"/>
    <mergeCell ref="C27:H27"/>
    <mergeCell ref="C28:H28"/>
    <mergeCell ref="C29:H29"/>
    <mergeCell ref="C30:H30"/>
    <mergeCell ref="A31:A40"/>
    <mergeCell ref="C31:H31"/>
    <mergeCell ref="C32:H32"/>
    <mergeCell ref="C33:H33"/>
    <mergeCell ref="C34:H34"/>
    <mergeCell ref="C35:H35"/>
    <mergeCell ref="C36:H36"/>
    <mergeCell ref="C37:H37"/>
    <mergeCell ref="C38:H38"/>
    <mergeCell ref="C39:H39"/>
    <mergeCell ref="C40:H40"/>
    <mergeCell ref="E43:I43"/>
    <mergeCell ref="E44:I44"/>
    <mergeCell ref="B53:V53"/>
    <mergeCell ref="J54:V54"/>
    <mergeCell ref="B45:B46"/>
    <mergeCell ref="C45:C46"/>
    <mergeCell ref="E45:I45"/>
    <mergeCell ref="E46:I46"/>
    <mergeCell ref="J105:V105"/>
    <mergeCell ref="J106:V106"/>
    <mergeCell ref="J89:V89"/>
    <mergeCell ref="J90:V90"/>
    <mergeCell ref="J86:V86"/>
    <mergeCell ref="J87:V87"/>
    <mergeCell ref="J88:V88"/>
    <mergeCell ref="J103:V103"/>
    <mergeCell ref="J91:V99"/>
    <mergeCell ref="B60:B62"/>
    <mergeCell ref="C60:C62"/>
    <mergeCell ref="H60:H62"/>
    <mergeCell ref="I60:I62"/>
    <mergeCell ref="J60:V62"/>
    <mergeCell ref="I91:I99"/>
    <mergeCell ref="J63:V63"/>
    <mergeCell ref="J64:V64"/>
    <mergeCell ref="J65:V65"/>
    <mergeCell ref="H66:H73"/>
    <mergeCell ref="I66:I73"/>
    <mergeCell ref="J74:V74"/>
    <mergeCell ref="J70:V73"/>
    <mergeCell ref="J75:V77"/>
    <mergeCell ref="J82:V85"/>
    <mergeCell ref="J66:V69"/>
    <mergeCell ref="J56:V56"/>
    <mergeCell ref="J57:V57"/>
    <mergeCell ref="J58:V58"/>
    <mergeCell ref="J59:V59"/>
    <mergeCell ref="J55:V55"/>
    <mergeCell ref="B91:B99"/>
    <mergeCell ref="D91:D93"/>
    <mergeCell ref="E91:E99"/>
    <mergeCell ref="H91:H99"/>
    <mergeCell ref="D94:D96"/>
    <mergeCell ref="D97:D99"/>
    <mergeCell ref="C91:C99"/>
    <mergeCell ref="B107:B108"/>
    <mergeCell ref="C107:C108"/>
    <mergeCell ref="H107:H108"/>
    <mergeCell ref="I107:I108"/>
    <mergeCell ref="J107:V108"/>
  </mergeCells>
  <conditionalFormatting sqref="C55:G55 D70:G70 C66 C78 D82 F82:G82 E78">
    <cfRule type="cellIs" dxfId="217" priority="40" operator="notEqual">
      <formula>""</formula>
    </cfRule>
  </conditionalFormatting>
  <conditionalFormatting sqref="C58:G58">
    <cfRule type="cellIs" dxfId="216" priority="39" operator="notEqual">
      <formula>""</formula>
    </cfRule>
  </conditionalFormatting>
  <conditionalFormatting sqref="C56:G56">
    <cfRule type="cellIs" dxfId="215" priority="38" operator="notEqual">
      <formula>""</formula>
    </cfRule>
  </conditionalFormatting>
  <conditionalFormatting sqref="C57:G57">
    <cfRule type="cellIs" dxfId="214" priority="37" operator="notEqual">
      <formula>""</formula>
    </cfRule>
  </conditionalFormatting>
  <conditionalFormatting sqref="C59:G59">
    <cfRule type="cellIs" dxfId="213" priority="36" operator="notEqual">
      <formula>""</formula>
    </cfRule>
  </conditionalFormatting>
  <conditionalFormatting sqref="C60:G60 D61:G62">
    <cfRule type="cellIs" dxfId="212" priority="35" operator="notEqual">
      <formula>""</formula>
    </cfRule>
  </conditionalFormatting>
  <conditionalFormatting sqref="C63:G63">
    <cfRule type="cellIs" dxfId="211" priority="34" operator="notEqual">
      <formula>""</formula>
    </cfRule>
  </conditionalFormatting>
  <conditionalFormatting sqref="C64:G64">
    <cfRule type="cellIs" dxfId="210" priority="33" operator="notEqual">
      <formula>""</formula>
    </cfRule>
  </conditionalFormatting>
  <conditionalFormatting sqref="C65:G65 E66:G69">
    <cfRule type="cellIs" dxfId="209" priority="32" operator="notEqual">
      <formula>""</formula>
    </cfRule>
  </conditionalFormatting>
  <conditionalFormatting sqref="D71:G73">
    <cfRule type="cellIs" dxfId="208" priority="31" operator="notEqual">
      <formula>""</formula>
    </cfRule>
  </conditionalFormatting>
  <conditionalFormatting sqref="C75:G75 D76:G77 G78:G81">
    <cfRule type="cellIs" dxfId="207" priority="30" operator="notEqual">
      <formula>""</formula>
    </cfRule>
  </conditionalFormatting>
  <conditionalFormatting sqref="D85 F83:G85">
    <cfRule type="cellIs" dxfId="206" priority="29" operator="notEqual">
      <formula>""</formula>
    </cfRule>
  </conditionalFormatting>
  <conditionalFormatting sqref="C87:G87">
    <cfRule type="cellIs" dxfId="205" priority="27" operator="notEqual">
      <formula>""</formula>
    </cfRule>
  </conditionalFormatting>
  <conditionalFormatting sqref="F94:F96">
    <cfRule type="cellIs" dxfId="204" priority="18" operator="notEqual">
      <formula>""</formula>
    </cfRule>
  </conditionalFormatting>
  <conditionalFormatting sqref="C86:G86">
    <cfRule type="cellIs" dxfId="203" priority="26" operator="notEqual">
      <formula>""</formula>
    </cfRule>
  </conditionalFormatting>
  <conditionalFormatting sqref="C74:G74">
    <cfRule type="cellIs" dxfId="202" priority="25" operator="notEqual">
      <formula>""</formula>
    </cfRule>
  </conditionalFormatting>
  <conditionalFormatting sqref="C88:G90">
    <cfRule type="cellIs" dxfId="201" priority="24" operator="notEqual">
      <formula>""</formula>
    </cfRule>
  </conditionalFormatting>
  <conditionalFormatting sqref="F97:F99">
    <cfRule type="cellIs" dxfId="200" priority="17" operator="notEqual">
      <formula>""</formula>
    </cfRule>
  </conditionalFormatting>
  <conditionalFormatting sqref="C107:G107 D108:G108">
    <cfRule type="cellIs" dxfId="199" priority="10" operator="notEqual">
      <formula>""</formula>
    </cfRule>
  </conditionalFormatting>
  <conditionalFormatting sqref="G91:G99">
    <cfRule type="cellIs" dxfId="198" priority="23" operator="notEqual">
      <formula>""</formula>
    </cfRule>
  </conditionalFormatting>
  <conditionalFormatting sqref="E91:F91 F92:F93">
    <cfRule type="cellIs" dxfId="197" priority="22" operator="notEqual">
      <formula>""</formula>
    </cfRule>
  </conditionalFormatting>
  <conditionalFormatting sqref="C91:D91">
    <cfRule type="cellIs" dxfId="196" priority="21" operator="notEqual">
      <formula>""</formula>
    </cfRule>
  </conditionalFormatting>
  <conditionalFormatting sqref="D94">
    <cfRule type="cellIs" dxfId="195" priority="20" operator="notEqual">
      <formula>""</formula>
    </cfRule>
  </conditionalFormatting>
  <conditionalFormatting sqref="D97">
    <cfRule type="cellIs" dxfId="194" priority="19" operator="notEqual">
      <formula>""</formula>
    </cfRule>
  </conditionalFormatting>
  <conditionalFormatting sqref="C106:G106">
    <cfRule type="cellIs" dxfId="193" priority="11" operator="notEqual">
      <formula>""</formula>
    </cfRule>
  </conditionalFormatting>
  <conditionalFormatting sqref="C105:G105">
    <cfRule type="cellIs" dxfId="192" priority="12" operator="notEqual">
      <formula>""</formula>
    </cfRule>
  </conditionalFormatting>
  <conditionalFormatting sqref="C100:G100 D101:G102">
    <cfRule type="cellIs" dxfId="191" priority="9" operator="notEqual">
      <formula>""</formula>
    </cfRule>
  </conditionalFormatting>
  <conditionalFormatting sqref="D66">
    <cfRule type="cellIs" dxfId="190" priority="8" operator="notEqual">
      <formula>""</formula>
    </cfRule>
  </conditionalFormatting>
  <conditionalFormatting sqref="D67:D69">
    <cfRule type="cellIs" dxfId="189" priority="7" operator="notEqual">
      <formula>""</formula>
    </cfRule>
  </conditionalFormatting>
  <conditionalFormatting sqref="D78">
    <cfRule type="cellIs" dxfId="188" priority="6" operator="notEqual">
      <formula>""</formula>
    </cfRule>
  </conditionalFormatting>
  <conditionalFormatting sqref="D81">
    <cfRule type="cellIs" dxfId="187" priority="5" operator="notEqual">
      <formula>""</formula>
    </cfRule>
  </conditionalFormatting>
  <conditionalFormatting sqref="F78">
    <cfRule type="cellIs" dxfId="186" priority="4" operator="notEqual">
      <formula>""</formula>
    </cfRule>
  </conditionalFormatting>
  <conditionalFormatting sqref="F79:F81">
    <cfRule type="cellIs" dxfId="185" priority="3" operator="notEqual">
      <formula>""</formula>
    </cfRule>
  </conditionalFormatting>
  <conditionalFormatting sqref="D103:G104">
    <cfRule type="cellIs" dxfId="184" priority="2" operator="notEqual">
      <formula>""</formula>
    </cfRule>
  </conditionalFormatting>
  <conditionalFormatting sqref="C103">
    <cfRule type="cellIs" dxfId="183" priority="1" operator="notEqual">
      <formula>""</formula>
    </cfRule>
  </conditionalFormatting>
  <hyperlinks>
    <hyperlink ref="H11" location="_ftn1" display="_ftn1" xr:uid="{00000000-0004-0000-3B00-000000000000}"/>
    <hyperlink ref="I11" location="_ftn2" display="_ftn2" xr:uid="{00000000-0004-0000-3B00-000001000000}"/>
  </hyperlinks>
  <pageMargins left="0.7" right="0.7" top="0.75" bottom="0.75" header="0.3" footer="0.3"/>
  <pageSetup orientation="portrait"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3" tint="0.39997558519241921"/>
  </sheetPr>
  <dimension ref="A1:V104"/>
  <sheetViews>
    <sheetView topLeftCell="A93" workbookViewId="0">
      <selection activeCell="C100" sqref="B100:V101"/>
    </sheetView>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18.5429687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9" ht="23.5" x14ac:dyDescent="0.35">
      <c r="B1" s="59" t="str">
        <f ca="1">MID(CELL("Filename",I7),SEARCH("]",CELL("Filename",I7),1)+1,100)</f>
        <v>Insulated Doors</v>
      </c>
    </row>
    <row r="2" spans="2:9" x14ac:dyDescent="0.35">
      <c r="B2" s="41" t="s">
        <v>141</v>
      </c>
      <c r="C2" s="183" t="s">
        <v>2212</v>
      </c>
    </row>
    <row r="4" spans="2:9" x14ac:dyDescent="0.35">
      <c r="B4" s="58" t="s">
        <v>142</v>
      </c>
      <c r="G4" s="58" t="s">
        <v>143</v>
      </c>
    </row>
    <row r="5" spans="2:9" ht="25" x14ac:dyDescent="0.35">
      <c r="B5" s="226" t="s">
        <v>144</v>
      </c>
      <c r="C5" s="226" t="s">
        <v>145</v>
      </c>
      <c r="D5" s="44" t="s">
        <v>264</v>
      </c>
      <c r="G5" s="226" t="s">
        <v>144</v>
      </c>
      <c r="H5" s="226" t="s">
        <v>145</v>
      </c>
      <c r="I5" s="44" t="s">
        <v>265</v>
      </c>
    </row>
    <row r="6" spans="2:9" ht="15" customHeight="1" x14ac:dyDescent="0.35">
      <c r="B6" s="8"/>
      <c r="C6" s="8"/>
      <c r="D6" s="275">
        <v>25</v>
      </c>
      <c r="G6" s="8"/>
      <c r="H6" s="8"/>
      <c r="I6" s="275"/>
    </row>
    <row r="7" spans="2:9" x14ac:dyDescent="0.35">
      <c r="D7" s="60"/>
    </row>
    <row r="11" spans="2:9" x14ac:dyDescent="0.35">
      <c r="B11" s="58" t="s">
        <v>148</v>
      </c>
      <c r="C11" s="182"/>
      <c r="D11" s="60"/>
      <c r="G11" s="58" t="s">
        <v>149</v>
      </c>
      <c r="H11" s="173"/>
      <c r="I11" s="173"/>
    </row>
    <row r="12" spans="2:9" ht="45.75" customHeight="1" x14ac:dyDescent="0.35">
      <c r="B12" s="226" t="s">
        <v>150</v>
      </c>
      <c r="C12" s="226" t="s">
        <v>145</v>
      </c>
      <c r="D12" s="44" t="s">
        <v>151</v>
      </c>
      <c r="E12" s="44" t="s">
        <v>152</v>
      </c>
      <c r="G12" s="226" t="s">
        <v>144</v>
      </c>
      <c r="H12" s="226" t="s">
        <v>145</v>
      </c>
      <c r="I12" s="44" t="s">
        <v>153</v>
      </c>
    </row>
    <row r="13" spans="2:9" x14ac:dyDescent="0.35">
      <c r="B13" s="252"/>
      <c r="C13" s="252"/>
      <c r="D13" s="252"/>
      <c r="E13" s="252" t="s">
        <v>478</v>
      </c>
      <c r="G13" s="252"/>
      <c r="H13" s="252"/>
      <c r="I13" s="22"/>
    </row>
    <row r="14" spans="2:9" x14ac:dyDescent="0.35">
      <c r="B14" s="173"/>
      <c r="C14" s="173"/>
      <c r="D14" s="173"/>
      <c r="E14" s="173"/>
    </row>
    <row r="15" spans="2:9" x14ac:dyDescent="0.35">
      <c r="B15" s="173"/>
      <c r="C15" s="173"/>
      <c r="D15" s="173"/>
      <c r="E15" s="173"/>
    </row>
    <row r="16" spans="2:9" x14ac:dyDescent="0.35">
      <c r="B16" s="173"/>
      <c r="C16" s="173"/>
      <c r="D16" s="173"/>
      <c r="E16" s="173"/>
      <c r="F16" s="173"/>
    </row>
    <row r="17" spans="1:17" x14ac:dyDescent="0.35">
      <c r="B17" s="58" t="s">
        <v>154</v>
      </c>
      <c r="E17" s="173"/>
      <c r="F17" s="173"/>
    </row>
    <row r="18" spans="1:17" x14ac:dyDescent="0.35">
      <c r="E18" s="173"/>
      <c r="F18" s="173"/>
    </row>
    <row r="19" spans="1:17" ht="25" x14ac:dyDescent="0.35">
      <c r="B19" s="226" t="s">
        <v>150</v>
      </c>
      <c r="C19" s="226" t="s">
        <v>145</v>
      </c>
      <c r="D19" s="174" t="s">
        <v>277</v>
      </c>
      <c r="E19" s="174" t="s">
        <v>278</v>
      </c>
      <c r="F19" s="173"/>
    </row>
    <row r="20" spans="1:17" x14ac:dyDescent="0.35">
      <c r="B20" s="81"/>
      <c r="C20" s="8"/>
      <c r="D20" s="275"/>
      <c r="E20" s="181"/>
    </row>
    <row r="21" spans="1:17" x14ac:dyDescent="0.35">
      <c r="B21" s="81"/>
      <c r="C21" s="8"/>
      <c r="D21" s="275"/>
      <c r="E21" s="275"/>
    </row>
    <row r="22" spans="1:17" x14ac:dyDescent="0.35">
      <c r="B22" s="9"/>
    </row>
    <row r="23" spans="1:17" x14ac:dyDescent="0.35">
      <c r="B23" s="9"/>
    </row>
    <row r="24" spans="1:17" x14ac:dyDescent="0.35">
      <c r="B24" s="58" t="s">
        <v>155</v>
      </c>
    </row>
    <row r="25" spans="1:17" x14ac:dyDescent="0.35">
      <c r="B25" s="62" t="s">
        <v>156</v>
      </c>
      <c r="C25" s="378" t="s">
        <v>157</v>
      </c>
      <c r="D25" s="379"/>
      <c r="E25" s="379"/>
      <c r="F25" s="379"/>
      <c r="G25" s="379"/>
      <c r="H25" s="380"/>
    </row>
    <row r="26" spans="1:17" ht="15" customHeight="1" x14ac:dyDescent="0.35">
      <c r="A26" s="351" t="s">
        <v>158</v>
      </c>
      <c r="B26" s="171" t="s">
        <v>159</v>
      </c>
      <c r="C26" s="299" t="s">
        <v>1767</v>
      </c>
      <c r="D26" s="343"/>
      <c r="E26" s="343"/>
      <c r="F26" s="343"/>
      <c r="G26" s="343"/>
      <c r="H26" s="344"/>
      <c r="P26" s="63"/>
      <c r="Q26" s="63"/>
    </row>
    <row r="27" spans="1:17" x14ac:dyDescent="0.35">
      <c r="A27" s="352"/>
      <c r="B27" s="171" t="s">
        <v>160</v>
      </c>
      <c r="C27" s="299" t="s">
        <v>2213</v>
      </c>
      <c r="D27" s="343"/>
      <c r="E27" s="343"/>
      <c r="F27" s="343"/>
      <c r="G27" s="343"/>
      <c r="H27" s="344"/>
      <c r="P27" s="63"/>
      <c r="Q27" s="63"/>
    </row>
    <row r="28" spans="1:17" x14ac:dyDescent="0.35">
      <c r="A28" s="352"/>
      <c r="B28" s="171" t="s">
        <v>161</v>
      </c>
      <c r="C28" s="299" t="s">
        <v>2214</v>
      </c>
      <c r="D28" s="343"/>
      <c r="E28" s="343"/>
      <c r="F28" s="343"/>
      <c r="G28" s="343"/>
      <c r="H28" s="344"/>
      <c r="P28" s="63"/>
      <c r="Q28" s="63"/>
    </row>
    <row r="29" spans="1:17" x14ac:dyDescent="0.35">
      <c r="A29" s="352"/>
      <c r="B29" s="171" t="s">
        <v>162</v>
      </c>
      <c r="C29" s="299" t="s">
        <v>1770</v>
      </c>
      <c r="D29" s="343"/>
      <c r="E29" s="343"/>
      <c r="F29" s="343"/>
      <c r="G29" s="343"/>
      <c r="H29" s="344"/>
      <c r="P29" s="63"/>
      <c r="Q29" s="63"/>
    </row>
    <row r="30" spans="1:17" x14ac:dyDescent="0.35">
      <c r="A30" s="353"/>
      <c r="B30" s="171" t="s">
        <v>163</v>
      </c>
      <c r="C30" s="411"/>
      <c r="D30" s="412"/>
      <c r="E30" s="412"/>
      <c r="F30" s="412"/>
      <c r="G30" s="412"/>
      <c r="H30" s="413"/>
      <c r="P30" s="63"/>
      <c r="Q30" s="63"/>
    </row>
    <row r="31" spans="1:17" ht="15" customHeight="1" x14ac:dyDescent="0.35">
      <c r="A31" s="351" t="s">
        <v>164</v>
      </c>
      <c r="B31" s="171" t="s">
        <v>165</v>
      </c>
      <c r="C31" s="411"/>
      <c r="D31" s="412"/>
      <c r="E31" s="412"/>
      <c r="F31" s="412"/>
      <c r="G31" s="412"/>
      <c r="H31" s="413"/>
      <c r="P31" s="63"/>
      <c r="Q31" s="63"/>
    </row>
    <row r="32" spans="1:17" x14ac:dyDescent="0.35">
      <c r="A32" s="352"/>
      <c r="B32" s="171" t="s">
        <v>166</v>
      </c>
      <c r="C32" s="411"/>
      <c r="D32" s="412"/>
      <c r="E32" s="412"/>
      <c r="F32" s="412"/>
      <c r="G32" s="412"/>
      <c r="H32" s="413"/>
      <c r="P32" s="63"/>
      <c r="Q32" s="63"/>
    </row>
    <row r="33" spans="1:17" x14ac:dyDescent="0.35">
      <c r="A33" s="352"/>
      <c r="B33" s="171" t="s">
        <v>167</v>
      </c>
      <c r="C33" s="411"/>
      <c r="D33" s="412"/>
      <c r="E33" s="412"/>
      <c r="F33" s="412"/>
      <c r="G33" s="412"/>
      <c r="H33" s="413"/>
      <c r="P33" s="63"/>
      <c r="Q33" s="63"/>
    </row>
    <row r="34" spans="1:17" x14ac:dyDescent="0.35">
      <c r="A34" s="352"/>
      <c r="B34" s="171" t="s">
        <v>168</v>
      </c>
      <c r="C34" s="411"/>
      <c r="D34" s="412"/>
      <c r="E34" s="412"/>
      <c r="F34" s="412"/>
      <c r="G34" s="412"/>
      <c r="H34" s="413"/>
      <c r="P34" s="63"/>
      <c r="Q34" s="63"/>
    </row>
    <row r="35" spans="1:17" x14ac:dyDescent="0.35">
      <c r="A35" s="352"/>
      <c r="B35" s="171" t="s">
        <v>169</v>
      </c>
      <c r="C35" s="411"/>
      <c r="D35" s="412"/>
      <c r="E35" s="412"/>
      <c r="F35" s="412"/>
      <c r="G35" s="412"/>
      <c r="H35" s="413"/>
      <c r="P35" s="63"/>
      <c r="Q35" s="63"/>
    </row>
    <row r="36" spans="1:17" x14ac:dyDescent="0.35">
      <c r="A36" s="352"/>
      <c r="B36" s="171" t="s">
        <v>170</v>
      </c>
      <c r="C36" s="411"/>
      <c r="D36" s="412"/>
      <c r="E36" s="412"/>
      <c r="F36" s="412"/>
      <c r="G36" s="412"/>
      <c r="H36" s="413"/>
      <c r="P36" s="63"/>
      <c r="Q36" s="63"/>
    </row>
    <row r="37" spans="1:17" x14ac:dyDescent="0.35">
      <c r="A37" s="352"/>
      <c r="B37" s="171" t="s">
        <v>171</v>
      </c>
      <c r="C37" s="411"/>
      <c r="D37" s="412"/>
      <c r="E37" s="412"/>
      <c r="F37" s="412"/>
      <c r="G37" s="412"/>
      <c r="H37" s="413"/>
      <c r="P37" s="63"/>
      <c r="Q37" s="63"/>
    </row>
    <row r="38" spans="1:17" x14ac:dyDescent="0.35">
      <c r="A38" s="352"/>
      <c r="B38" s="171" t="s">
        <v>172</v>
      </c>
      <c r="C38" s="411"/>
      <c r="D38" s="412"/>
      <c r="E38" s="412"/>
      <c r="F38" s="412"/>
      <c r="G38" s="412"/>
      <c r="H38" s="413"/>
    </row>
    <row r="39" spans="1:17" x14ac:dyDescent="0.35">
      <c r="A39" s="352"/>
      <c r="B39" s="171" t="s">
        <v>173</v>
      </c>
      <c r="C39" s="411"/>
      <c r="D39" s="412"/>
      <c r="E39" s="412"/>
      <c r="F39" s="412"/>
      <c r="G39" s="412"/>
      <c r="H39" s="413"/>
    </row>
    <row r="40" spans="1:17" x14ac:dyDescent="0.35">
      <c r="A40" s="353"/>
      <c r="B40" s="171" t="s">
        <v>174</v>
      </c>
      <c r="C40" s="411"/>
      <c r="D40" s="412"/>
      <c r="E40" s="412"/>
      <c r="F40" s="412"/>
      <c r="G40" s="412"/>
      <c r="H40" s="413"/>
    </row>
    <row r="41" spans="1:17" x14ac:dyDescent="0.35">
      <c r="L41" s="63"/>
      <c r="M41" s="63"/>
    </row>
    <row r="42" spans="1:17" x14ac:dyDescent="0.35">
      <c r="B42" s="58" t="s">
        <v>175</v>
      </c>
      <c r="L42" s="63"/>
      <c r="M42" s="63"/>
    </row>
    <row r="43" spans="1:17" ht="25" x14ac:dyDescent="0.35">
      <c r="B43" s="62" t="s">
        <v>176</v>
      </c>
      <c r="C43" s="226" t="s">
        <v>144</v>
      </c>
      <c r="D43" s="226" t="s">
        <v>145</v>
      </c>
      <c r="E43" s="378" t="s">
        <v>177</v>
      </c>
      <c r="F43" s="379"/>
      <c r="G43" s="379"/>
      <c r="H43" s="379"/>
      <c r="I43" s="380"/>
      <c r="L43" s="63"/>
      <c r="M43" s="63"/>
    </row>
    <row r="44" spans="1:17" ht="15" customHeight="1" x14ac:dyDescent="0.35">
      <c r="B44" s="279" t="s">
        <v>1400</v>
      </c>
      <c r="C44" s="8"/>
      <c r="D44" s="8"/>
      <c r="E44" s="314" t="s">
        <v>2215</v>
      </c>
      <c r="F44" s="315"/>
      <c r="G44" s="315"/>
      <c r="H44" s="315"/>
      <c r="I44" s="316"/>
      <c r="L44" s="63"/>
      <c r="M44" s="63"/>
    </row>
    <row r="45" spans="1:17" ht="29" x14ac:dyDescent="0.35">
      <c r="B45" s="308" t="s">
        <v>1406</v>
      </c>
      <c r="C45" s="311" t="s">
        <v>526</v>
      </c>
      <c r="D45" s="278" t="s">
        <v>2216</v>
      </c>
      <c r="E45" s="339" t="s">
        <v>2217</v>
      </c>
      <c r="F45" s="339"/>
      <c r="G45" s="339"/>
      <c r="H45" s="339"/>
      <c r="I45" s="339"/>
      <c r="L45" s="63"/>
      <c r="M45" s="63"/>
    </row>
    <row r="46" spans="1:17" x14ac:dyDescent="0.35">
      <c r="B46" s="310"/>
      <c r="C46" s="313"/>
      <c r="D46" s="275" t="s">
        <v>311</v>
      </c>
      <c r="E46" s="299" t="s">
        <v>2218</v>
      </c>
      <c r="F46" s="300"/>
      <c r="G46" s="300"/>
      <c r="H46" s="300"/>
      <c r="I46" s="301"/>
    </row>
    <row r="48" spans="1:17" x14ac:dyDescent="0.35">
      <c r="L48" s="63"/>
      <c r="M48" s="63"/>
    </row>
    <row r="49" spans="2:22" x14ac:dyDescent="0.35">
      <c r="L49" s="63"/>
      <c r="M49" s="63"/>
    </row>
    <row r="50" spans="2:22" x14ac:dyDescent="0.35">
      <c r="L50" s="63"/>
      <c r="M50" s="63"/>
    </row>
    <row r="51" spans="2:22" x14ac:dyDescent="0.35">
      <c r="L51" s="63"/>
      <c r="M51" s="63"/>
    </row>
    <row r="53" spans="2:22" x14ac:dyDescent="0.35">
      <c r="B53" s="381" t="s">
        <v>178</v>
      </c>
      <c r="C53" s="382"/>
      <c r="D53" s="382"/>
      <c r="E53" s="382"/>
      <c r="F53" s="382"/>
      <c r="G53" s="382"/>
      <c r="H53" s="382"/>
      <c r="I53" s="382"/>
      <c r="J53" s="382"/>
      <c r="K53" s="382"/>
      <c r="L53" s="382"/>
      <c r="M53" s="382"/>
      <c r="N53" s="382"/>
      <c r="O53" s="382"/>
      <c r="P53" s="382"/>
      <c r="Q53" s="382"/>
      <c r="R53" s="382"/>
      <c r="S53" s="382"/>
      <c r="T53" s="382"/>
      <c r="U53" s="382"/>
      <c r="V53" s="383"/>
    </row>
    <row r="54" spans="2:22" ht="33" customHeight="1" x14ac:dyDescent="0.35">
      <c r="B54" s="230" t="s">
        <v>179</v>
      </c>
      <c r="C54" s="257" t="s">
        <v>150</v>
      </c>
      <c r="D54" s="257" t="s">
        <v>145</v>
      </c>
      <c r="E54" s="257" t="s">
        <v>180</v>
      </c>
      <c r="F54" s="257" t="s">
        <v>181</v>
      </c>
      <c r="G54" s="257" t="s">
        <v>182</v>
      </c>
      <c r="H54" s="257" t="s">
        <v>183</v>
      </c>
      <c r="I54" s="230" t="s">
        <v>184</v>
      </c>
      <c r="J54" s="384" t="s">
        <v>185</v>
      </c>
      <c r="K54" s="385"/>
      <c r="L54" s="385"/>
      <c r="M54" s="385"/>
      <c r="N54" s="385"/>
      <c r="O54" s="385"/>
      <c r="P54" s="385"/>
      <c r="Q54" s="385"/>
      <c r="R54" s="385"/>
      <c r="S54" s="385"/>
      <c r="T54" s="385"/>
      <c r="U54" s="385"/>
      <c r="V54" s="386"/>
    </row>
    <row r="55" spans="2:22" ht="15" customHeight="1" x14ac:dyDescent="0.35">
      <c r="B55" s="225" t="s">
        <v>1776</v>
      </c>
      <c r="C55" s="276"/>
      <c r="D55" s="276"/>
      <c r="E55" s="276"/>
      <c r="F55" s="276"/>
      <c r="G55" s="55">
        <v>3.125</v>
      </c>
      <c r="H55" s="275" t="s">
        <v>198</v>
      </c>
      <c r="I55" s="292" t="s">
        <v>2219</v>
      </c>
      <c r="J55" s="314" t="s">
        <v>2220</v>
      </c>
      <c r="K55" s="315"/>
      <c r="L55" s="315"/>
      <c r="M55" s="315"/>
      <c r="N55" s="315"/>
      <c r="O55" s="315"/>
      <c r="P55" s="315"/>
      <c r="Q55" s="315"/>
      <c r="R55" s="315"/>
      <c r="S55" s="315"/>
      <c r="T55" s="315"/>
      <c r="U55" s="315"/>
      <c r="V55" s="316"/>
    </row>
    <row r="56" spans="2:22" ht="15" customHeight="1" x14ac:dyDescent="0.35">
      <c r="B56" s="225" t="s">
        <v>1779</v>
      </c>
      <c r="C56" s="276"/>
      <c r="D56" s="276"/>
      <c r="E56" s="276"/>
      <c r="F56" s="276"/>
      <c r="G56" s="276"/>
      <c r="H56" s="275" t="s">
        <v>198</v>
      </c>
      <c r="I56" s="292" t="s">
        <v>2219</v>
      </c>
      <c r="J56" s="314" t="s">
        <v>2221</v>
      </c>
      <c r="K56" s="315"/>
      <c r="L56" s="315"/>
      <c r="M56" s="315"/>
      <c r="N56" s="315"/>
      <c r="O56" s="315"/>
      <c r="P56" s="315"/>
      <c r="Q56" s="315"/>
      <c r="R56" s="315"/>
      <c r="S56" s="315"/>
      <c r="T56" s="315"/>
      <c r="U56" s="315"/>
      <c r="V56" s="316"/>
    </row>
    <row r="57" spans="2:22" ht="15" customHeight="1" x14ac:dyDescent="0.35">
      <c r="B57" s="225" t="s">
        <v>1781</v>
      </c>
      <c r="C57" s="276"/>
      <c r="D57" s="276"/>
      <c r="E57" s="276"/>
      <c r="F57" s="276"/>
      <c r="G57" s="290"/>
      <c r="H57" s="275" t="s">
        <v>198</v>
      </c>
      <c r="I57" s="275" t="s">
        <v>787</v>
      </c>
      <c r="J57" s="314" t="s">
        <v>2222</v>
      </c>
      <c r="K57" s="315"/>
      <c r="L57" s="315"/>
      <c r="M57" s="315"/>
      <c r="N57" s="315"/>
      <c r="O57" s="315"/>
      <c r="P57" s="315"/>
      <c r="Q57" s="315"/>
      <c r="R57" s="315"/>
      <c r="S57" s="315"/>
      <c r="T57" s="315"/>
      <c r="U57" s="315"/>
      <c r="V57" s="316"/>
    </row>
    <row r="58" spans="2:22" ht="15" customHeight="1" x14ac:dyDescent="0.35">
      <c r="B58" s="308" t="s">
        <v>504</v>
      </c>
      <c r="C58" s="305" t="s">
        <v>537</v>
      </c>
      <c r="D58" s="290" t="s">
        <v>1035</v>
      </c>
      <c r="E58" s="276"/>
      <c r="F58" s="276"/>
      <c r="G58" s="65">
        <v>1209</v>
      </c>
      <c r="H58" s="311" t="s">
        <v>204</v>
      </c>
      <c r="I58" s="311"/>
      <c r="J58" s="317" t="s">
        <v>2223</v>
      </c>
      <c r="K58" s="318"/>
      <c r="L58" s="318"/>
      <c r="M58" s="318"/>
      <c r="N58" s="318"/>
      <c r="O58" s="318"/>
      <c r="P58" s="318"/>
      <c r="Q58" s="318"/>
      <c r="R58" s="318"/>
      <c r="S58" s="318"/>
      <c r="T58" s="318"/>
      <c r="U58" s="318"/>
      <c r="V58" s="319"/>
    </row>
    <row r="59" spans="2:22" ht="15" customHeight="1" x14ac:dyDescent="0.35">
      <c r="B59" s="309"/>
      <c r="C59" s="306"/>
      <c r="D59" s="290" t="s">
        <v>1044</v>
      </c>
      <c r="E59" s="276"/>
      <c r="F59" s="276"/>
      <c r="G59" s="65">
        <v>616</v>
      </c>
      <c r="H59" s="312"/>
      <c r="I59" s="312"/>
      <c r="J59" s="320"/>
      <c r="K59" s="362"/>
      <c r="L59" s="362"/>
      <c r="M59" s="362"/>
      <c r="N59" s="362"/>
      <c r="O59" s="362"/>
      <c r="P59" s="362"/>
      <c r="Q59" s="362"/>
      <c r="R59" s="362"/>
      <c r="S59" s="362"/>
      <c r="T59" s="362"/>
      <c r="U59" s="362"/>
      <c r="V59" s="322"/>
    </row>
    <row r="60" spans="2:22" ht="15" customHeight="1" x14ac:dyDescent="0.35">
      <c r="B60" s="310"/>
      <c r="C60" s="307"/>
      <c r="D60" s="276" t="s">
        <v>509</v>
      </c>
      <c r="E60" s="276"/>
      <c r="F60" s="276"/>
      <c r="G60" s="65">
        <v>1068</v>
      </c>
      <c r="H60" s="313"/>
      <c r="I60" s="313"/>
      <c r="J60" s="323"/>
      <c r="K60" s="324"/>
      <c r="L60" s="324"/>
      <c r="M60" s="324"/>
      <c r="N60" s="324"/>
      <c r="O60" s="324"/>
      <c r="P60" s="324"/>
      <c r="Q60" s="324"/>
      <c r="R60" s="324"/>
      <c r="S60" s="324"/>
      <c r="T60" s="324"/>
      <c r="U60" s="324"/>
      <c r="V60" s="325"/>
    </row>
    <row r="61" spans="2:22" ht="15" customHeight="1" x14ac:dyDescent="0.35">
      <c r="B61" s="225" t="s">
        <v>2179</v>
      </c>
      <c r="C61" s="276"/>
      <c r="D61" s="276"/>
      <c r="E61" s="276"/>
      <c r="F61" s="276"/>
      <c r="G61" s="54">
        <v>24</v>
      </c>
      <c r="H61" s="275" t="s">
        <v>204</v>
      </c>
      <c r="I61" s="275" t="s">
        <v>2224</v>
      </c>
      <c r="J61" s="314" t="s">
        <v>2180</v>
      </c>
      <c r="K61" s="315"/>
      <c r="L61" s="315"/>
      <c r="M61" s="315"/>
      <c r="N61" s="315"/>
      <c r="O61" s="315"/>
      <c r="P61" s="315"/>
      <c r="Q61" s="315"/>
      <c r="R61" s="315"/>
      <c r="S61" s="315"/>
      <c r="T61" s="315"/>
      <c r="U61" s="315"/>
      <c r="V61" s="316"/>
    </row>
    <row r="62" spans="2:22" ht="15" customHeight="1" x14ac:dyDescent="0.35">
      <c r="B62" s="225" t="s">
        <v>2123</v>
      </c>
      <c r="C62" s="276"/>
      <c r="D62" s="290"/>
      <c r="E62" s="276"/>
      <c r="F62" s="276"/>
      <c r="G62" s="290">
        <v>0.75</v>
      </c>
      <c r="H62" s="275" t="s">
        <v>204</v>
      </c>
      <c r="I62" s="275"/>
      <c r="J62" s="314" t="s">
        <v>2124</v>
      </c>
      <c r="K62" s="315"/>
      <c r="L62" s="315"/>
      <c r="M62" s="315"/>
      <c r="N62" s="315"/>
      <c r="O62" s="315"/>
      <c r="P62" s="315"/>
      <c r="Q62" s="315"/>
      <c r="R62" s="315"/>
      <c r="S62" s="315"/>
      <c r="T62" s="315"/>
      <c r="U62" s="315"/>
      <c r="V62" s="316"/>
    </row>
    <row r="63" spans="2:22" ht="15" customHeight="1" x14ac:dyDescent="0.35">
      <c r="B63" s="225" t="s">
        <v>1415</v>
      </c>
      <c r="C63" s="276"/>
      <c r="D63" s="290"/>
      <c r="E63" s="276"/>
      <c r="F63" s="276"/>
      <c r="G63" s="65">
        <v>1000</v>
      </c>
      <c r="H63" s="275" t="s">
        <v>204</v>
      </c>
      <c r="I63" s="275" t="s">
        <v>1416</v>
      </c>
      <c r="J63" s="314" t="s">
        <v>1789</v>
      </c>
      <c r="K63" s="315"/>
      <c r="L63" s="315"/>
      <c r="M63" s="315"/>
      <c r="N63" s="315"/>
      <c r="O63" s="315"/>
      <c r="P63" s="315"/>
      <c r="Q63" s="315"/>
      <c r="R63" s="315"/>
      <c r="S63" s="315"/>
      <c r="T63" s="315"/>
      <c r="U63" s="315"/>
      <c r="V63" s="316"/>
    </row>
    <row r="64" spans="2:22" ht="15" customHeight="1" x14ac:dyDescent="0.35">
      <c r="B64" s="311" t="s">
        <v>358</v>
      </c>
      <c r="C64" s="305" t="s">
        <v>411</v>
      </c>
      <c r="D64" s="276" t="s">
        <v>1792</v>
      </c>
      <c r="E64" s="276"/>
      <c r="F64" s="276"/>
      <c r="G64" s="64">
        <v>8.5</v>
      </c>
      <c r="H64" s="311" t="s">
        <v>198</v>
      </c>
      <c r="I64" s="311" t="s">
        <v>1049</v>
      </c>
      <c r="J64" s="317" t="s">
        <v>2225</v>
      </c>
      <c r="K64" s="318"/>
      <c r="L64" s="318"/>
      <c r="M64" s="318"/>
      <c r="N64" s="318"/>
      <c r="O64" s="318"/>
      <c r="P64" s="318"/>
      <c r="Q64" s="318"/>
      <c r="R64" s="318"/>
      <c r="S64" s="318"/>
      <c r="T64" s="318"/>
      <c r="U64" s="318"/>
      <c r="V64" s="319"/>
    </row>
    <row r="65" spans="2:22" ht="15" customHeight="1" x14ac:dyDescent="0.35">
      <c r="B65" s="312"/>
      <c r="C65" s="306"/>
      <c r="D65" s="276" t="s">
        <v>1796</v>
      </c>
      <c r="E65" s="276"/>
      <c r="F65" s="276"/>
      <c r="G65" s="64">
        <v>11</v>
      </c>
      <c r="H65" s="312"/>
      <c r="I65" s="312"/>
      <c r="J65" s="320"/>
      <c r="K65" s="362"/>
      <c r="L65" s="362"/>
      <c r="M65" s="362"/>
      <c r="N65" s="362"/>
      <c r="O65" s="362"/>
      <c r="P65" s="362"/>
      <c r="Q65" s="362"/>
      <c r="R65" s="362"/>
      <c r="S65" s="362"/>
      <c r="T65" s="362"/>
      <c r="U65" s="362"/>
      <c r="V65" s="322"/>
    </row>
    <row r="66" spans="2:22" ht="15" customHeight="1" x14ac:dyDescent="0.35">
      <c r="B66" s="312"/>
      <c r="C66" s="306"/>
      <c r="D66" s="276" t="s">
        <v>2129</v>
      </c>
      <c r="E66" s="276"/>
      <c r="F66" s="276"/>
      <c r="G66" s="64">
        <v>11</v>
      </c>
      <c r="H66" s="312"/>
      <c r="I66" s="312"/>
      <c r="J66" s="320"/>
      <c r="K66" s="362"/>
      <c r="L66" s="362"/>
      <c r="M66" s="362"/>
      <c r="N66" s="362"/>
      <c r="O66" s="362"/>
      <c r="P66" s="362"/>
      <c r="Q66" s="362"/>
      <c r="R66" s="362"/>
      <c r="S66" s="362"/>
      <c r="T66" s="362"/>
      <c r="U66" s="362"/>
      <c r="V66" s="322"/>
    </row>
    <row r="67" spans="2:22" ht="15" customHeight="1" x14ac:dyDescent="0.35">
      <c r="B67" s="312"/>
      <c r="C67" s="306"/>
      <c r="D67" s="276" t="s">
        <v>2182</v>
      </c>
      <c r="E67" s="276"/>
      <c r="F67" s="276"/>
      <c r="G67" s="64">
        <v>12</v>
      </c>
      <c r="H67" s="312"/>
      <c r="I67" s="312"/>
      <c r="J67" s="323"/>
      <c r="K67" s="324"/>
      <c r="L67" s="324"/>
      <c r="M67" s="324"/>
      <c r="N67" s="324"/>
      <c r="O67" s="324"/>
      <c r="P67" s="324"/>
      <c r="Q67" s="324"/>
      <c r="R67" s="324"/>
      <c r="S67" s="324"/>
      <c r="T67" s="324"/>
      <c r="U67" s="324"/>
      <c r="V67" s="325"/>
    </row>
    <row r="68" spans="2:22" ht="15" customHeight="1" x14ac:dyDescent="0.35">
      <c r="B68" s="312"/>
      <c r="C68" s="306"/>
      <c r="D68" s="276" t="s">
        <v>1798</v>
      </c>
      <c r="E68" s="276"/>
      <c r="F68" s="276"/>
      <c r="G68" s="64">
        <v>10</v>
      </c>
      <c r="H68" s="312"/>
      <c r="I68" s="312"/>
      <c r="J68" s="317" t="s">
        <v>2226</v>
      </c>
      <c r="K68" s="318"/>
      <c r="L68" s="318"/>
      <c r="M68" s="318"/>
      <c r="N68" s="318"/>
      <c r="O68" s="318"/>
      <c r="P68" s="318"/>
      <c r="Q68" s="318"/>
      <c r="R68" s="318"/>
      <c r="S68" s="318"/>
      <c r="T68" s="318"/>
      <c r="U68" s="318"/>
      <c r="V68" s="319"/>
    </row>
    <row r="69" spans="2:22" ht="15" customHeight="1" x14ac:dyDescent="0.35">
      <c r="B69" s="312"/>
      <c r="C69" s="306"/>
      <c r="D69" s="276" t="s">
        <v>1801</v>
      </c>
      <c r="E69" s="276"/>
      <c r="F69" s="290"/>
      <c r="G69" s="64">
        <v>13</v>
      </c>
      <c r="H69" s="312"/>
      <c r="I69" s="312"/>
      <c r="J69" s="320"/>
      <c r="K69" s="362"/>
      <c r="L69" s="362"/>
      <c r="M69" s="362"/>
      <c r="N69" s="362"/>
      <c r="O69" s="362"/>
      <c r="P69" s="362"/>
      <c r="Q69" s="362"/>
      <c r="R69" s="362"/>
      <c r="S69" s="362"/>
      <c r="T69" s="362"/>
      <c r="U69" s="362"/>
      <c r="V69" s="322"/>
    </row>
    <row r="70" spans="2:22" ht="29" x14ac:dyDescent="0.35">
      <c r="B70" s="312"/>
      <c r="C70" s="306"/>
      <c r="D70" s="276" t="s">
        <v>2132</v>
      </c>
      <c r="E70" s="276"/>
      <c r="F70" s="290"/>
      <c r="G70" s="64">
        <v>13</v>
      </c>
      <c r="H70" s="312"/>
      <c r="I70" s="312"/>
      <c r="J70" s="320"/>
      <c r="K70" s="362"/>
      <c r="L70" s="362"/>
      <c r="M70" s="362"/>
      <c r="N70" s="362"/>
      <c r="O70" s="362"/>
      <c r="P70" s="362"/>
      <c r="Q70" s="362"/>
      <c r="R70" s="362"/>
      <c r="S70" s="362"/>
      <c r="T70" s="362"/>
      <c r="U70" s="362"/>
      <c r="V70" s="322"/>
    </row>
    <row r="71" spans="2:22" ht="29" x14ac:dyDescent="0.35">
      <c r="B71" s="313"/>
      <c r="C71" s="307"/>
      <c r="D71" s="276" t="s">
        <v>2184</v>
      </c>
      <c r="E71" s="276"/>
      <c r="F71" s="290"/>
      <c r="G71" s="64">
        <v>14</v>
      </c>
      <c r="H71" s="313"/>
      <c r="I71" s="313"/>
      <c r="J71" s="323"/>
      <c r="K71" s="324"/>
      <c r="L71" s="324"/>
      <c r="M71" s="324"/>
      <c r="N71" s="324"/>
      <c r="O71" s="324"/>
      <c r="P71" s="324"/>
      <c r="Q71" s="324"/>
      <c r="R71" s="324"/>
      <c r="S71" s="324"/>
      <c r="T71" s="324"/>
      <c r="U71" s="324"/>
      <c r="V71" s="325"/>
    </row>
    <row r="72" spans="2:22" ht="15" customHeight="1" x14ac:dyDescent="0.35">
      <c r="B72" s="308" t="s">
        <v>514</v>
      </c>
      <c r="C72" s="305" t="s">
        <v>537</v>
      </c>
      <c r="D72" s="290" t="s">
        <v>1035</v>
      </c>
      <c r="E72" s="276"/>
      <c r="F72" s="276"/>
      <c r="G72" s="65">
        <v>4496</v>
      </c>
      <c r="H72" s="311" t="s">
        <v>204</v>
      </c>
      <c r="I72" s="311"/>
      <c r="J72" s="317" t="s">
        <v>2227</v>
      </c>
      <c r="K72" s="318"/>
      <c r="L72" s="318"/>
      <c r="M72" s="318"/>
      <c r="N72" s="318"/>
      <c r="O72" s="318"/>
      <c r="P72" s="318"/>
      <c r="Q72" s="318"/>
      <c r="R72" s="318"/>
      <c r="S72" s="318"/>
      <c r="T72" s="318"/>
      <c r="U72" s="318"/>
      <c r="V72" s="319"/>
    </row>
    <row r="73" spans="2:22" ht="15" customHeight="1" x14ac:dyDescent="0.35">
      <c r="B73" s="309"/>
      <c r="C73" s="306"/>
      <c r="D73" s="290" t="s">
        <v>1044</v>
      </c>
      <c r="E73" s="276"/>
      <c r="F73" s="276"/>
      <c r="G73" s="65">
        <v>6391</v>
      </c>
      <c r="H73" s="312"/>
      <c r="I73" s="312"/>
      <c r="J73" s="320"/>
      <c r="K73" s="362"/>
      <c r="L73" s="362"/>
      <c r="M73" s="362"/>
      <c r="N73" s="362"/>
      <c r="O73" s="362"/>
      <c r="P73" s="362"/>
      <c r="Q73" s="362"/>
      <c r="R73" s="362"/>
      <c r="S73" s="362"/>
      <c r="T73" s="362"/>
      <c r="U73" s="362"/>
      <c r="V73" s="322"/>
    </row>
    <row r="74" spans="2:22" ht="15" customHeight="1" x14ac:dyDescent="0.35">
      <c r="B74" s="310"/>
      <c r="C74" s="307"/>
      <c r="D74" s="276" t="s">
        <v>509</v>
      </c>
      <c r="E74" s="276"/>
      <c r="F74" s="276"/>
      <c r="G74" s="65">
        <v>5052</v>
      </c>
      <c r="H74" s="313"/>
      <c r="I74" s="313"/>
      <c r="J74" s="323"/>
      <c r="K74" s="324"/>
      <c r="L74" s="324"/>
      <c r="M74" s="324"/>
      <c r="N74" s="324"/>
      <c r="O74" s="324"/>
      <c r="P74" s="324"/>
      <c r="Q74" s="324"/>
      <c r="R74" s="324"/>
      <c r="S74" s="324"/>
      <c r="T74" s="324"/>
      <c r="U74" s="324"/>
      <c r="V74" s="325"/>
    </row>
    <row r="75" spans="2:22" ht="15" customHeight="1" x14ac:dyDescent="0.35">
      <c r="B75" s="311" t="s">
        <v>2228</v>
      </c>
      <c r="C75" s="305" t="s">
        <v>336</v>
      </c>
      <c r="D75" s="326" t="s">
        <v>337</v>
      </c>
      <c r="E75" s="305" t="s">
        <v>411</v>
      </c>
      <c r="F75" s="276" t="s">
        <v>1798</v>
      </c>
      <c r="G75" s="290">
        <v>1.99</v>
      </c>
      <c r="H75" s="311" t="s">
        <v>198</v>
      </c>
      <c r="I75" s="238"/>
      <c r="J75" s="317" t="s">
        <v>2146</v>
      </c>
      <c r="K75" s="318"/>
      <c r="L75" s="318"/>
      <c r="M75" s="318"/>
      <c r="N75" s="318"/>
      <c r="O75" s="318"/>
      <c r="P75" s="318"/>
      <c r="Q75" s="318"/>
      <c r="R75" s="318"/>
      <c r="S75" s="318"/>
      <c r="T75" s="318"/>
      <c r="U75" s="318"/>
      <c r="V75" s="319"/>
    </row>
    <row r="76" spans="2:22" ht="15" customHeight="1" x14ac:dyDescent="0.35">
      <c r="B76" s="312"/>
      <c r="C76" s="306"/>
      <c r="D76" s="327"/>
      <c r="E76" s="306"/>
      <c r="F76" s="276" t="s">
        <v>1801</v>
      </c>
      <c r="G76" s="290">
        <v>2.2599999999999998</v>
      </c>
      <c r="H76" s="312"/>
      <c r="I76" s="238"/>
      <c r="J76" s="320"/>
      <c r="K76" s="362"/>
      <c r="L76" s="362"/>
      <c r="M76" s="362"/>
      <c r="N76" s="362"/>
      <c r="O76" s="362"/>
      <c r="P76" s="362"/>
      <c r="Q76" s="362"/>
      <c r="R76" s="362"/>
      <c r="S76" s="362"/>
      <c r="T76" s="362"/>
      <c r="U76" s="362"/>
      <c r="V76" s="322"/>
    </row>
    <row r="77" spans="2:22" ht="15" customHeight="1" x14ac:dyDescent="0.35">
      <c r="B77" s="312"/>
      <c r="C77" s="306"/>
      <c r="D77" s="328"/>
      <c r="E77" s="306"/>
      <c r="F77" s="276" t="s">
        <v>2137</v>
      </c>
      <c r="G77" s="290">
        <v>2.4</v>
      </c>
      <c r="H77" s="312"/>
      <c r="I77" s="238"/>
      <c r="J77" s="320"/>
      <c r="K77" s="362"/>
      <c r="L77" s="362"/>
      <c r="M77" s="362"/>
      <c r="N77" s="362"/>
      <c r="O77" s="362"/>
      <c r="P77" s="362"/>
      <c r="Q77" s="362"/>
      <c r="R77" s="362"/>
      <c r="S77" s="362"/>
      <c r="T77" s="362"/>
      <c r="U77" s="362"/>
      <c r="V77" s="322"/>
    </row>
    <row r="78" spans="2:22" ht="15" customHeight="1" x14ac:dyDescent="0.35">
      <c r="B78" s="312"/>
      <c r="C78" s="306"/>
      <c r="D78" s="290" t="s">
        <v>343</v>
      </c>
      <c r="E78" s="306"/>
      <c r="F78" s="276" t="s">
        <v>2138</v>
      </c>
      <c r="G78" s="290">
        <v>1</v>
      </c>
      <c r="H78" s="312"/>
      <c r="I78" s="238"/>
      <c r="J78" s="323"/>
      <c r="K78" s="324"/>
      <c r="L78" s="324"/>
      <c r="M78" s="324"/>
      <c r="N78" s="324"/>
      <c r="O78" s="324"/>
      <c r="P78" s="324"/>
      <c r="Q78" s="324"/>
      <c r="R78" s="324"/>
      <c r="S78" s="324"/>
      <c r="T78" s="324"/>
      <c r="U78" s="324"/>
      <c r="V78" s="325"/>
    </row>
    <row r="79" spans="2:22" ht="15" customHeight="1" x14ac:dyDescent="0.35">
      <c r="B79" s="312"/>
      <c r="C79" s="306"/>
      <c r="D79" s="326" t="s">
        <v>337</v>
      </c>
      <c r="E79" s="306"/>
      <c r="F79" s="276" t="s">
        <v>1792</v>
      </c>
      <c r="G79" s="290">
        <v>1.69</v>
      </c>
      <c r="H79" s="312"/>
      <c r="I79" s="311"/>
      <c r="J79" s="317" t="s">
        <v>2148</v>
      </c>
      <c r="K79" s="318"/>
      <c r="L79" s="318"/>
      <c r="M79" s="318"/>
      <c r="N79" s="318"/>
      <c r="O79" s="318"/>
      <c r="P79" s="318"/>
      <c r="Q79" s="318"/>
      <c r="R79" s="318"/>
      <c r="S79" s="318"/>
      <c r="T79" s="318"/>
      <c r="U79" s="318"/>
      <c r="V79" s="319"/>
    </row>
    <row r="80" spans="2:22" ht="15" customHeight="1" x14ac:dyDescent="0.35">
      <c r="B80" s="312"/>
      <c r="C80" s="306"/>
      <c r="D80" s="327"/>
      <c r="E80" s="306"/>
      <c r="F80" s="276" t="s">
        <v>1796</v>
      </c>
      <c r="G80" s="290">
        <v>1.92</v>
      </c>
      <c r="H80" s="312"/>
      <c r="I80" s="312"/>
      <c r="J80" s="320"/>
      <c r="K80" s="362"/>
      <c r="L80" s="362"/>
      <c r="M80" s="362"/>
      <c r="N80" s="362"/>
      <c r="O80" s="362"/>
      <c r="P80" s="362"/>
      <c r="Q80" s="362"/>
      <c r="R80" s="362"/>
      <c r="S80" s="362"/>
      <c r="T80" s="362"/>
      <c r="U80" s="362"/>
      <c r="V80" s="322"/>
    </row>
    <row r="81" spans="2:22" ht="15" customHeight="1" x14ac:dyDescent="0.35">
      <c r="B81" s="312"/>
      <c r="C81" s="306"/>
      <c r="D81" s="328"/>
      <c r="E81" s="306"/>
      <c r="F81" s="276" t="s">
        <v>2140</v>
      </c>
      <c r="G81" s="276">
        <v>2.04</v>
      </c>
      <c r="H81" s="312"/>
      <c r="I81" s="312"/>
      <c r="J81" s="320"/>
      <c r="K81" s="362"/>
      <c r="L81" s="362"/>
      <c r="M81" s="362"/>
      <c r="N81" s="362"/>
      <c r="O81" s="362"/>
      <c r="P81" s="362"/>
      <c r="Q81" s="362"/>
      <c r="R81" s="362"/>
      <c r="S81" s="362"/>
      <c r="T81" s="362"/>
      <c r="U81" s="362"/>
      <c r="V81" s="322"/>
    </row>
    <row r="82" spans="2:22" ht="15" customHeight="1" x14ac:dyDescent="0.35">
      <c r="B82" s="313"/>
      <c r="C82" s="307"/>
      <c r="D82" s="290" t="s">
        <v>343</v>
      </c>
      <c r="E82" s="307"/>
      <c r="F82" s="276" t="s">
        <v>2141</v>
      </c>
      <c r="G82" s="290">
        <v>1</v>
      </c>
      <c r="H82" s="313"/>
      <c r="I82" s="313"/>
      <c r="J82" s="323"/>
      <c r="K82" s="324"/>
      <c r="L82" s="324"/>
      <c r="M82" s="324"/>
      <c r="N82" s="324"/>
      <c r="O82" s="324"/>
      <c r="P82" s="324"/>
      <c r="Q82" s="324"/>
      <c r="R82" s="324"/>
      <c r="S82" s="324"/>
      <c r="T82" s="324"/>
      <c r="U82" s="324"/>
      <c r="V82" s="325"/>
    </row>
    <row r="83" spans="2:22" ht="15" customHeight="1" x14ac:dyDescent="0.35">
      <c r="B83" s="225" t="s">
        <v>742</v>
      </c>
      <c r="C83" s="276"/>
      <c r="D83" s="290"/>
      <c r="E83" s="276"/>
      <c r="F83" s="276"/>
      <c r="G83" s="65">
        <v>3412</v>
      </c>
      <c r="H83" s="275" t="s">
        <v>204</v>
      </c>
      <c r="I83" s="275"/>
      <c r="J83" s="314" t="s">
        <v>1575</v>
      </c>
      <c r="K83" s="315"/>
      <c r="L83" s="315"/>
      <c r="M83" s="315"/>
      <c r="N83" s="315"/>
      <c r="O83" s="315"/>
      <c r="P83" s="315"/>
      <c r="Q83" s="315"/>
      <c r="R83" s="315"/>
      <c r="S83" s="315"/>
      <c r="T83" s="315"/>
      <c r="U83" s="315"/>
      <c r="V83" s="316"/>
    </row>
    <row r="84" spans="2:22" ht="15" customHeight="1" x14ac:dyDescent="0.35">
      <c r="B84" s="225" t="s">
        <v>378</v>
      </c>
      <c r="C84" s="276"/>
      <c r="D84" s="276"/>
      <c r="E84" s="276"/>
      <c r="F84" s="276"/>
      <c r="G84" s="276"/>
      <c r="H84" s="275" t="s">
        <v>233</v>
      </c>
      <c r="I84" s="275" t="s">
        <v>529</v>
      </c>
      <c r="J84" s="314" t="s">
        <v>2229</v>
      </c>
      <c r="K84" s="315"/>
      <c r="L84" s="315"/>
      <c r="M84" s="315"/>
      <c r="N84" s="315"/>
      <c r="O84" s="315"/>
      <c r="P84" s="315"/>
      <c r="Q84" s="315"/>
      <c r="R84" s="315"/>
      <c r="S84" s="315"/>
      <c r="T84" s="315"/>
      <c r="U84" s="315"/>
      <c r="V84" s="316"/>
    </row>
    <row r="85" spans="2:22" ht="15" customHeight="1" x14ac:dyDescent="0.35">
      <c r="B85" s="225" t="s">
        <v>1521</v>
      </c>
      <c r="C85" s="276"/>
      <c r="D85" s="276"/>
      <c r="E85" s="276"/>
      <c r="F85" s="276"/>
      <c r="G85" s="109">
        <v>3.1399999999999997E-2</v>
      </c>
      <c r="H85" s="275" t="s">
        <v>204</v>
      </c>
      <c r="I85" s="275"/>
      <c r="J85" s="314" t="s">
        <v>2230</v>
      </c>
      <c r="K85" s="315"/>
      <c r="L85" s="315"/>
      <c r="M85" s="315"/>
      <c r="N85" s="315"/>
      <c r="O85" s="315"/>
      <c r="P85" s="315"/>
      <c r="Q85" s="315"/>
      <c r="R85" s="315"/>
      <c r="S85" s="315"/>
      <c r="T85" s="315"/>
      <c r="U85" s="315"/>
      <c r="V85" s="316"/>
    </row>
    <row r="86" spans="2:22" x14ac:dyDescent="0.35">
      <c r="B86" s="225" t="s">
        <v>1523</v>
      </c>
      <c r="C86" s="276"/>
      <c r="D86" s="276"/>
      <c r="E86" s="276"/>
      <c r="F86" s="276"/>
      <c r="G86" s="64">
        <v>29.3</v>
      </c>
      <c r="H86" s="275" t="s">
        <v>204</v>
      </c>
      <c r="I86" s="275" t="s">
        <v>1628</v>
      </c>
      <c r="J86" s="314" t="s">
        <v>1628</v>
      </c>
      <c r="K86" s="315"/>
      <c r="L86" s="315"/>
      <c r="M86" s="315"/>
      <c r="N86" s="315"/>
      <c r="O86" s="315"/>
      <c r="P86" s="315"/>
      <c r="Q86" s="315"/>
      <c r="R86" s="315"/>
      <c r="S86" s="315"/>
      <c r="T86" s="315"/>
      <c r="U86" s="315"/>
      <c r="V86" s="316"/>
    </row>
    <row r="87" spans="2:22" ht="29" x14ac:dyDescent="0.35">
      <c r="B87" s="308" t="s">
        <v>2231</v>
      </c>
      <c r="C87" s="305" t="s">
        <v>537</v>
      </c>
      <c r="D87" s="305" t="s">
        <v>1555</v>
      </c>
      <c r="E87" s="305" t="s">
        <v>1036</v>
      </c>
      <c r="F87" s="276" t="s">
        <v>1039</v>
      </c>
      <c r="G87" s="54">
        <v>918</v>
      </c>
      <c r="H87" s="311" t="s">
        <v>204</v>
      </c>
      <c r="I87" s="311" t="s">
        <v>421</v>
      </c>
      <c r="J87" s="317" t="s">
        <v>1248</v>
      </c>
      <c r="K87" s="318"/>
      <c r="L87" s="318"/>
      <c r="M87" s="318"/>
      <c r="N87" s="318"/>
      <c r="O87" s="318"/>
      <c r="P87" s="318"/>
      <c r="Q87" s="318"/>
      <c r="R87" s="318"/>
      <c r="S87" s="318"/>
      <c r="T87" s="318"/>
      <c r="U87" s="318"/>
      <c r="V87" s="319"/>
    </row>
    <row r="88" spans="2:22" x14ac:dyDescent="0.35">
      <c r="B88" s="309"/>
      <c r="C88" s="306"/>
      <c r="D88" s="306"/>
      <c r="E88" s="306"/>
      <c r="F88" s="276" t="s">
        <v>1041</v>
      </c>
      <c r="G88" s="54">
        <v>736</v>
      </c>
      <c r="H88" s="312"/>
      <c r="I88" s="312"/>
      <c r="J88" s="320"/>
      <c r="K88" s="362"/>
      <c r="L88" s="362"/>
      <c r="M88" s="362"/>
      <c r="N88" s="362"/>
      <c r="O88" s="362"/>
      <c r="P88" s="362"/>
      <c r="Q88" s="362"/>
      <c r="R88" s="362"/>
      <c r="S88" s="362"/>
      <c r="T88" s="362"/>
      <c r="U88" s="362"/>
      <c r="V88" s="322"/>
    </row>
    <row r="89" spans="2:22" ht="15" customHeight="1" x14ac:dyDescent="0.35">
      <c r="B89" s="309"/>
      <c r="C89" s="306"/>
      <c r="D89" s="307"/>
      <c r="E89" s="306"/>
      <c r="F89" s="276" t="s">
        <v>1043</v>
      </c>
      <c r="G89" s="65">
        <v>865</v>
      </c>
      <c r="H89" s="312"/>
      <c r="I89" s="312"/>
      <c r="J89" s="320"/>
      <c r="K89" s="362"/>
      <c r="L89" s="362"/>
      <c r="M89" s="362"/>
      <c r="N89" s="362"/>
      <c r="O89" s="362"/>
      <c r="P89" s="362"/>
      <c r="Q89" s="362"/>
      <c r="R89" s="362"/>
      <c r="S89" s="362"/>
      <c r="T89" s="362"/>
      <c r="U89" s="362"/>
      <c r="V89" s="322"/>
    </row>
    <row r="90" spans="2:22" ht="15" customHeight="1" x14ac:dyDescent="0.35">
      <c r="B90" s="309"/>
      <c r="C90" s="306"/>
      <c r="D90" s="326" t="s">
        <v>1044</v>
      </c>
      <c r="E90" s="306"/>
      <c r="F90" s="276" t="s">
        <v>1039</v>
      </c>
      <c r="G90" s="65">
        <v>468</v>
      </c>
      <c r="H90" s="312"/>
      <c r="I90" s="312"/>
      <c r="J90" s="320"/>
      <c r="K90" s="362"/>
      <c r="L90" s="362"/>
      <c r="M90" s="362"/>
      <c r="N90" s="362"/>
      <c r="O90" s="362"/>
      <c r="P90" s="362"/>
      <c r="Q90" s="362"/>
      <c r="R90" s="362"/>
      <c r="S90" s="362"/>
      <c r="T90" s="362"/>
      <c r="U90" s="362"/>
      <c r="V90" s="322"/>
    </row>
    <row r="91" spans="2:22" ht="15" customHeight="1" x14ac:dyDescent="0.35">
      <c r="B91" s="309"/>
      <c r="C91" s="306"/>
      <c r="D91" s="327"/>
      <c r="E91" s="306"/>
      <c r="F91" s="276" t="s">
        <v>1041</v>
      </c>
      <c r="G91" s="65">
        <v>375</v>
      </c>
      <c r="H91" s="312"/>
      <c r="I91" s="312"/>
      <c r="J91" s="320"/>
      <c r="K91" s="362"/>
      <c r="L91" s="362"/>
      <c r="M91" s="362"/>
      <c r="N91" s="362"/>
      <c r="O91" s="362"/>
      <c r="P91" s="362"/>
      <c r="Q91" s="362"/>
      <c r="R91" s="362"/>
      <c r="S91" s="362"/>
      <c r="T91" s="362"/>
      <c r="U91" s="362"/>
      <c r="V91" s="322"/>
    </row>
    <row r="92" spans="2:22" ht="15" customHeight="1" x14ac:dyDescent="0.35">
      <c r="B92" s="309"/>
      <c r="C92" s="306"/>
      <c r="D92" s="328"/>
      <c r="E92" s="306"/>
      <c r="F92" s="276" t="s">
        <v>1043</v>
      </c>
      <c r="G92" s="65">
        <v>441</v>
      </c>
      <c r="H92" s="312"/>
      <c r="I92" s="312"/>
      <c r="J92" s="320"/>
      <c r="K92" s="362"/>
      <c r="L92" s="362"/>
      <c r="M92" s="362"/>
      <c r="N92" s="362"/>
      <c r="O92" s="362"/>
      <c r="P92" s="362"/>
      <c r="Q92" s="362"/>
      <c r="R92" s="362"/>
      <c r="S92" s="362"/>
      <c r="T92" s="362"/>
      <c r="U92" s="362"/>
      <c r="V92" s="322"/>
    </row>
    <row r="93" spans="2:22" ht="29" x14ac:dyDescent="0.35">
      <c r="B93" s="309"/>
      <c r="C93" s="306"/>
      <c r="D93" s="305" t="s">
        <v>1045</v>
      </c>
      <c r="E93" s="306"/>
      <c r="F93" s="276" t="s">
        <v>1039</v>
      </c>
      <c r="G93" s="54">
        <v>811</v>
      </c>
      <c r="H93" s="312"/>
      <c r="I93" s="312"/>
      <c r="J93" s="320"/>
      <c r="K93" s="362"/>
      <c r="L93" s="362"/>
      <c r="M93" s="362"/>
      <c r="N93" s="362"/>
      <c r="O93" s="362"/>
      <c r="P93" s="362"/>
      <c r="Q93" s="362"/>
      <c r="R93" s="362"/>
      <c r="S93" s="362"/>
      <c r="T93" s="362"/>
      <c r="U93" s="362"/>
      <c r="V93" s="322"/>
    </row>
    <row r="94" spans="2:22" x14ac:dyDescent="0.35">
      <c r="B94" s="309"/>
      <c r="C94" s="306"/>
      <c r="D94" s="306"/>
      <c r="E94" s="306"/>
      <c r="F94" s="276" t="s">
        <v>1041</v>
      </c>
      <c r="G94" s="65">
        <v>650</v>
      </c>
      <c r="H94" s="312"/>
      <c r="I94" s="312"/>
      <c r="J94" s="320"/>
      <c r="K94" s="362"/>
      <c r="L94" s="362"/>
      <c r="M94" s="362"/>
      <c r="N94" s="362"/>
      <c r="O94" s="362"/>
      <c r="P94" s="362"/>
      <c r="Q94" s="362"/>
      <c r="R94" s="362"/>
      <c r="S94" s="362"/>
      <c r="T94" s="362"/>
      <c r="U94" s="362"/>
      <c r="V94" s="322"/>
    </row>
    <row r="95" spans="2:22" ht="15" customHeight="1" x14ac:dyDescent="0.35">
      <c r="B95" s="310"/>
      <c r="C95" s="307"/>
      <c r="D95" s="307"/>
      <c r="E95" s="307"/>
      <c r="F95" s="276" t="s">
        <v>1043</v>
      </c>
      <c r="G95" s="65">
        <v>764</v>
      </c>
      <c r="H95" s="313"/>
      <c r="I95" s="313"/>
      <c r="J95" s="323"/>
      <c r="K95" s="324"/>
      <c r="L95" s="324"/>
      <c r="M95" s="324"/>
      <c r="N95" s="324"/>
      <c r="O95" s="324"/>
      <c r="P95" s="324"/>
      <c r="Q95" s="324"/>
      <c r="R95" s="324"/>
      <c r="S95" s="324"/>
      <c r="T95" s="324"/>
      <c r="U95" s="324"/>
      <c r="V95" s="325"/>
    </row>
    <row r="96" spans="2:22" ht="15" customHeight="1" x14ac:dyDescent="0.35">
      <c r="B96" s="387" t="s">
        <v>239</v>
      </c>
      <c r="C96" s="305" t="s">
        <v>336</v>
      </c>
      <c r="D96" s="276" t="s">
        <v>1057</v>
      </c>
      <c r="E96" s="276"/>
      <c r="F96" s="276"/>
      <c r="G96" s="50">
        <v>0.68</v>
      </c>
      <c r="H96" s="311" t="s">
        <v>204</v>
      </c>
      <c r="I96" s="416" t="s">
        <v>610</v>
      </c>
      <c r="J96" s="317" t="s">
        <v>1250</v>
      </c>
      <c r="K96" s="318"/>
      <c r="L96" s="318"/>
      <c r="M96" s="318"/>
      <c r="N96" s="318"/>
      <c r="O96" s="318"/>
      <c r="P96" s="318"/>
      <c r="Q96" s="318"/>
      <c r="R96" s="318"/>
      <c r="S96" s="318"/>
      <c r="T96" s="318"/>
      <c r="U96" s="318"/>
      <c r="V96" s="319"/>
    </row>
    <row r="97" spans="2:22" ht="43.5" x14ac:dyDescent="0.35">
      <c r="B97" s="423"/>
      <c r="C97" s="306"/>
      <c r="D97" s="231" t="s">
        <v>2142</v>
      </c>
      <c r="E97" s="231"/>
      <c r="F97" s="276"/>
      <c r="G97" s="50">
        <v>0.72</v>
      </c>
      <c r="H97" s="312"/>
      <c r="I97" s="417"/>
      <c r="J97" s="320"/>
      <c r="K97" s="362"/>
      <c r="L97" s="362"/>
      <c r="M97" s="362"/>
      <c r="N97" s="362"/>
      <c r="O97" s="362"/>
      <c r="P97" s="362"/>
      <c r="Q97" s="362"/>
      <c r="R97" s="362"/>
      <c r="S97" s="362"/>
      <c r="T97" s="362"/>
      <c r="U97" s="362"/>
      <c r="V97" s="322"/>
    </row>
    <row r="98" spans="2:22" ht="43.5" x14ac:dyDescent="0.35">
      <c r="B98" s="388"/>
      <c r="C98" s="307"/>
      <c r="D98" s="231" t="s">
        <v>2232</v>
      </c>
      <c r="E98" s="231"/>
      <c r="F98" s="276"/>
      <c r="G98" s="71">
        <v>0.43099999999999999</v>
      </c>
      <c r="H98" s="313"/>
      <c r="I98" s="452"/>
      <c r="J98" s="323"/>
      <c r="K98" s="324"/>
      <c r="L98" s="324"/>
      <c r="M98" s="324"/>
      <c r="N98" s="324"/>
      <c r="O98" s="324"/>
      <c r="P98" s="324"/>
      <c r="Q98" s="324"/>
      <c r="R98" s="324"/>
      <c r="S98" s="324"/>
      <c r="T98" s="324"/>
      <c r="U98" s="324"/>
      <c r="V98" s="325"/>
    </row>
    <row r="99" spans="2:22" ht="15" customHeight="1" x14ac:dyDescent="0.35">
      <c r="B99" s="225" t="s">
        <v>980</v>
      </c>
      <c r="C99" s="276"/>
      <c r="D99" s="290"/>
      <c r="E99" s="276"/>
      <c r="F99" s="276"/>
      <c r="G99" s="65">
        <v>100000</v>
      </c>
      <c r="H99" s="275" t="s">
        <v>204</v>
      </c>
      <c r="I99" s="275" t="s">
        <v>981</v>
      </c>
      <c r="J99" s="314" t="s">
        <v>1148</v>
      </c>
      <c r="K99" s="315"/>
      <c r="L99" s="315"/>
      <c r="M99" s="315"/>
      <c r="N99" s="315"/>
      <c r="O99" s="315"/>
      <c r="P99" s="315"/>
      <c r="Q99" s="315"/>
      <c r="R99" s="315"/>
      <c r="S99" s="315"/>
      <c r="T99" s="315"/>
      <c r="U99" s="315"/>
      <c r="V99" s="316"/>
    </row>
    <row r="100" spans="2:22" ht="15" customHeight="1" x14ac:dyDescent="0.35">
      <c r="B100" s="308" t="s">
        <v>2233</v>
      </c>
      <c r="C100" s="305" t="s">
        <v>2144</v>
      </c>
      <c r="D100" s="276" t="s">
        <v>2145</v>
      </c>
      <c r="E100" s="276"/>
      <c r="F100" s="276"/>
      <c r="G100" s="50">
        <v>0.87</v>
      </c>
      <c r="H100" s="311" t="s">
        <v>198</v>
      </c>
      <c r="I100" s="416" t="s">
        <v>610</v>
      </c>
      <c r="J100" s="314" t="s">
        <v>2146</v>
      </c>
      <c r="K100" s="315"/>
      <c r="L100" s="315"/>
      <c r="M100" s="315"/>
      <c r="N100" s="315"/>
      <c r="O100" s="315"/>
      <c r="P100" s="315"/>
      <c r="Q100" s="315"/>
      <c r="R100" s="315"/>
      <c r="S100" s="315"/>
      <c r="T100" s="315"/>
      <c r="U100" s="315"/>
      <c r="V100" s="316"/>
    </row>
    <row r="101" spans="2:22" ht="15" customHeight="1" x14ac:dyDescent="0.35">
      <c r="B101" s="310"/>
      <c r="C101" s="307"/>
      <c r="D101" s="276" t="s">
        <v>2147</v>
      </c>
      <c r="E101" s="276"/>
      <c r="F101" s="276"/>
      <c r="G101" s="50">
        <v>0.74</v>
      </c>
      <c r="H101" s="313"/>
      <c r="I101" s="452"/>
      <c r="J101" s="314" t="s">
        <v>2148</v>
      </c>
      <c r="K101" s="315"/>
      <c r="L101" s="315"/>
      <c r="M101" s="315"/>
      <c r="N101" s="315"/>
      <c r="O101" s="315"/>
      <c r="P101" s="315"/>
      <c r="Q101" s="315"/>
      <c r="R101" s="315"/>
      <c r="S101" s="315"/>
      <c r="T101" s="315"/>
      <c r="U101" s="315"/>
      <c r="V101" s="316"/>
    </row>
    <row r="102" spans="2:22" ht="15" customHeight="1" x14ac:dyDescent="0.35">
      <c r="B102" s="225" t="s">
        <v>378</v>
      </c>
      <c r="C102" s="276"/>
      <c r="D102" s="290"/>
      <c r="E102" s="276"/>
      <c r="F102" s="276"/>
      <c r="G102" s="290"/>
      <c r="H102" s="275" t="s">
        <v>233</v>
      </c>
      <c r="I102" s="275" t="s">
        <v>529</v>
      </c>
      <c r="J102" s="314" t="s">
        <v>253</v>
      </c>
      <c r="K102" s="315"/>
      <c r="L102" s="315"/>
      <c r="M102" s="315"/>
      <c r="N102" s="315"/>
      <c r="O102" s="315"/>
      <c r="P102" s="315"/>
      <c r="Q102" s="315"/>
      <c r="R102" s="315"/>
      <c r="S102" s="315"/>
      <c r="T102" s="315"/>
      <c r="U102" s="315"/>
      <c r="V102" s="316"/>
    </row>
    <row r="103" spans="2:22" ht="15" customHeight="1" x14ac:dyDescent="0.35">
      <c r="B103" s="308" t="s">
        <v>808</v>
      </c>
      <c r="C103" s="276" t="s">
        <v>63</v>
      </c>
      <c r="D103" s="290"/>
      <c r="E103" s="276"/>
      <c r="F103" s="276"/>
      <c r="G103" s="77">
        <v>1.4378E-2</v>
      </c>
      <c r="H103" s="311" t="s">
        <v>204</v>
      </c>
      <c r="I103" s="311"/>
      <c r="J103" s="317" t="s">
        <v>1453</v>
      </c>
      <c r="K103" s="318"/>
      <c r="L103" s="318"/>
      <c r="M103" s="318"/>
      <c r="N103" s="318"/>
      <c r="O103" s="318"/>
      <c r="P103" s="318"/>
      <c r="Q103" s="318"/>
      <c r="R103" s="318"/>
      <c r="S103" s="318"/>
      <c r="T103" s="318"/>
      <c r="U103" s="318"/>
      <c r="V103" s="319"/>
    </row>
    <row r="104" spans="2:22" ht="15" customHeight="1" x14ac:dyDescent="0.35">
      <c r="B104" s="310"/>
      <c r="C104" s="276" t="s">
        <v>2234</v>
      </c>
      <c r="D104" s="276"/>
      <c r="E104" s="276"/>
      <c r="F104" s="276"/>
      <c r="G104" s="77">
        <v>1.6525000000000001E-2</v>
      </c>
      <c r="H104" s="313"/>
      <c r="I104" s="313"/>
      <c r="J104" s="323"/>
      <c r="K104" s="324"/>
      <c r="L104" s="324"/>
      <c r="M104" s="324"/>
      <c r="N104" s="324"/>
      <c r="O104" s="324"/>
      <c r="P104" s="324"/>
      <c r="Q104" s="324"/>
      <c r="R104" s="324"/>
      <c r="S104" s="324"/>
      <c r="T104" s="324"/>
      <c r="U104" s="324"/>
      <c r="V104" s="325"/>
    </row>
  </sheetData>
  <mergeCells count="87">
    <mergeCell ref="B75:B82"/>
    <mergeCell ref="C75:C82"/>
    <mergeCell ref="E75:E82"/>
    <mergeCell ref="H75:H82"/>
    <mergeCell ref="D75:D77"/>
    <mergeCell ref="B87:B95"/>
    <mergeCell ref="C87:C95"/>
    <mergeCell ref="D87:D89"/>
    <mergeCell ref="E87:E95"/>
    <mergeCell ref="H87:H95"/>
    <mergeCell ref="D90:D92"/>
    <mergeCell ref="D93:D95"/>
    <mergeCell ref="I96:I98"/>
    <mergeCell ref="J96:V98"/>
    <mergeCell ref="J102:V102"/>
    <mergeCell ref="I103:I104"/>
    <mergeCell ref="J103:V104"/>
    <mergeCell ref="J101:V101"/>
    <mergeCell ref="J99:V99"/>
    <mergeCell ref="J100:V100"/>
    <mergeCell ref="I100:I101"/>
    <mergeCell ref="B103:B104"/>
    <mergeCell ref="H103:H104"/>
    <mergeCell ref="B96:B98"/>
    <mergeCell ref="C96:C98"/>
    <mergeCell ref="H96:H98"/>
    <mergeCell ref="B100:B101"/>
    <mergeCell ref="H100:H101"/>
    <mergeCell ref="C100:C101"/>
    <mergeCell ref="B72:B74"/>
    <mergeCell ref="C72:C74"/>
    <mergeCell ref="H72:H74"/>
    <mergeCell ref="I72:I74"/>
    <mergeCell ref="J72:V74"/>
    <mergeCell ref="E43:I43"/>
    <mergeCell ref="B53:V53"/>
    <mergeCell ref="I58:I60"/>
    <mergeCell ref="J58:V60"/>
    <mergeCell ref="J68:V71"/>
    <mergeCell ref="B64:B71"/>
    <mergeCell ref="C64:C71"/>
    <mergeCell ref="J54:V54"/>
    <mergeCell ref="J55:V55"/>
    <mergeCell ref="B58:B60"/>
    <mergeCell ref="B45:B46"/>
    <mergeCell ref="C45:C46"/>
    <mergeCell ref="E44:I44"/>
    <mergeCell ref="E45:I45"/>
    <mergeCell ref="E46:I46"/>
    <mergeCell ref="J56:V56"/>
    <mergeCell ref="C25:H25"/>
    <mergeCell ref="A26:A30"/>
    <mergeCell ref="C26:H26"/>
    <mergeCell ref="C27:H27"/>
    <mergeCell ref="C28:H28"/>
    <mergeCell ref="C29:H29"/>
    <mergeCell ref="C30:H30"/>
    <mergeCell ref="A31:A40"/>
    <mergeCell ref="C31:H31"/>
    <mergeCell ref="C32:H32"/>
    <mergeCell ref="C33:H33"/>
    <mergeCell ref="C34:H34"/>
    <mergeCell ref="C35:H35"/>
    <mergeCell ref="C36:H36"/>
    <mergeCell ref="C37:H37"/>
    <mergeCell ref="C38:H38"/>
    <mergeCell ref="C39:H39"/>
    <mergeCell ref="C40:H40"/>
    <mergeCell ref="J57:V57"/>
    <mergeCell ref="J87:V95"/>
    <mergeCell ref="J85:V85"/>
    <mergeCell ref="J61:V61"/>
    <mergeCell ref="J62:V62"/>
    <mergeCell ref="J63:V63"/>
    <mergeCell ref="J64:V67"/>
    <mergeCell ref="J79:V82"/>
    <mergeCell ref="J84:V84"/>
    <mergeCell ref="J75:V78"/>
    <mergeCell ref="C58:C60"/>
    <mergeCell ref="H58:H60"/>
    <mergeCell ref="J86:V86"/>
    <mergeCell ref="J83:V83"/>
    <mergeCell ref="I87:I95"/>
    <mergeCell ref="H64:H71"/>
    <mergeCell ref="I64:I71"/>
    <mergeCell ref="I79:I82"/>
    <mergeCell ref="D79:D81"/>
  </mergeCells>
  <conditionalFormatting sqref="C55:G56 C61:G63 D68:G68 C64 E64:G67 C75 D79 F79:G79 E75">
    <cfRule type="cellIs" dxfId="182" priority="23" operator="notEqual">
      <formula>""</formula>
    </cfRule>
  </conditionalFormatting>
  <conditionalFormatting sqref="C57:G57">
    <cfRule type="cellIs" dxfId="181" priority="22" operator="notEqual">
      <formula>""</formula>
    </cfRule>
  </conditionalFormatting>
  <conditionalFormatting sqref="C58:G58 D59:G60">
    <cfRule type="cellIs" dxfId="180" priority="21" operator="notEqual">
      <formula>""</formula>
    </cfRule>
  </conditionalFormatting>
  <conditionalFormatting sqref="D69:G71">
    <cfRule type="cellIs" dxfId="179" priority="20" operator="notEqual">
      <formula>""</formula>
    </cfRule>
  </conditionalFormatting>
  <conditionalFormatting sqref="C72:G72 D73:G74 G75:G78">
    <cfRule type="cellIs" dxfId="178" priority="19" operator="notEqual">
      <formula>""</formula>
    </cfRule>
  </conditionalFormatting>
  <conditionalFormatting sqref="D82 F80:G82">
    <cfRule type="cellIs" dxfId="177" priority="18" operator="notEqual">
      <formula>""</formula>
    </cfRule>
  </conditionalFormatting>
  <conditionalFormatting sqref="C83:G83">
    <cfRule type="cellIs" dxfId="176" priority="17" operator="notEqual">
      <formula>""</formula>
    </cfRule>
  </conditionalFormatting>
  <conditionalFormatting sqref="C84:G86">
    <cfRule type="cellIs" dxfId="175" priority="16" operator="notEqual">
      <formula>""</formula>
    </cfRule>
  </conditionalFormatting>
  <conditionalFormatting sqref="C87:G87 D90 F88:G89 D93 G90:G95">
    <cfRule type="cellIs" dxfId="174" priority="15" operator="notEqual">
      <formula>""</formula>
    </cfRule>
  </conditionalFormatting>
  <conditionalFormatting sqref="F90:F92">
    <cfRule type="cellIs" dxfId="173" priority="14" operator="notEqual">
      <formula>""</formula>
    </cfRule>
  </conditionalFormatting>
  <conditionalFormatting sqref="F93:F95">
    <cfRule type="cellIs" dxfId="172" priority="13" operator="notEqual">
      <formula>""</formula>
    </cfRule>
  </conditionalFormatting>
  <conditionalFormatting sqref="C99:G99">
    <cfRule type="cellIs" dxfId="171" priority="12" operator="notEqual">
      <formula>""</formula>
    </cfRule>
  </conditionalFormatting>
  <conditionalFormatting sqref="C104:G104">
    <cfRule type="cellIs" dxfId="170" priority="11" operator="notEqual">
      <formula>""</formula>
    </cfRule>
  </conditionalFormatting>
  <conditionalFormatting sqref="C102:G103">
    <cfRule type="cellIs" dxfId="169" priority="10" operator="notEqual">
      <formula>""</formula>
    </cfRule>
  </conditionalFormatting>
  <conditionalFormatting sqref="C96:G96 D97:G98">
    <cfRule type="cellIs" dxfId="168" priority="9" operator="notEqual">
      <formula>""</formula>
    </cfRule>
  </conditionalFormatting>
  <conditionalFormatting sqref="D64">
    <cfRule type="cellIs" dxfId="167" priority="8" operator="notEqual">
      <formula>""</formula>
    </cfRule>
  </conditionalFormatting>
  <conditionalFormatting sqref="D65:D67">
    <cfRule type="cellIs" dxfId="166" priority="7" operator="notEqual">
      <formula>""</formula>
    </cfRule>
  </conditionalFormatting>
  <conditionalFormatting sqref="D75">
    <cfRule type="cellIs" dxfId="165" priority="6" operator="notEqual">
      <formula>""</formula>
    </cfRule>
  </conditionalFormatting>
  <conditionalFormatting sqref="D78">
    <cfRule type="cellIs" dxfId="164" priority="5" operator="notEqual">
      <formula>""</formula>
    </cfRule>
  </conditionalFormatting>
  <conditionalFormatting sqref="F75">
    <cfRule type="cellIs" dxfId="163" priority="4" operator="notEqual">
      <formula>""</formula>
    </cfRule>
  </conditionalFormatting>
  <conditionalFormatting sqref="F76:F78">
    <cfRule type="cellIs" dxfId="162" priority="3" operator="notEqual">
      <formula>""</formula>
    </cfRule>
  </conditionalFormatting>
  <conditionalFormatting sqref="D100:G101">
    <cfRule type="cellIs" dxfId="161" priority="2" operator="notEqual">
      <formula>""</formula>
    </cfRule>
  </conditionalFormatting>
  <conditionalFormatting sqref="C100">
    <cfRule type="cellIs" dxfId="160" priority="1" operator="notEqual">
      <formula>""</formula>
    </cfRule>
  </conditionalFormatting>
  <hyperlinks>
    <hyperlink ref="H11" location="_ftn1" display="_ftn1" xr:uid="{00000000-0004-0000-3C00-000000000000}"/>
    <hyperlink ref="I11" location="_ftn2" display="_ftn2" xr:uid="{00000000-0004-0000-3C00-000001000000}"/>
  </hyperlinks>
  <pageMargins left="0.7" right="0.7" top="0.75" bottom="0.75" header="0.3" footer="0.3"/>
  <pageSetup orientation="portrait"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theme="3" tint="0.39997558519241921"/>
  </sheetPr>
  <dimension ref="A1:V108"/>
  <sheetViews>
    <sheetView topLeftCell="A98" workbookViewId="0">
      <selection activeCell="B102" sqref="B102:V103"/>
    </sheetView>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18.5429687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9" ht="23.5" x14ac:dyDescent="0.35">
      <c r="B1" s="59" t="str">
        <f ca="1">MID(CELL("Filename",I7),SEARCH("]",CELL("Filename",I7),1)+1,100)</f>
        <v>Floor Insulation Above Crawlsp</v>
      </c>
    </row>
    <row r="2" spans="2:9" x14ac:dyDescent="0.35">
      <c r="B2" s="41" t="s">
        <v>141</v>
      </c>
      <c r="C2" s="183" t="s">
        <v>2235</v>
      </c>
    </row>
    <row r="4" spans="2:9" x14ac:dyDescent="0.35">
      <c r="B4" s="58" t="s">
        <v>142</v>
      </c>
      <c r="G4" s="58" t="s">
        <v>143</v>
      </c>
    </row>
    <row r="5" spans="2:9" ht="25" x14ac:dyDescent="0.35">
      <c r="B5" s="226" t="s">
        <v>144</v>
      </c>
      <c r="C5" s="226" t="s">
        <v>145</v>
      </c>
      <c r="D5" s="44" t="s">
        <v>264</v>
      </c>
      <c r="G5" s="226" t="s">
        <v>144</v>
      </c>
      <c r="H5" s="226" t="s">
        <v>145</v>
      </c>
      <c r="I5" s="44" t="s">
        <v>265</v>
      </c>
    </row>
    <row r="6" spans="2:9" ht="15" customHeight="1" x14ac:dyDescent="0.35">
      <c r="B6" s="8"/>
      <c r="C6" s="8"/>
      <c r="D6" s="275">
        <v>25</v>
      </c>
      <c r="G6" s="8"/>
      <c r="H6" s="8"/>
      <c r="I6" s="275"/>
    </row>
    <row r="7" spans="2:9" x14ac:dyDescent="0.35">
      <c r="D7" s="60"/>
    </row>
    <row r="11" spans="2:9" x14ac:dyDescent="0.35">
      <c r="B11" s="58" t="s">
        <v>148</v>
      </c>
      <c r="C11" s="182"/>
      <c r="D11" s="60"/>
      <c r="G11" s="58" t="s">
        <v>149</v>
      </c>
      <c r="H11" s="173"/>
      <c r="I11" s="173"/>
    </row>
    <row r="12" spans="2:9" ht="45.75" customHeight="1" x14ac:dyDescent="0.35">
      <c r="B12" s="226" t="s">
        <v>150</v>
      </c>
      <c r="C12" s="226" t="s">
        <v>145</v>
      </c>
      <c r="D12" s="44" t="s">
        <v>151</v>
      </c>
      <c r="E12" s="44" t="s">
        <v>152</v>
      </c>
      <c r="G12" s="226" t="s">
        <v>144</v>
      </c>
      <c r="H12" s="226" t="s">
        <v>145</v>
      </c>
      <c r="I12" s="44" t="s">
        <v>153</v>
      </c>
    </row>
    <row r="13" spans="2:9" x14ac:dyDescent="0.35">
      <c r="B13" s="252"/>
      <c r="C13" s="252"/>
      <c r="D13" s="252"/>
      <c r="E13" s="252" t="s">
        <v>478</v>
      </c>
      <c r="G13" s="252"/>
      <c r="H13" s="252"/>
      <c r="I13" s="22"/>
    </row>
    <row r="14" spans="2:9" x14ac:dyDescent="0.35">
      <c r="B14" s="173"/>
      <c r="C14" s="173"/>
      <c r="D14" s="173"/>
      <c r="E14" s="173"/>
    </row>
    <row r="15" spans="2:9" x14ac:dyDescent="0.35">
      <c r="B15" s="173"/>
      <c r="C15" s="173"/>
      <c r="D15" s="173"/>
      <c r="E15" s="173"/>
    </row>
    <row r="16" spans="2:9" x14ac:dyDescent="0.35">
      <c r="B16" s="173"/>
      <c r="C16" s="173"/>
      <c r="D16" s="173"/>
      <c r="E16" s="173"/>
      <c r="F16" s="173"/>
    </row>
    <row r="17" spans="1:17" x14ac:dyDescent="0.35">
      <c r="B17" s="58" t="s">
        <v>154</v>
      </c>
      <c r="E17" s="173"/>
      <c r="F17" s="173"/>
    </row>
    <row r="18" spans="1:17" x14ac:dyDescent="0.35">
      <c r="E18" s="173"/>
      <c r="F18" s="173"/>
    </row>
    <row r="19" spans="1:17" ht="25" x14ac:dyDescent="0.35">
      <c r="B19" s="226" t="s">
        <v>150</v>
      </c>
      <c r="C19" s="226" t="s">
        <v>145</v>
      </c>
      <c r="D19" s="174" t="s">
        <v>277</v>
      </c>
      <c r="E19" s="174" t="s">
        <v>278</v>
      </c>
      <c r="F19" s="173"/>
    </row>
    <row r="20" spans="1:17" x14ac:dyDescent="0.35">
      <c r="B20" s="81"/>
      <c r="C20" s="8"/>
      <c r="D20" s="275"/>
      <c r="E20" s="181"/>
    </row>
    <row r="21" spans="1:17" x14ac:dyDescent="0.35">
      <c r="B21" s="81"/>
      <c r="C21" s="8"/>
      <c r="D21" s="275"/>
      <c r="E21" s="275"/>
    </row>
    <row r="22" spans="1:17" x14ac:dyDescent="0.35">
      <c r="B22" s="9"/>
    </row>
    <row r="23" spans="1:17" x14ac:dyDescent="0.35">
      <c r="B23" s="9"/>
    </row>
    <row r="24" spans="1:17" x14ac:dyDescent="0.35">
      <c r="B24" s="58" t="s">
        <v>155</v>
      </c>
    </row>
    <row r="25" spans="1:17" x14ac:dyDescent="0.35">
      <c r="B25" s="62" t="s">
        <v>156</v>
      </c>
      <c r="C25" s="378" t="s">
        <v>157</v>
      </c>
      <c r="D25" s="379"/>
      <c r="E25" s="379"/>
      <c r="F25" s="379"/>
      <c r="G25" s="379"/>
      <c r="H25" s="380"/>
    </row>
    <row r="26" spans="1:17" ht="15" customHeight="1" x14ac:dyDescent="0.35">
      <c r="A26" s="351" t="s">
        <v>158</v>
      </c>
      <c r="B26" s="171" t="s">
        <v>159</v>
      </c>
      <c r="C26" s="299" t="s">
        <v>1767</v>
      </c>
      <c r="D26" s="343"/>
      <c r="E26" s="343"/>
      <c r="F26" s="343"/>
      <c r="G26" s="343"/>
      <c r="H26" s="344"/>
      <c r="P26" s="63"/>
      <c r="Q26" s="63"/>
    </row>
    <row r="27" spans="1:17" x14ac:dyDescent="0.35">
      <c r="A27" s="352"/>
      <c r="B27" s="171" t="s">
        <v>160</v>
      </c>
      <c r="C27" s="299" t="s">
        <v>2236</v>
      </c>
      <c r="D27" s="343"/>
      <c r="E27" s="343"/>
      <c r="F27" s="343"/>
      <c r="G27" s="343"/>
      <c r="H27" s="344"/>
      <c r="P27" s="63"/>
      <c r="Q27" s="63"/>
    </row>
    <row r="28" spans="1:17" ht="29.25" customHeight="1" x14ac:dyDescent="0.35">
      <c r="A28" s="352"/>
      <c r="B28" s="171" t="s">
        <v>161</v>
      </c>
      <c r="C28" s="314" t="s">
        <v>2237</v>
      </c>
      <c r="D28" s="357"/>
      <c r="E28" s="357"/>
      <c r="F28" s="357"/>
      <c r="G28" s="357"/>
      <c r="H28" s="358"/>
      <c r="P28" s="63"/>
      <c r="Q28" s="63"/>
    </row>
    <row r="29" spans="1:17" x14ac:dyDescent="0.35">
      <c r="A29" s="352"/>
      <c r="B29" s="171" t="s">
        <v>162</v>
      </c>
      <c r="C29" s="299" t="s">
        <v>1770</v>
      </c>
      <c r="D29" s="343"/>
      <c r="E29" s="343"/>
      <c r="F29" s="343"/>
      <c r="G29" s="343"/>
      <c r="H29" s="344"/>
      <c r="P29" s="63"/>
      <c r="Q29" s="63"/>
    </row>
    <row r="30" spans="1:17" x14ac:dyDescent="0.35">
      <c r="A30" s="353"/>
      <c r="B30" s="171" t="s">
        <v>163</v>
      </c>
      <c r="C30" s="411"/>
      <c r="D30" s="412"/>
      <c r="E30" s="412"/>
      <c r="F30" s="412"/>
      <c r="G30" s="412"/>
      <c r="H30" s="413"/>
      <c r="P30" s="63"/>
      <c r="Q30" s="63"/>
    </row>
    <row r="31" spans="1:17" ht="15" customHeight="1" x14ac:dyDescent="0.35">
      <c r="A31" s="351" t="s">
        <v>164</v>
      </c>
      <c r="B31" s="171" t="s">
        <v>165</v>
      </c>
      <c r="C31" s="411"/>
      <c r="D31" s="412"/>
      <c r="E31" s="412"/>
      <c r="F31" s="412"/>
      <c r="G31" s="412"/>
      <c r="H31" s="413"/>
      <c r="P31" s="63"/>
      <c r="Q31" s="63"/>
    </row>
    <row r="32" spans="1:17" x14ac:dyDescent="0.35">
      <c r="A32" s="352"/>
      <c r="B32" s="171" t="s">
        <v>166</v>
      </c>
      <c r="C32" s="411"/>
      <c r="D32" s="412"/>
      <c r="E32" s="412"/>
      <c r="F32" s="412"/>
      <c r="G32" s="412"/>
      <c r="H32" s="413"/>
      <c r="P32" s="63"/>
      <c r="Q32" s="63"/>
    </row>
    <row r="33" spans="1:17" x14ac:dyDescent="0.35">
      <c r="A33" s="352"/>
      <c r="B33" s="171" t="s">
        <v>167</v>
      </c>
      <c r="C33" s="411"/>
      <c r="D33" s="412"/>
      <c r="E33" s="412"/>
      <c r="F33" s="412"/>
      <c r="G33" s="412"/>
      <c r="H33" s="413"/>
      <c r="P33" s="63"/>
      <c r="Q33" s="63"/>
    </row>
    <row r="34" spans="1:17" x14ac:dyDescent="0.35">
      <c r="A34" s="352"/>
      <c r="B34" s="171" t="s">
        <v>168</v>
      </c>
      <c r="C34" s="411"/>
      <c r="D34" s="412"/>
      <c r="E34" s="412"/>
      <c r="F34" s="412"/>
      <c r="G34" s="412"/>
      <c r="H34" s="413"/>
      <c r="P34" s="63"/>
      <c r="Q34" s="63"/>
    </row>
    <row r="35" spans="1:17" x14ac:dyDescent="0.35">
      <c r="A35" s="352"/>
      <c r="B35" s="171" t="s">
        <v>169</v>
      </c>
      <c r="C35" s="411"/>
      <c r="D35" s="412"/>
      <c r="E35" s="412"/>
      <c r="F35" s="412"/>
      <c r="G35" s="412"/>
      <c r="H35" s="413"/>
      <c r="P35" s="63"/>
      <c r="Q35" s="63"/>
    </row>
    <row r="36" spans="1:17" x14ac:dyDescent="0.35">
      <c r="A36" s="352"/>
      <c r="B36" s="171" t="s">
        <v>170</v>
      </c>
      <c r="C36" s="411"/>
      <c r="D36" s="412"/>
      <c r="E36" s="412"/>
      <c r="F36" s="412"/>
      <c r="G36" s="412"/>
      <c r="H36" s="413"/>
      <c r="P36" s="63"/>
      <c r="Q36" s="63"/>
    </row>
    <row r="37" spans="1:17" x14ac:dyDescent="0.35">
      <c r="A37" s="352"/>
      <c r="B37" s="171" t="s">
        <v>171</v>
      </c>
      <c r="C37" s="411"/>
      <c r="D37" s="412"/>
      <c r="E37" s="412"/>
      <c r="F37" s="412"/>
      <c r="G37" s="412"/>
      <c r="H37" s="413"/>
      <c r="P37" s="63"/>
      <c r="Q37" s="63"/>
    </row>
    <row r="38" spans="1:17" x14ac:dyDescent="0.35">
      <c r="A38" s="352"/>
      <c r="B38" s="171" t="s">
        <v>172</v>
      </c>
      <c r="C38" s="411"/>
      <c r="D38" s="412"/>
      <c r="E38" s="412"/>
      <c r="F38" s="412"/>
      <c r="G38" s="412"/>
      <c r="H38" s="413"/>
    </row>
    <row r="39" spans="1:17" x14ac:dyDescent="0.35">
      <c r="A39" s="352"/>
      <c r="B39" s="171" t="s">
        <v>173</v>
      </c>
      <c r="C39" s="411"/>
      <c r="D39" s="412"/>
      <c r="E39" s="412"/>
      <c r="F39" s="412"/>
      <c r="G39" s="412"/>
      <c r="H39" s="413"/>
    </row>
    <row r="40" spans="1:17" x14ac:dyDescent="0.35">
      <c r="A40" s="353"/>
      <c r="B40" s="171" t="s">
        <v>174</v>
      </c>
      <c r="C40" s="411"/>
      <c r="D40" s="412"/>
      <c r="E40" s="412"/>
      <c r="F40" s="412"/>
      <c r="G40" s="412"/>
      <c r="H40" s="413"/>
    </row>
    <row r="41" spans="1:17" x14ac:dyDescent="0.35">
      <c r="L41" s="63"/>
      <c r="M41" s="63"/>
    </row>
    <row r="42" spans="1:17" x14ac:dyDescent="0.35">
      <c r="B42" s="58" t="s">
        <v>175</v>
      </c>
      <c r="L42" s="63"/>
      <c r="M42" s="63"/>
    </row>
    <row r="43" spans="1:17" ht="25" x14ac:dyDescent="0.35">
      <c r="B43" s="62" t="s">
        <v>176</v>
      </c>
      <c r="C43" s="226" t="s">
        <v>144</v>
      </c>
      <c r="D43" s="226" t="s">
        <v>145</v>
      </c>
      <c r="E43" s="378" t="s">
        <v>177</v>
      </c>
      <c r="F43" s="379"/>
      <c r="G43" s="379"/>
      <c r="H43" s="379"/>
      <c r="I43" s="380"/>
      <c r="L43" s="63"/>
      <c r="M43" s="63"/>
    </row>
    <row r="44" spans="1:17" ht="30" customHeight="1" x14ac:dyDescent="0.35">
      <c r="B44" s="279" t="s">
        <v>1408</v>
      </c>
      <c r="C44" s="8"/>
      <c r="D44" s="8"/>
      <c r="E44" s="314" t="s">
        <v>2238</v>
      </c>
      <c r="F44" s="315"/>
      <c r="G44" s="315"/>
      <c r="H44" s="315"/>
      <c r="I44" s="316"/>
      <c r="L44" s="63"/>
      <c r="M44" s="63"/>
    </row>
    <row r="45" spans="1:17" ht="28.5" customHeight="1" x14ac:dyDescent="0.35">
      <c r="B45" s="308" t="s">
        <v>1406</v>
      </c>
      <c r="C45" s="311" t="s">
        <v>526</v>
      </c>
      <c r="D45" s="278" t="s">
        <v>2216</v>
      </c>
      <c r="E45" s="314" t="s">
        <v>2239</v>
      </c>
      <c r="F45" s="315"/>
      <c r="G45" s="315"/>
      <c r="H45" s="315"/>
      <c r="I45" s="316"/>
      <c r="L45" s="63"/>
      <c r="M45" s="63"/>
    </row>
    <row r="46" spans="1:17" x14ac:dyDescent="0.35">
      <c r="B46" s="310"/>
      <c r="C46" s="313"/>
      <c r="D46" s="275" t="s">
        <v>311</v>
      </c>
      <c r="E46" s="299" t="s">
        <v>2218</v>
      </c>
      <c r="F46" s="300"/>
      <c r="G46" s="300"/>
      <c r="H46" s="300"/>
      <c r="I46" s="301"/>
    </row>
    <row r="48" spans="1:17" x14ac:dyDescent="0.35">
      <c r="L48" s="63"/>
      <c r="M48" s="63"/>
    </row>
    <row r="49" spans="2:22" x14ac:dyDescent="0.35">
      <c r="L49" s="63"/>
      <c r="M49" s="63"/>
    </row>
    <row r="50" spans="2:22" x14ac:dyDescent="0.35">
      <c r="L50" s="63"/>
      <c r="M50" s="63"/>
    </row>
    <row r="51" spans="2:22" x14ac:dyDescent="0.35">
      <c r="L51" s="63"/>
      <c r="M51" s="63"/>
    </row>
    <row r="53" spans="2:22" x14ac:dyDescent="0.35">
      <c r="B53" s="381" t="s">
        <v>178</v>
      </c>
      <c r="C53" s="382"/>
      <c r="D53" s="382"/>
      <c r="E53" s="382"/>
      <c r="F53" s="382"/>
      <c r="G53" s="382"/>
      <c r="H53" s="382"/>
      <c r="I53" s="382"/>
      <c r="J53" s="382"/>
      <c r="K53" s="382"/>
      <c r="L53" s="382"/>
      <c r="M53" s="382"/>
      <c r="N53" s="382"/>
      <c r="O53" s="382"/>
      <c r="P53" s="382"/>
      <c r="Q53" s="382"/>
      <c r="R53" s="382"/>
      <c r="S53" s="382"/>
      <c r="T53" s="382"/>
      <c r="U53" s="382"/>
      <c r="V53" s="383"/>
    </row>
    <row r="54" spans="2:22" ht="33" customHeight="1" x14ac:dyDescent="0.35">
      <c r="B54" s="230" t="s">
        <v>179</v>
      </c>
      <c r="C54" s="257" t="s">
        <v>150</v>
      </c>
      <c r="D54" s="257" t="s">
        <v>145</v>
      </c>
      <c r="E54" s="257" t="s">
        <v>180</v>
      </c>
      <c r="F54" s="257" t="s">
        <v>181</v>
      </c>
      <c r="G54" s="257" t="s">
        <v>182</v>
      </c>
      <c r="H54" s="257" t="s">
        <v>183</v>
      </c>
      <c r="I54" s="230" t="s">
        <v>184</v>
      </c>
      <c r="J54" s="384" t="s">
        <v>185</v>
      </c>
      <c r="K54" s="385"/>
      <c r="L54" s="385"/>
      <c r="M54" s="385"/>
      <c r="N54" s="385"/>
      <c r="O54" s="385"/>
      <c r="P54" s="385"/>
      <c r="Q54" s="385"/>
      <c r="R54" s="385"/>
      <c r="S54" s="385"/>
      <c r="T54" s="385"/>
      <c r="U54" s="385"/>
      <c r="V54" s="386"/>
    </row>
    <row r="55" spans="2:22" ht="15" customHeight="1" x14ac:dyDescent="0.35">
      <c r="B55" s="225" t="s">
        <v>2240</v>
      </c>
      <c r="C55" s="276"/>
      <c r="D55" s="276"/>
      <c r="E55" s="276"/>
      <c r="F55" s="276"/>
      <c r="G55" s="276"/>
      <c r="H55" s="275" t="s">
        <v>233</v>
      </c>
      <c r="I55" s="275" t="s">
        <v>234</v>
      </c>
      <c r="J55" s="314" t="s">
        <v>2241</v>
      </c>
      <c r="K55" s="315"/>
      <c r="L55" s="315"/>
      <c r="M55" s="315"/>
      <c r="N55" s="315"/>
      <c r="O55" s="315"/>
      <c r="P55" s="315"/>
      <c r="Q55" s="315"/>
      <c r="R55" s="315"/>
      <c r="S55" s="315"/>
      <c r="T55" s="315"/>
      <c r="U55" s="315"/>
      <c r="V55" s="316"/>
    </row>
    <row r="56" spans="2:22" ht="15" customHeight="1" x14ac:dyDescent="0.35">
      <c r="B56" s="225" t="s">
        <v>2172</v>
      </c>
      <c r="C56" s="276"/>
      <c r="D56" s="276"/>
      <c r="E56" s="276"/>
      <c r="F56" s="276"/>
      <c r="G56" s="276">
        <v>3.96</v>
      </c>
      <c r="H56" s="275" t="s">
        <v>198</v>
      </c>
      <c r="I56" s="275"/>
      <c r="J56" s="314" t="s">
        <v>2242</v>
      </c>
      <c r="K56" s="315"/>
      <c r="L56" s="315"/>
      <c r="M56" s="315"/>
      <c r="N56" s="315"/>
      <c r="O56" s="315"/>
      <c r="P56" s="315"/>
      <c r="Q56" s="315"/>
      <c r="R56" s="315"/>
      <c r="S56" s="315"/>
      <c r="T56" s="315"/>
      <c r="U56" s="315"/>
      <c r="V56" s="316"/>
    </row>
    <row r="57" spans="2:22" ht="15" customHeight="1" x14ac:dyDescent="0.35">
      <c r="B57" s="225" t="s">
        <v>2243</v>
      </c>
      <c r="C57" s="276"/>
      <c r="D57" s="276"/>
      <c r="E57" s="276"/>
      <c r="F57" s="276"/>
      <c r="G57" s="290"/>
      <c r="H57" s="275" t="s">
        <v>198</v>
      </c>
      <c r="I57" s="275"/>
      <c r="J57" s="314" t="s">
        <v>2244</v>
      </c>
      <c r="K57" s="315"/>
      <c r="L57" s="315"/>
      <c r="M57" s="315"/>
      <c r="N57" s="315"/>
      <c r="O57" s="315"/>
      <c r="P57" s="315"/>
      <c r="Q57" s="315"/>
      <c r="R57" s="315"/>
      <c r="S57" s="315"/>
      <c r="T57" s="315"/>
      <c r="U57" s="315"/>
      <c r="V57" s="316"/>
    </row>
    <row r="58" spans="2:22" ht="15" customHeight="1" x14ac:dyDescent="0.35">
      <c r="B58" s="225" t="s">
        <v>1781</v>
      </c>
      <c r="C58" s="276"/>
      <c r="D58" s="290"/>
      <c r="E58" s="276"/>
      <c r="F58" s="276"/>
      <c r="G58" s="290"/>
      <c r="H58" s="275" t="s">
        <v>198</v>
      </c>
      <c r="I58" s="275"/>
      <c r="J58" s="314" t="s">
        <v>2245</v>
      </c>
      <c r="K58" s="315"/>
      <c r="L58" s="315"/>
      <c r="M58" s="315"/>
      <c r="N58" s="315"/>
      <c r="O58" s="315"/>
      <c r="P58" s="315"/>
      <c r="Q58" s="315"/>
      <c r="R58" s="315"/>
      <c r="S58" s="315"/>
      <c r="T58" s="315"/>
      <c r="U58" s="315"/>
      <c r="V58" s="316"/>
    </row>
    <row r="59" spans="2:22" ht="15" customHeight="1" x14ac:dyDescent="0.35">
      <c r="B59" s="225" t="s">
        <v>2246</v>
      </c>
      <c r="C59" s="276"/>
      <c r="D59" s="290"/>
      <c r="E59" s="276"/>
      <c r="F59" s="276"/>
      <c r="G59" s="50">
        <v>0.12</v>
      </c>
      <c r="H59" s="275" t="s">
        <v>204</v>
      </c>
      <c r="I59" s="275"/>
      <c r="J59" s="314" t="s">
        <v>2177</v>
      </c>
      <c r="K59" s="315"/>
      <c r="L59" s="315"/>
      <c r="M59" s="315"/>
      <c r="N59" s="315"/>
      <c r="O59" s="315"/>
      <c r="P59" s="315"/>
      <c r="Q59" s="315"/>
      <c r="R59" s="315"/>
      <c r="S59" s="315"/>
      <c r="T59" s="315"/>
      <c r="U59" s="315"/>
      <c r="V59" s="316"/>
    </row>
    <row r="60" spans="2:22" ht="15" customHeight="1" x14ac:dyDescent="0.35">
      <c r="B60" s="225" t="s">
        <v>2179</v>
      </c>
      <c r="C60" s="276"/>
      <c r="D60" s="276"/>
      <c r="E60" s="276"/>
      <c r="F60" s="276"/>
      <c r="G60" s="54">
        <v>24</v>
      </c>
      <c r="H60" s="275" t="s">
        <v>204</v>
      </c>
      <c r="I60" s="275" t="s">
        <v>2224</v>
      </c>
      <c r="J60" s="314" t="s">
        <v>2180</v>
      </c>
      <c r="K60" s="315"/>
      <c r="L60" s="315"/>
      <c r="M60" s="315"/>
      <c r="N60" s="315"/>
      <c r="O60" s="315"/>
      <c r="P60" s="315"/>
      <c r="Q60" s="315"/>
      <c r="R60" s="315"/>
      <c r="S60" s="315"/>
      <c r="T60" s="315"/>
      <c r="U60" s="315"/>
      <c r="V60" s="316"/>
    </row>
    <row r="61" spans="2:22" ht="15" customHeight="1" x14ac:dyDescent="0.35">
      <c r="B61" s="308" t="s">
        <v>504</v>
      </c>
      <c r="C61" s="305" t="s">
        <v>537</v>
      </c>
      <c r="D61" s="290" t="s">
        <v>1035</v>
      </c>
      <c r="E61" s="276"/>
      <c r="F61" s="276"/>
      <c r="G61" s="65">
        <v>411</v>
      </c>
      <c r="H61" s="311" t="s">
        <v>204</v>
      </c>
      <c r="I61" s="311"/>
      <c r="J61" s="317" t="s">
        <v>2247</v>
      </c>
      <c r="K61" s="318"/>
      <c r="L61" s="318"/>
      <c r="M61" s="318"/>
      <c r="N61" s="318"/>
      <c r="O61" s="318"/>
      <c r="P61" s="318"/>
      <c r="Q61" s="318"/>
      <c r="R61" s="318"/>
      <c r="S61" s="318"/>
      <c r="T61" s="318"/>
      <c r="U61" s="318"/>
      <c r="V61" s="319"/>
    </row>
    <row r="62" spans="2:22" ht="15" customHeight="1" x14ac:dyDescent="0.35">
      <c r="B62" s="309"/>
      <c r="C62" s="306"/>
      <c r="D62" s="290" t="s">
        <v>1044</v>
      </c>
      <c r="E62" s="276"/>
      <c r="F62" s="276"/>
      <c r="G62" s="65">
        <v>264</v>
      </c>
      <c r="H62" s="312"/>
      <c r="I62" s="312"/>
      <c r="J62" s="320"/>
      <c r="K62" s="362"/>
      <c r="L62" s="362"/>
      <c r="M62" s="362"/>
      <c r="N62" s="362"/>
      <c r="O62" s="362"/>
      <c r="P62" s="362"/>
      <c r="Q62" s="362"/>
      <c r="R62" s="362"/>
      <c r="S62" s="362"/>
      <c r="T62" s="362"/>
      <c r="U62" s="362"/>
      <c r="V62" s="322"/>
    </row>
    <row r="63" spans="2:22" ht="15" customHeight="1" x14ac:dyDescent="0.35">
      <c r="B63" s="310"/>
      <c r="C63" s="307"/>
      <c r="D63" s="276" t="s">
        <v>509</v>
      </c>
      <c r="E63" s="276"/>
      <c r="F63" s="276"/>
      <c r="G63" s="65">
        <v>474</v>
      </c>
      <c r="H63" s="313"/>
      <c r="I63" s="313"/>
      <c r="J63" s="323"/>
      <c r="K63" s="324"/>
      <c r="L63" s="324"/>
      <c r="M63" s="324"/>
      <c r="N63" s="324"/>
      <c r="O63" s="324"/>
      <c r="P63" s="324"/>
      <c r="Q63" s="324"/>
      <c r="R63" s="324"/>
      <c r="S63" s="324"/>
      <c r="T63" s="324"/>
      <c r="U63" s="324"/>
      <c r="V63" s="325"/>
    </row>
    <row r="64" spans="2:22" ht="15" customHeight="1" x14ac:dyDescent="0.35">
      <c r="B64" s="225" t="s">
        <v>2123</v>
      </c>
      <c r="C64" s="276"/>
      <c r="D64" s="290"/>
      <c r="E64" s="276"/>
      <c r="F64" s="276"/>
      <c r="G64" s="290">
        <v>0.75</v>
      </c>
      <c r="H64" s="275" t="s">
        <v>204</v>
      </c>
      <c r="I64" s="275"/>
      <c r="J64" s="314" t="s">
        <v>2124</v>
      </c>
      <c r="K64" s="315"/>
      <c r="L64" s="315"/>
      <c r="M64" s="315"/>
      <c r="N64" s="315"/>
      <c r="O64" s="315"/>
      <c r="P64" s="315"/>
      <c r="Q64" s="315"/>
      <c r="R64" s="315"/>
      <c r="S64" s="315"/>
      <c r="T64" s="315"/>
      <c r="U64" s="315"/>
      <c r="V64" s="316"/>
    </row>
    <row r="65" spans="2:22" ht="15" customHeight="1" x14ac:dyDescent="0.35">
      <c r="B65" s="225" t="s">
        <v>1415</v>
      </c>
      <c r="C65" s="276"/>
      <c r="D65" s="290"/>
      <c r="E65" s="276"/>
      <c r="F65" s="276"/>
      <c r="G65" s="65">
        <v>1000</v>
      </c>
      <c r="H65" s="275" t="s">
        <v>204</v>
      </c>
      <c r="I65" s="275" t="s">
        <v>1416</v>
      </c>
      <c r="J65" s="314" t="s">
        <v>1789</v>
      </c>
      <c r="K65" s="315"/>
      <c r="L65" s="315"/>
      <c r="M65" s="315"/>
      <c r="N65" s="315"/>
      <c r="O65" s="315"/>
      <c r="P65" s="315"/>
      <c r="Q65" s="315"/>
      <c r="R65" s="315"/>
      <c r="S65" s="315"/>
      <c r="T65" s="315"/>
      <c r="U65" s="315"/>
      <c r="V65" s="316"/>
    </row>
    <row r="66" spans="2:22" ht="15" customHeight="1" x14ac:dyDescent="0.35">
      <c r="B66" s="311" t="s">
        <v>358</v>
      </c>
      <c r="C66" s="305" t="s">
        <v>411</v>
      </c>
      <c r="D66" s="276" t="s">
        <v>1792</v>
      </c>
      <c r="E66" s="276"/>
      <c r="F66" s="276"/>
      <c r="G66" s="64">
        <v>8.5</v>
      </c>
      <c r="H66" s="311" t="s">
        <v>198</v>
      </c>
      <c r="I66" s="311" t="s">
        <v>1049</v>
      </c>
      <c r="J66" s="317" t="s">
        <v>2248</v>
      </c>
      <c r="K66" s="318"/>
      <c r="L66" s="318"/>
      <c r="M66" s="318"/>
      <c r="N66" s="318"/>
      <c r="O66" s="318"/>
      <c r="P66" s="318"/>
      <c r="Q66" s="318"/>
      <c r="R66" s="318"/>
      <c r="S66" s="318"/>
      <c r="T66" s="318"/>
      <c r="U66" s="318"/>
      <c r="V66" s="319"/>
    </row>
    <row r="67" spans="2:22" ht="15" customHeight="1" x14ac:dyDescent="0.35">
      <c r="B67" s="312"/>
      <c r="C67" s="306"/>
      <c r="D67" s="276" t="s">
        <v>1796</v>
      </c>
      <c r="E67" s="276"/>
      <c r="F67" s="276"/>
      <c r="G67" s="64">
        <v>11</v>
      </c>
      <c r="H67" s="312"/>
      <c r="I67" s="312"/>
      <c r="J67" s="320"/>
      <c r="K67" s="362"/>
      <c r="L67" s="362"/>
      <c r="M67" s="362"/>
      <c r="N67" s="362"/>
      <c r="O67" s="362"/>
      <c r="P67" s="362"/>
      <c r="Q67" s="362"/>
      <c r="R67" s="362"/>
      <c r="S67" s="362"/>
      <c r="T67" s="362"/>
      <c r="U67" s="362"/>
      <c r="V67" s="322"/>
    </row>
    <row r="68" spans="2:22" ht="15" customHeight="1" x14ac:dyDescent="0.35">
      <c r="B68" s="312"/>
      <c r="C68" s="306"/>
      <c r="D68" s="276" t="s">
        <v>2129</v>
      </c>
      <c r="E68" s="276"/>
      <c r="F68" s="276"/>
      <c r="G68" s="64">
        <v>11</v>
      </c>
      <c r="H68" s="312"/>
      <c r="I68" s="312"/>
      <c r="J68" s="320"/>
      <c r="K68" s="362"/>
      <c r="L68" s="362"/>
      <c r="M68" s="362"/>
      <c r="N68" s="362"/>
      <c r="O68" s="362"/>
      <c r="P68" s="362"/>
      <c r="Q68" s="362"/>
      <c r="R68" s="362"/>
      <c r="S68" s="362"/>
      <c r="T68" s="362"/>
      <c r="U68" s="362"/>
      <c r="V68" s="322"/>
    </row>
    <row r="69" spans="2:22" ht="15" customHeight="1" x14ac:dyDescent="0.35">
      <c r="B69" s="312"/>
      <c r="C69" s="306"/>
      <c r="D69" s="276" t="s">
        <v>2182</v>
      </c>
      <c r="E69" s="276"/>
      <c r="F69" s="276"/>
      <c r="G69" s="64">
        <v>12</v>
      </c>
      <c r="H69" s="312"/>
      <c r="I69" s="312"/>
      <c r="J69" s="323"/>
      <c r="K69" s="324"/>
      <c r="L69" s="324"/>
      <c r="M69" s="324"/>
      <c r="N69" s="324"/>
      <c r="O69" s="324"/>
      <c r="P69" s="324"/>
      <c r="Q69" s="324"/>
      <c r="R69" s="324"/>
      <c r="S69" s="324"/>
      <c r="T69" s="324"/>
      <c r="U69" s="324"/>
      <c r="V69" s="325"/>
    </row>
    <row r="70" spans="2:22" ht="15" customHeight="1" x14ac:dyDescent="0.35">
      <c r="B70" s="312"/>
      <c r="C70" s="306"/>
      <c r="D70" s="276" t="s">
        <v>1798</v>
      </c>
      <c r="E70" s="276"/>
      <c r="F70" s="276"/>
      <c r="G70" s="64">
        <v>10</v>
      </c>
      <c r="H70" s="312"/>
      <c r="I70" s="312"/>
      <c r="J70" s="317" t="s">
        <v>2249</v>
      </c>
      <c r="K70" s="318"/>
      <c r="L70" s="318"/>
      <c r="M70" s="318"/>
      <c r="N70" s="318"/>
      <c r="O70" s="318"/>
      <c r="P70" s="318"/>
      <c r="Q70" s="318"/>
      <c r="R70" s="318"/>
      <c r="S70" s="318"/>
      <c r="T70" s="318"/>
      <c r="U70" s="318"/>
      <c r="V70" s="319"/>
    </row>
    <row r="71" spans="2:22" ht="15" customHeight="1" x14ac:dyDescent="0.35">
      <c r="B71" s="312"/>
      <c r="C71" s="306"/>
      <c r="D71" s="276" t="s">
        <v>1801</v>
      </c>
      <c r="E71" s="276"/>
      <c r="F71" s="290"/>
      <c r="G71" s="64">
        <v>13</v>
      </c>
      <c r="H71" s="312"/>
      <c r="I71" s="312"/>
      <c r="J71" s="320"/>
      <c r="K71" s="362"/>
      <c r="L71" s="362"/>
      <c r="M71" s="362"/>
      <c r="N71" s="362"/>
      <c r="O71" s="362"/>
      <c r="P71" s="362"/>
      <c r="Q71" s="362"/>
      <c r="R71" s="362"/>
      <c r="S71" s="362"/>
      <c r="T71" s="362"/>
      <c r="U71" s="362"/>
      <c r="V71" s="322"/>
    </row>
    <row r="72" spans="2:22" ht="15" customHeight="1" x14ac:dyDescent="0.35">
      <c r="B72" s="312"/>
      <c r="C72" s="306"/>
      <c r="D72" s="276" t="s">
        <v>2132</v>
      </c>
      <c r="E72" s="276"/>
      <c r="F72" s="290"/>
      <c r="G72" s="64">
        <v>13</v>
      </c>
      <c r="H72" s="312"/>
      <c r="I72" s="312"/>
      <c r="J72" s="320"/>
      <c r="K72" s="362"/>
      <c r="L72" s="362"/>
      <c r="M72" s="362"/>
      <c r="N72" s="362"/>
      <c r="O72" s="362"/>
      <c r="P72" s="362"/>
      <c r="Q72" s="362"/>
      <c r="R72" s="362"/>
      <c r="S72" s="362"/>
      <c r="T72" s="362"/>
      <c r="U72" s="362"/>
      <c r="V72" s="322"/>
    </row>
    <row r="73" spans="2:22" ht="15" customHeight="1" x14ac:dyDescent="0.35">
      <c r="B73" s="313"/>
      <c r="C73" s="307"/>
      <c r="D73" s="276" t="s">
        <v>2184</v>
      </c>
      <c r="E73" s="276"/>
      <c r="F73" s="290"/>
      <c r="G73" s="64">
        <v>14</v>
      </c>
      <c r="H73" s="313"/>
      <c r="I73" s="313"/>
      <c r="J73" s="323"/>
      <c r="K73" s="324"/>
      <c r="L73" s="324"/>
      <c r="M73" s="324"/>
      <c r="N73" s="324"/>
      <c r="O73" s="324"/>
      <c r="P73" s="324"/>
      <c r="Q73" s="324"/>
      <c r="R73" s="324"/>
      <c r="S73" s="324"/>
      <c r="T73" s="324"/>
      <c r="U73" s="324"/>
      <c r="V73" s="325"/>
    </row>
    <row r="74" spans="2:22" ht="15" customHeight="1" x14ac:dyDescent="0.35">
      <c r="B74" s="235" t="s">
        <v>1625</v>
      </c>
      <c r="C74" s="232"/>
      <c r="D74" s="276"/>
      <c r="E74" s="231"/>
      <c r="F74" s="290"/>
      <c r="G74" s="65"/>
      <c r="H74" s="238" t="s">
        <v>233</v>
      </c>
      <c r="I74" s="238" t="s">
        <v>234</v>
      </c>
      <c r="J74" s="314" t="s">
        <v>2185</v>
      </c>
      <c r="K74" s="315"/>
      <c r="L74" s="315"/>
      <c r="M74" s="315"/>
      <c r="N74" s="315"/>
      <c r="O74" s="315"/>
      <c r="P74" s="315"/>
      <c r="Q74" s="315"/>
      <c r="R74" s="315"/>
      <c r="S74" s="315"/>
      <c r="T74" s="315"/>
      <c r="U74" s="315"/>
      <c r="V74" s="316"/>
    </row>
    <row r="75" spans="2:22" ht="15" customHeight="1" x14ac:dyDescent="0.35">
      <c r="B75" s="308" t="s">
        <v>514</v>
      </c>
      <c r="C75" s="305" t="s">
        <v>537</v>
      </c>
      <c r="D75" s="290" t="s">
        <v>1035</v>
      </c>
      <c r="E75" s="305" t="s">
        <v>2197</v>
      </c>
      <c r="F75" s="276"/>
      <c r="G75" s="65">
        <v>2678</v>
      </c>
      <c r="H75" s="311" t="s">
        <v>204</v>
      </c>
      <c r="I75" s="311"/>
      <c r="J75" s="317" t="s">
        <v>2227</v>
      </c>
      <c r="K75" s="318"/>
      <c r="L75" s="318"/>
      <c r="M75" s="318"/>
      <c r="N75" s="318"/>
      <c r="O75" s="318"/>
      <c r="P75" s="318"/>
      <c r="Q75" s="318"/>
      <c r="R75" s="318"/>
      <c r="S75" s="318"/>
      <c r="T75" s="318"/>
      <c r="U75" s="318"/>
      <c r="V75" s="319"/>
    </row>
    <row r="76" spans="2:22" ht="15" customHeight="1" x14ac:dyDescent="0.35">
      <c r="B76" s="309"/>
      <c r="C76" s="306"/>
      <c r="D76" s="290" t="s">
        <v>1044</v>
      </c>
      <c r="E76" s="306"/>
      <c r="F76" s="276"/>
      <c r="G76" s="65">
        <v>4222</v>
      </c>
      <c r="H76" s="312"/>
      <c r="I76" s="312"/>
      <c r="J76" s="320"/>
      <c r="K76" s="362"/>
      <c r="L76" s="362"/>
      <c r="M76" s="362"/>
      <c r="N76" s="362"/>
      <c r="O76" s="362"/>
      <c r="P76" s="362"/>
      <c r="Q76" s="362"/>
      <c r="R76" s="362"/>
      <c r="S76" s="362"/>
      <c r="T76" s="362"/>
      <c r="U76" s="362"/>
      <c r="V76" s="322"/>
    </row>
    <row r="77" spans="2:22" ht="15" customHeight="1" x14ac:dyDescent="0.35">
      <c r="B77" s="310"/>
      <c r="C77" s="307"/>
      <c r="D77" s="276" t="s">
        <v>509</v>
      </c>
      <c r="E77" s="307"/>
      <c r="F77" s="276"/>
      <c r="G77" s="65">
        <v>3126</v>
      </c>
      <c r="H77" s="313"/>
      <c r="I77" s="313"/>
      <c r="J77" s="323"/>
      <c r="K77" s="324"/>
      <c r="L77" s="324"/>
      <c r="M77" s="324"/>
      <c r="N77" s="324"/>
      <c r="O77" s="324"/>
      <c r="P77" s="324"/>
      <c r="Q77" s="324"/>
      <c r="R77" s="324"/>
      <c r="S77" s="324"/>
      <c r="T77" s="324"/>
      <c r="U77" s="324"/>
      <c r="V77" s="325"/>
    </row>
    <row r="78" spans="2:22" ht="15" customHeight="1" x14ac:dyDescent="0.35">
      <c r="B78" s="311" t="s">
        <v>2228</v>
      </c>
      <c r="C78" s="305" t="s">
        <v>336</v>
      </c>
      <c r="D78" s="326" t="s">
        <v>337</v>
      </c>
      <c r="E78" s="305" t="s">
        <v>411</v>
      </c>
      <c r="F78" s="276" t="s">
        <v>1798</v>
      </c>
      <c r="G78" s="290">
        <v>1.99</v>
      </c>
      <c r="H78" s="311" t="s">
        <v>198</v>
      </c>
      <c r="I78" s="311"/>
      <c r="J78" s="317" t="s">
        <v>2146</v>
      </c>
      <c r="K78" s="318"/>
      <c r="L78" s="318"/>
      <c r="M78" s="318"/>
      <c r="N78" s="318"/>
      <c r="O78" s="318"/>
      <c r="P78" s="318"/>
      <c r="Q78" s="318"/>
      <c r="R78" s="318"/>
      <c r="S78" s="318"/>
      <c r="T78" s="318"/>
      <c r="U78" s="318"/>
      <c r="V78" s="319"/>
    </row>
    <row r="79" spans="2:22" ht="15" customHeight="1" x14ac:dyDescent="0.35">
      <c r="B79" s="312"/>
      <c r="C79" s="306"/>
      <c r="D79" s="327"/>
      <c r="E79" s="306"/>
      <c r="F79" s="276" t="s">
        <v>1801</v>
      </c>
      <c r="G79" s="290">
        <v>2.2599999999999998</v>
      </c>
      <c r="H79" s="312"/>
      <c r="I79" s="312"/>
      <c r="J79" s="320"/>
      <c r="K79" s="362"/>
      <c r="L79" s="362"/>
      <c r="M79" s="362"/>
      <c r="N79" s="362"/>
      <c r="O79" s="362"/>
      <c r="P79" s="362"/>
      <c r="Q79" s="362"/>
      <c r="R79" s="362"/>
      <c r="S79" s="362"/>
      <c r="T79" s="362"/>
      <c r="U79" s="362"/>
      <c r="V79" s="322"/>
    </row>
    <row r="80" spans="2:22" ht="15" customHeight="1" x14ac:dyDescent="0.35">
      <c r="B80" s="312"/>
      <c r="C80" s="306"/>
      <c r="D80" s="328"/>
      <c r="E80" s="306"/>
      <c r="F80" s="276" t="s">
        <v>2137</v>
      </c>
      <c r="G80" s="290">
        <v>2.4</v>
      </c>
      <c r="H80" s="312"/>
      <c r="I80" s="312"/>
      <c r="J80" s="320"/>
      <c r="K80" s="362"/>
      <c r="L80" s="362"/>
      <c r="M80" s="362"/>
      <c r="N80" s="362"/>
      <c r="O80" s="362"/>
      <c r="P80" s="362"/>
      <c r="Q80" s="362"/>
      <c r="R80" s="362"/>
      <c r="S80" s="362"/>
      <c r="T80" s="362"/>
      <c r="U80" s="362"/>
      <c r="V80" s="322"/>
    </row>
    <row r="81" spans="2:22" ht="15" customHeight="1" x14ac:dyDescent="0.35">
      <c r="B81" s="312"/>
      <c r="C81" s="306"/>
      <c r="D81" s="290" t="s">
        <v>343</v>
      </c>
      <c r="E81" s="306"/>
      <c r="F81" s="276" t="s">
        <v>2138</v>
      </c>
      <c r="G81" s="290">
        <v>1</v>
      </c>
      <c r="H81" s="312"/>
      <c r="I81" s="312"/>
      <c r="J81" s="323"/>
      <c r="K81" s="324"/>
      <c r="L81" s="324"/>
      <c r="M81" s="324"/>
      <c r="N81" s="324"/>
      <c r="O81" s="324"/>
      <c r="P81" s="324"/>
      <c r="Q81" s="324"/>
      <c r="R81" s="324"/>
      <c r="S81" s="324"/>
      <c r="T81" s="324"/>
      <c r="U81" s="324"/>
      <c r="V81" s="325"/>
    </row>
    <row r="82" spans="2:22" ht="15" customHeight="1" x14ac:dyDescent="0.35">
      <c r="B82" s="312"/>
      <c r="C82" s="306"/>
      <c r="D82" s="326" t="s">
        <v>337</v>
      </c>
      <c r="E82" s="306"/>
      <c r="F82" s="276" t="s">
        <v>1792</v>
      </c>
      <c r="G82" s="290">
        <v>1.69</v>
      </c>
      <c r="H82" s="312"/>
      <c r="I82" s="312"/>
      <c r="J82" s="317" t="s">
        <v>2148</v>
      </c>
      <c r="K82" s="318"/>
      <c r="L82" s="318"/>
      <c r="M82" s="318"/>
      <c r="N82" s="318"/>
      <c r="O82" s="318"/>
      <c r="P82" s="318"/>
      <c r="Q82" s="318"/>
      <c r="R82" s="318"/>
      <c r="S82" s="318"/>
      <c r="T82" s="318"/>
      <c r="U82" s="318"/>
      <c r="V82" s="319"/>
    </row>
    <row r="83" spans="2:22" ht="15" customHeight="1" x14ac:dyDescent="0.35">
      <c r="B83" s="312"/>
      <c r="C83" s="306"/>
      <c r="D83" s="327"/>
      <c r="E83" s="306"/>
      <c r="F83" s="276" t="s">
        <v>1796</v>
      </c>
      <c r="G83" s="290">
        <v>1.92</v>
      </c>
      <c r="H83" s="312"/>
      <c r="I83" s="312"/>
      <c r="J83" s="320"/>
      <c r="K83" s="362"/>
      <c r="L83" s="362"/>
      <c r="M83" s="362"/>
      <c r="N83" s="362"/>
      <c r="O83" s="362"/>
      <c r="P83" s="362"/>
      <c r="Q83" s="362"/>
      <c r="R83" s="362"/>
      <c r="S83" s="362"/>
      <c r="T83" s="362"/>
      <c r="U83" s="362"/>
      <c r="V83" s="322"/>
    </row>
    <row r="84" spans="2:22" ht="15" customHeight="1" x14ac:dyDescent="0.35">
      <c r="B84" s="312"/>
      <c r="C84" s="306"/>
      <c r="D84" s="328"/>
      <c r="E84" s="306"/>
      <c r="F84" s="276" t="s">
        <v>2140</v>
      </c>
      <c r="G84" s="276">
        <v>2.04</v>
      </c>
      <c r="H84" s="312"/>
      <c r="I84" s="312"/>
      <c r="J84" s="320"/>
      <c r="K84" s="362"/>
      <c r="L84" s="362"/>
      <c r="M84" s="362"/>
      <c r="N84" s="362"/>
      <c r="O84" s="362"/>
      <c r="P84" s="362"/>
      <c r="Q84" s="362"/>
      <c r="R84" s="362"/>
      <c r="S84" s="362"/>
      <c r="T84" s="362"/>
      <c r="U84" s="362"/>
      <c r="V84" s="322"/>
    </row>
    <row r="85" spans="2:22" ht="15" customHeight="1" x14ac:dyDescent="0.35">
      <c r="B85" s="313"/>
      <c r="C85" s="307"/>
      <c r="D85" s="290" t="s">
        <v>343</v>
      </c>
      <c r="E85" s="307"/>
      <c r="F85" s="276" t="s">
        <v>2141</v>
      </c>
      <c r="G85" s="290">
        <v>1</v>
      </c>
      <c r="H85" s="313"/>
      <c r="I85" s="313"/>
      <c r="J85" s="323"/>
      <c r="K85" s="324"/>
      <c r="L85" s="324"/>
      <c r="M85" s="324"/>
      <c r="N85" s="324"/>
      <c r="O85" s="324"/>
      <c r="P85" s="324"/>
      <c r="Q85" s="324"/>
      <c r="R85" s="324"/>
      <c r="S85" s="324"/>
      <c r="T85" s="324"/>
      <c r="U85" s="324"/>
      <c r="V85" s="325"/>
    </row>
    <row r="86" spans="2:22" ht="15" customHeight="1" x14ac:dyDescent="0.35">
      <c r="B86" s="225" t="s">
        <v>2250</v>
      </c>
      <c r="C86" s="276"/>
      <c r="D86" s="276"/>
      <c r="E86" s="276"/>
      <c r="F86" s="276"/>
      <c r="G86" s="50">
        <v>0.88</v>
      </c>
      <c r="H86" s="275" t="s">
        <v>204</v>
      </c>
      <c r="I86" s="278"/>
      <c r="J86" s="314" t="s">
        <v>2251</v>
      </c>
      <c r="K86" s="315"/>
      <c r="L86" s="315"/>
      <c r="M86" s="315"/>
      <c r="N86" s="315"/>
      <c r="O86" s="315"/>
      <c r="P86" s="315"/>
      <c r="Q86" s="315"/>
      <c r="R86" s="315"/>
      <c r="S86" s="315"/>
      <c r="T86" s="315"/>
      <c r="U86" s="315"/>
      <c r="V86" s="316"/>
    </row>
    <row r="87" spans="2:22" x14ac:dyDescent="0.35">
      <c r="B87" s="225" t="s">
        <v>378</v>
      </c>
      <c r="C87" s="276"/>
      <c r="D87" s="276"/>
      <c r="E87" s="276"/>
      <c r="F87" s="276"/>
      <c r="G87" s="276"/>
      <c r="H87" s="275" t="s">
        <v>233</v>
      </c>
      <c r="I87" s="275" t="s">
        <v>529</v>
      </c>
      <c r="J87" s="314" t="s">
        <v>2229</v>
      </c>
      <c r="K87" s="315"/>
      <c r="L87" s="315"/>
      <c r="M87" s="315"/>
      <c r="N87" s="315"/>
      <c r="O87" s="315"/>
      <c r="P87" s="315"/>
      <c r="Q87" s="315"/>
      <c r="R87" s="315"/>
      <c r="S87" s="315"/>
      <c r="T87" s="315"/>
      <c r="U87" s="315"/>
      <c r="V87" s="316"/>
    </row>
    <row r="88" spans="2:22" x14ac:dyDescent="0.35">
      <c r="B88" s="225" t="s">
        <v>1521</v>
      </c>
      <c r="C88" s="276"/>
      <c r="D88" s="276"/>
      <c r="E88" s="276"/>
      <c r="F88" s="276"/>
      <c r="G88" s="109">
        <v>3.1399999999999997E-2</v>
      </c>
      <c r="H88" s="275" t="s">
        <v>204</v>
      </c>
      <c r="I88" s="275"/>
      <c r="J88" s="314" t="s">
        <v>2230</v>
      </c>
      <c r="K88" s="315"/>
      <c r="L88" s="315"/>
      <c r="M88" s="315"/>
      <c r="N88" s="315"/>
      <c r="O88" s="315"/>
      <c r="P88" s="315"/>
      <c r="Q88" s="315"/>
      <c r="R88" s="315"/>
      <c r="S88" s="315"/>
      <c r="T88" s="315"/>
      <c r="U88" s="315"/>
      <c r="V88" s="316"/>
    </row>
    <row r="89" spans="2:22" x14ac:dyDescent="0.35">
      <c r="B89" s="225" t="s">
        <v>1523</v>
      </c>
      <c r="C89" s="276"/>
      <c r="D89" s="276"/>
      <c r="E89" s="276"/>
      <c r="F89" s="276"/>
      <c r="G89" s="64">
        <v>29.3</v>
      </c>
      <c r="H89" s="275" t="s">
        <v>204</v>
      </c>
      <c r="I89" s="275" t="s">
        <v>1628</v>
      </c>
      <c r="J89" s="314" t="s">
        <v>1628</v>
      </c>
      <c r="K89" s="315"/>
      <c r="L89" s="315"/>
      <c r="M89" s="315"/>
      <c r="N89" s="315"/>
      <c r="O89" s="315"/>
      <c r="P89" s="315"/>
      <c r="Q89" s="315"/>
      <c r="R89" s="315"/>
      <c r="S89" s="315"/>
      <c r="T89" s="315"/>
      <c r="U89" s="315"/>
      <c r="V89" s="316"/>
    </row>
    <row r="90" spans="2:22" ht="15" customHeight="1" x14ac:dyDescent="0.35">
      <c r="B90" s="308" t="s">
        <v>2231</v>
      </c>
      <c r="C90" s="305" t="s">
        <v>537</v>
      </c>
      <c r="D90" s="305" t="s">
        <v>1555</v>
      </c>
      <c r="E90" s="305" t="s">
        <v>1036</v>
      </c>
      <c r="F90" s="276" t="s">
        <v>1039</v>
      </c>
      <c r="G90" s="54">
        <v>918</v>
      </c>
      <c r="H90" s="311" t="s">
        <v>204</v>
      </c>
      <c r="I90" s="311" t="s">
        <v>421</v>
      </c>
      <c r="J90" s="317" t="s">
        <v>1248</v>
      </c>
      <c r="K90" s="318"/>
      <c r="L90" s="318"/>
      <c r="M90" s="318"/>
      <c r="N90" s="318"/>
      <c r="O90" s="318"/>
      <c r="P90" s="318"/>
      <c r="Q90" s="318"/>
      <c r="R90" s="318"/>
      <c r="S90" s="318"/>
      <c r="T90" s="318"/>
      <c r="U90" s="318"/>
      <c r="V90" s="319"/>
    </row>
    <row r="91" spans="2:22" ht="15" customHeight="1" x14ac:dyDescent="0.35">
      <c r="B91" s="309"/>
      <c r="C91" s="306"/>
      <c r="D91" s="306"/>
      <c r="E91" s="306"/>
      <c r="F91" s="276" t="s">
        <v>1041</v>
      </c>
      <c r="G91" s="54">
        <v>736</v>
      </c>
      <c r="H91" s="312"/>
      <c r="I91" s="312"/>
      <c r="J91" s="320"/>
      <c r="K91" s="362"/>
      <c r="L91" s="362"/>
      <c r="M91" s="362"/>
      <c r="N91" s="362"/>
      <c r="O91" s="362"/>
      <c r="P91" s="362"/>
      <c r="Q91" s="362"/>
      <c r="R91" s="362"/>
      <c r="S91" s="362"/>
      <c r="T91" s="362"/>
      <c r="U91" s="362"/>
      <c r="V91" s="322"/>
    </row>
    <row r="92" spans="2:22" ht="15" customHeight="1" x14ac:dyDescent="0.35">
      <c r="B92" s="309"/>
      <c r="C92" s="306"/>
      <c r="D92" s="307"/>
      <c r="E92" s="306"/>
      <c r="F92" s="276" t="s">
        <v>1043</v>
      </c>
      <c r="G92" s="65">
        <v>865</v>
      </c>
      <c r="H92" s="312"/>
      <c r="I92" s="312"/>
      <c r="J92" s="320"/>
      <c r="K92" s="362"/>
      <c r="L92" s="362"/>
      <c r="M92" s="362"/>
      <c r="N92" s="362"/>
      <c r="O92" s="362"/>
      <c r="P92" s="362"/>
      <c r="Q92" s="362"/>
      <c r="R92" s="362"/>
      <c r="S92" s="362"/>
      <c r="T92" s="362"/>
      <c r="U92" s="362"/>
      <c r="V92" s="322"/>
    </row>
    <row r="93" spans="2:22" ht="15" customHeight="1" x14ac:dyDescent="0.35">
      <c r="B93" s="309"/>
      <c r="C93" s="306"/>
      <c r="D93" s="326" t="s">
        <v>1044</v>
      </c>
      <c r="E93" s="306"/>
      <c r="F93" s="276" t="s">
        <v>1039</v>
      </c>
      <c r="G93" s="65">
        <v>468</v>
      </c>
      <c r="H93" s="312"/>
      <c r="I93" s="312"/>
      <c r="J93" s="320"/>
      <c r="K93" s="362"/>
      <c r="L93" s="362"/>
      <c r="M93" s="362"/>
      <c r="N93" s="362"/>
      <c r="O93" s="362"/>
      <c r="P93" s="362"/>
      <c r="Q93" s="362"/>
      <c r="R93" s="362"/>
      <c r="S93" s="362"/>
      <c r="T93" s="362"/>
      <c r="U93" s="362"/>
      <c r="V93" s="322"/>
    </row>
    <row r="94" spans="2:22" x14ac:dyDescent="0.35">
      <c r="B94" s="309"/>
      <c r="C94" s="306"/>
      <c r="D94" s="327"/>
      <c r="E94" s="306"/>
      <c r="F94" s="276" t="s">
        <v>1041</v>
      </c>
      <c r="G94" s="65">
        <v>375</v>
      </c>
      <c r="H94" s="312"/>
      <c r="I94" s="312"/>
      <c r="J94" s="320"/>
      <c r="K94" s="362"/>
      <c r="L94" s="362"/>
      <c r="M94" s="362"/>
      <c r="N94" s="362"/>
      <c r="O94" s="362"/>
      <c r="P94" s="362"/>
      <c r="Q94" s="362"/>
      <c r="R94" s="362"/>
      <c r="S94" s="362"/>
      <c r="T94" s="362"/>
      <c r="U94" s="362"/>
      <c r="V94" s="322"/>
    </row>
    <row r="95" spans="2:22" ht="29" x14ac:dyDescent="0.35">
      <c r="B95" s="309"/>
      <c r="C95" s="306"/>
      <c r="D95" s="328"/>
      <c r="E95" s="306"/>
      <c r="F95" s="276" t="s">
        <v>1043</v>
      </c>
      <c r="G95" s="65">
        <v>441</v>
      </c>
      <c r="H95" s="312"/>
      <c r="I95" s="312"/>
      <c r="J95" s="320"/>
      <c r="K95" s="362"/>
      <c r="L95" s="362"/>
      <c r="M95" s="362"/>
      <c r="N95" s="362"/>
      <c r="O95" s="362"/>
      <c r="P95" s="362"/>
      <c r="Q95" s="362"/>
      <c r="R95" s="362"/>
      <c r="S95" s="362"/>
      <c r="T95" s="362"/>
      <c r="U95" s="362"/>
      <c r="V95" s="322"/>
    </row>
    <row r="96" spans="2:22" ht="15" customHeight="1" x14ac:dyDescent="0.35">
      <c r="B96" s="309"/>
      <c r="C96" s="306"/>
      <c r="D96" s="305" t="s">
        <v>1045</v>
      </c>
      <c r="E96" s="306"/>
      <c r="F96" s="276" t="s">
        <v>1039</v>
      </c>
      <c r="G96" s="54">
        <v>811</v>
      </c>
      <c r="H96" s="312"/>
      <c r="I96" s="312"/>
      <c r="J96" s="320"/>
      <c r="K96" s="362"/>
      <c r="L96" s="362"/>
      <c r="M96" s="362"/>
      <c r="N96" s="362"/>
      <c r="O96" s="362"/>
      <c r="P96" s="362"/>
      <c r="Q96" s="362"/>
      <c r="R96" s="362"/>
      <c r="S96" s="362"/>
      <c r="T96" s="362"/>
      <c r="U96" s="362"/>
      <c r="V96" s="322"/>
    </row>
    <row r="97" spans="2:22" ht="15" customHeight="1" x14ac:dyDescent="0.35">
      <c r="B97" s="309"/>
      <c r="C97" s="306"/>
      <c r="D97" s="306"/>
      <c r="E97" s="306"/>
      <c r="F97" s="276" t="s">
        <v>1041</v>
      </c>
      <c r="G97" s="65">
        <v>650</v>
      </c>
      <c r="H97" s="312"/>
      <c r="I97" s="312"/>
      <c r="J97" s="320"/>
      <c r="K97" s="362"/>
      <c r="L97" s="362"/>
      <c r="M97" s="362"/>
      <c r="N97" s="362"/>
      <c r="O97" s="362"/>
      <c r="P97" s="362"/>
      <c r="Q97" s="362"/>
      <c r="R97" s="362"/>
      <c r="S97" s="362"/>
      <c r="T97" s="362"/>
      <c r="U97" s="362"/>
      <c r="V97" s="322"/>
    </row>
    <row r="98" spans="2:22" ht="15" customHeight="1" x14ac:dyDescent="0.35">
      <c r="B98" s="310"/>
      <c r="C98" s="307"/>
      <c r="D98" s="307"/>
      <c r="E98" s="307"/>
      <c r="F98" s="276" t="s">
        <v>1043</v>
      </c>
      <c r="G98" s="65">
        <v>764</v>
      </c>
      <c r="H98" s="313"/>
      <c r="I98" s="313"/>
      <c r="J98" s="323"/>
      <c r="K98" s="324"/>
      <c r="L98" s="324"/>
      <c r="M98" s="324"/>
      <c r="N98" s="324"/>
      <c r="O98" s="324"/>
      <c r="P98" s="324"/>
      <c r="Q98" s="324"/>
      <c r="R98" s="324"/>
      <c r="S98" s="324"/>
      <c r="T98" s="324"/>
      <c r="U98" s="324"/>
      <c r="V98" s="325"/>
    </row>
    <row r="99" spans="2:22" ht="15" customHeight="1" x14ac:dyDescent="0.35">
      <c r="B99" s="387" t="s">
        <v>239</v>
      </c>
      <c r="C99" s="305" t="s">
        <v>336</v>
      </c>
      <c r="D99" s="276" t="s">
        <v>1057</v>
      </c>
      <c r="E99" s="276"/>
      <c r="F99" s="276"/>
      <c r="G99" s="50">
        <v>0.68</v>
      </c>
      <c r="H99" s="311" t="s">
        <v>204</v>
      </c>
      <c r="I99" s="416" t="s">
        <v>610</v>
      </c>
      <c r="J99" s="317" t="s">
        <v>1250</v>
      </c>
      <c r="K99" s="318"/>
      <c r="L99" s="318"/>
      <c r="M99" s="318"/>
      <c r="N99" s="318"/>
      <c r="O99" s="318"/>
      <c r="P99" s="318"/>
      <c r="Q99" s="318"/>
      <c r="R99" s="318"/>
      <c r="S99" s="318"/>
      <c r="T99" s="318"/>
      <c r="U99" s="318"/>
      <c r="V99" s="319"/>
    </row>
    <row r="100" spans="2:22" ht="43.5" x14ac:dyDescent="0.35">
      <c r="B100" s="423"/>
      <c r="C100" s="306"/>
      <c r="D100" s="231" t="s">
        <v>2142</v>
      </c>
      <c r="E100" s="231"/>
      <c r="F100" s="276"/>
      <c r="G100" s="50">
        <v>0.72</v>
      </c>
      <c r="H100" s="312"/>
      <c r="I100" s="417"/>
      <c r="J100" s="320"/>
      <c r="K100" s="362"/>
      <c r="L100" s="362"/>
      <c r="M100" s="362"/>
      <c r="N100" s="362"/>
      <c r="O100" s="362"/>
      <c r="P100" s="362"/>
      <c r="Q100" s="362"/>
      <c r="R100" s="362"/>
      <c r="S100" s="362"/>
      <c r="T100" s="362"/>
      <c r="U100" s="362"/>
      <c r="V100" s="322"/>
    </row>
    <row r="101" spans="2:22" ht="43.5" x14ac:dyDescent="0.35">
      <c r="B101" s="388"/>
      <c r="C101" s="307"/>
      <c r="D101" s="231" t="s">
        <v>2143</v>
      </c>
      <c r="E101" s="231"/>
      <c r="F101" s="276"/>
      <c r="G101" s="71">
        <v>0.43099999999999999</v>
      </c>
      <c r="H101" s="313"/>
      <c r="I101" s="452"/>
      <c r="J101" s="323"/>
      <c r="K101" s="324"/>
      <c r="L101" s="324"/>
      <c r="M101" s="324"/>
      <c r="N101" s="324"/>
      <c r="O101" s="324"/>
      <c r="P101" s="324"/>
      <c r="Q101" s="324"/>
      <c r="R101" s="324"/>
      <c r="S101" s="324"/>
      <c r="T101" s="324"/>
      <c r="U101" s="324"/>
      <c r="V101" s="325"/>
    </row>
    <row r="102" spans="2:22" ht="15" customHeight="1" x14ac:dyDescent="0.35">
      <c r="B102" s="308" t="s">
        <v>2233</v>
      </c>
      <c r="C102" s="305" t="s">
        <v>2144</v>
      </c>
      <c r="D102" s="276" t="s">
        <v>2145</v>
      </c>
      <c r="E102" s="276"/>
      <c r="F102" s="276"/>
      <c r="G102" s="50">
        <v>0.87</v>
      </c>
      <c r="H102" s="311" t="s">
        <v>198</v>
      </c>
      <c r="I102" s="416" t="s">
        <v>610</v>
      </c>
      <c r="J102" s="314" t="s">
        <v>2146</v>
      </c>
      <c r="K102" s="315"/>
      <c r="L102" s="315"/>
      <c r="M102" s="315"/>
      <c r="N102" s="315"/>
      <c r="O102" s="315"/>
      <c r="P102" s="315"/>
      <c r="Q102" s="315"/>
      <c r="R102" s="315"/>
      <c r="S102" s="315"/>
      <c r="T102" s="315"/>
      <c r="U102" s="315"/>
      <c r="V102" s="316"/>
    </row>
    <row r="103" spans="2:22" ht="15" customHeight="1" x14ac:dyDescent="0.35">
      <c r="B103" s="310"/>
      <c r="C103" s="307"/>
      <c r="D103" s="276" t="s">
        <v>2147</v>
      </c>
      <c r="E103" s="276"/>
      <c r="F103" s="276"/>
      <c r="G103" s="50">
        <v>0.74</v>
      </c>
      <c r="H103" s="313"/>
      <c r="I103" s="452"/>
      <c r="J103" s="314" t="s">
        <v>2148</v>
      </c>
      <c r="K103" s="315"/>
      <c r="L103" s="315"/>
      <c r="M103" s="315"/>
      <c r="N103" s="315"/>
      <c r="O103" s="315"/>
      <c r="P103" s="315"/>
      <c r="Q103" s="315"/>
      <c r="R103" s="315"/>
      <c r="S103" s="315"/>
      <c r="T103" s="315"/>
      <c r="U103" s="315"/>
      <c r="V103" s="316"/>
    </row>
    <row r="104" spans="2:22" ht="15" customHeight="1" x14ac:dyDescent="0.35">
      <c r="B104" s="225" t="s">
        <v>742</v>
      </c>
      <c r="C104" s="276"/>
      <c r="D104" s="290"/>
      <c r="E104" s="276"/>
      <c r="F104" s="276"/>
      <c r="G104" s="65">
        <v>3412</v>
      </c>
      <c r="H104" s="275" t="s">
        <v>204</v>
      </c>
      <c r="I104" s="275"/>
      <c r="J104" s="314" t="s">
        <v>1575</v>
      </c>
      <c r="K104" s="315"/>
      <c r="L104" s="315"/>
      <c r="M104" s="315"/>
      <c r="N104" s="315"/>
      <c r="O104" s="315"/>
      <c r="P104" s="315"/>
      <c r="Q104" s="315"/>
      <c r="R104" s="315"/>
      <c r="S104" s="315"/>
      <c r="T104" s="315"/>
      <c r="U104" s="315"/>
      <c r="V104" s="316"/>
    </row>
    <row r="105" spans="2:22" ht="15" customHeight="1" x14ac:dyDescent="0.35">
      <c r="B105" s="225" t="s">
        <v>980</v>
      </c>
      <c r="C105" s="276"/>
      <c r="D105" s="290"/>
      <c r="E105" s="276"/>
      <c r="F105" s="276"/>
      <c r="G105" s="65">
        <v>100000</v>
      </c>
      <c r="H105" s="275" t="s">
        <v>204</v>
      </c>
      <c r="I105" s="275" t="s">
        <v>981</v>
      </c>
      <c r="J105" s="314" t="s">
        <v>1148</v>
      </c>
      <c r="K105" s="315"/>
      <c r="L105" s="315"/>
      <c r="M105" s="315"/>
      <c r="N105" s="315"/>
      <c r="O105" s="315"/>
      <c r="P105" s="315"/>
      <c r="Q105" s="315"/>
      <c r="R105" s="315"/>
      <c r="S105" s="315"/>
      <c r="T105" s="315"/>
      <c r="U105" s="315"/>
      <c r="V105" s="316"/>
    </row>
    <row r="106" spans="2:22" ht="15" customHeight="1" x14ac:dyDescent="0.35">
      <c r="B106" s="225" t="s">
        <v>378</v>
      </c>
      <c r="C106" s="276"/>
      <c r="D106" s="290"/>
      <c r="E106" s="276"/>
      <c r="F106" s="276"/>
      <c r="G106" s="290"/>
      <c r="H106" s="275" t="s">
        <v>233</v>
      </c>
      <c r="I106" s="275" t="s">
        <v>529</v>
      </c>
      <c r="J106" s="314" t="s">
        <v>253</v>
      </c>
      <c r="K106" s="315"/>
      <c r="L106" s="315"/>
      <c r="M106" s="315"/>
      <c r="N106" s="315"/>
      <c r="O106" s="315"/>
      <c r="P106" s="315"/>
      <c r="Q106" s="315"/>
      <c r="R106" s="315"/>
      <c r="S106" s="315"/>
      <c r="T106" s="315"/>
      <c r="U106" s="315"/>
      <c r="V106" s="316"/>
    </row>
    <row r="107" spans="2:22" ht="15" customHeight="1" x14ac:dyDescent="0.35">
      <c r="B107" s="308" t="s">
        <v>808</v>
      </c>
      <c r="C107" s="276" t="s">
        <v>63</v>
      </c>
      <c r="D107" s="290"/>
      <c r="E107" s="276"/>
      <c r="F107" s="276"/>
      <c r="G107" s="77">
        <v>1.4378E-2</v>
      </c>
      <c r="H107" s="311" t="s">
        <v>204</v>
      </c>
      <c r="I107" s="311"/>
      <c r="J107" s="317" t="s">
        <v>1453</v>
      </c>
      <c r="K107" s="318"/>
      <c r="L107" s="318"/>
      <c r="M107" s="318"/>
      <c r="N107" s="318"/>
      <c r="O107" s="318"/>
      <c r="P107" s="318"/>
      <c r="Q107" s="318"/>
      <c r="R107" s="318"/>
      <c r="S107" s="318"/>
      <c r="T107" s="318"/>
      <c r="U107" s="318"/>
      <c r="V107" s="319"/>
    </row>
    <row r="108" spans="2:22" ht="15" customHeight="1" x14ac:dyDescent="0.35">
      <c r="B108" s="310"/>
      <c r="C108" s="276" t="s">
        <v>2234</v>
      </c>
      <c r="D108" s="276"/>
      <c r="E108" s="276"/>
      <c r="F108" s="276"/>
      <c r="G108" s="77">
        <v>1.6525000000000001E-2</v>
      </c>
      <c r="H108" s="313"/>
      <c r="I108" s="313"/>
      <c r="J108" s="323"/>
      <c r="K108" s="324"/>
      <c r="L108" s="324"/>
      <c r="M108" s="324"/>
      <c r="N108" s="324"/>
      <c r="O108" s="324"/>
      <c r="P108" s="324"/>
      <c r="Q108" s="324"/>
      <c r="R108" s="324"/>
      <c r="S108" s="324"/>
      <c r="T108" s="324"/>
      <c r="U108" s="324"/>
      <c r="V108" s="325"/>
    </row>
  </sheetData>
  <mergeCells count="92">
    <mergeCell ref="B78:B85"/>
    <mergeCell ref="C78:C85"/>
    <mergeCell ref="D78:D80"/>
    <mergeCell ref="E78:E85"/>
    <mergeCell ref="H78:H85"/>
    <mergeCell ref="D82:D84"/>
    <mergeCell ref="I78:I85"/>
    <mergeCell ref="J75:V77"/>
    <mergeCell ref="E75:E77"/>
    <mergeCell ref="I90:I98"/>
    <mergeCell ref="J90:V98"/>
    <mergeCell ref="J86:V86"/>
    <mergeCell ref="J87:V87"/>
    <mergeCell ref="J88:V88"/>
    <mergeCell ref="J89:V89"/>
    <mergeCell ref="J82:V85"/>
    <mergeCell ref="J78:V81"/>
    <mergeCell ref="B90:B98"/>
    <mergeCell ref="C90:C98"/>
    <mergeCell ref="D90:D92"/>
    <mergeCell ref="E90:E98"/>
    <mergeCell ref="H90:H98"/>
    <mergeCell ref="D93:D95"/>
    <mergeCell ref="D96:D98"/>
    <mergeCell ref="B99:B101"/>
    <mergeCell ref="C99:C101"/>
    <mergeCell ref="H99:H101"/>
    <mergeCell ref="I99:I101"/>
    <mergeCell ref="J99:V101"/>
    <mergeCell ref="B107:B108"/>
    <mergeCell ref="H107:H108"/>
    <mergeCell ref="I107:I108"/>
    <mergeCell ref="J105:V105"/>
    <mergeCell ref="J102:V102"/>
    <mergeCell ref="J107:V108"/>
    <mergeCell ref="J104:V104"/>
    <mergeCell ref="J106:V106"/>
    <mergeCell ref="H102:H103"/>
    <mergeCell ref="J103:V103"/>
    <mergeCell ref="B102:B103"/>
    <mergeCell ref="C102:C103"/>
    <mergeCell ref="I102:I103"/>
    <mergeCell ref="B45:B46"/>
    <mergeCell ref="C45:C46"/>
    <mergeCell ref="B61:B63"/>
    <mergeCell ref="C61:C63"/>
    <mergeCell ref="H61:H63"/>
    <mergeCell ref="E45:I45"/>
    <mergeCell ref="E46:I46"/>
    <mergeCell ref="I61:I63"/>
    <mergeCell ref="B53:V53"/>
    <mergeCell ref="J54:V54"/>
    <mergeCell ref="J56:V56"/>
    <mergeCell ref="B75:B77"/>
    <mergeCell ref="C75:C77"/>
    <mergeCell ref="B66:B73"/>
    <mergeCell ref="C66:C73"/>
    <mergeCell ref="J57:V57"/>
    <mergeCell ref="H75:H77"/>
    <mergeCell ref="I75:I77"/>
    <mergeCell ref="H66:H73"/>
    <mergeCell ref="J66:V69"/>
    <mergeCell ref="A31:A40"/>
    <mergeCell ref="C31:H31"/>
    <mergeCell ref="C32:H32"/>
    <mergeCell ref="C33:H33"/>
    <mergeCell ref="C34:H34"/>
    <mergeCell ref="C35:H35"/>
    <mergeCell ref="C36:H36"/>
    <mergeCell ref="C37:H37"/>
    <mergeCell ref="C38:H38"/>
    <mergeCell ref="A26:A30"/>
    <mergeCell ref="C26:H26"/>
    <mergeCell ref="C27:H27"/>
    <mergeCell ref="C28:H28"/>
    <mergeCell ref="C29:H29"/>
    <mergeCell ref="C30:H30"/>
    <mergeCell ref="E44:I44"/>
    <mergeCell ref="C25:H25"/>
    <mergeCell ref="J74:V74"/>
    <mergeCell ref="J64:V64"/>
    <mergeCell ref="J65:V65"/>
    <mergeCell ref="J58:V58"/>
    <mergeCell ref="J70:V73"/>
    <mergeCell ref="J61:V63"/>
    <mergeCell ref="J59:V59"/>
    <mergeCell ref="J60:V60"/>
    <mergeCell ref="E43:I43"/>
    <mergeCell ref="C39:H39"/>
    <mergeCell ref="C40:H40"/>
    <mergeCell ref="I66:I73"/>
    <mergeCell ref="J55:V55"/>
  </mergeCells>
  <conditionalFormatting sqref="C55:G59 C86:G86 D70:G70 C66 C78 D82 F82:G82 E78">
    <cfRule type="cellIs" dxfId="159" priority="27" operator="notEqual">
      <formula>""</formula>
    </cfRule>
  </conditionalFormatting>
  <conditionalFormatting sqref="C60:G60">
    <cfRule type="cellIs" dxfId="158" priority="26" operator="notEqual">
      <formula>""</formula>
    </cfRule>
  </conditionalFormatting>
  <conditionalFormatting sqref="C61:D61 D62:D63 F61:G63">
    <cfRule type="cellIs" dxfId="157" priority="25" operator="notEqual">
      <formula>""</formula>
    </cfRule>
  </conditionalFormatting>
  <conditionalFormatting sqref="C64:G64">
    <cfRule type="cellIs" dxfId="156" priority="24" operator="notEqual">
      <formula>""</formula>
    </cfRule>
  </conditionalFormatting>
  <conditionalFormatting sqref="C65:G65 E66:G69">
    <cfRule type="cellIs" dxfId="155" priority="23" operator="notEqual">
      <formula>""</formula>
    </cfRule>
  </conditionalFormatting>
  <conditionalFormatting sqref="D71:G74">
    <cfRule type="cellIs" dxfId="154" priority="22" operator="notEqual">
      <formula>""</formula>
    </cfRule>
  </conditionalFormatting>
  <conditionalFormatting sqref="C75:D75 D76:D77 F75:G77 G78:G81">
    <cfRule type="cellIs" dxfId="153" priority="21" operator="notEqual">
      <formula>""</formula>
    </cfRule>
  </conditionalFormatting>
  <conditionalFormatting sqref="C106:G107">
    <cfRule type="cellIs" dxfId="152" priority="12" operator="notEqual">
      <formula>""</formula>
    </cfRule>
  </conditionalFormatting>
  <conditionalFormatting sqref="E75">
    <cfRule type="cellIs" dxfId="151" priority="20" operator="notEqual">
      <formula>""</formula>
    </cfRule>
  </conditionalFormatting>
  <conditionalFormatting sqref="D85 F83:G85">
    <cfRule type="cellIs" dxfId="150" priority="19" operator="notEqual">
      <formula>""</formula>
    </cfRule>
  </conditionalFormatting>
  <conditionalFormatting sqref="C87:G89">
    <cfRule type="cellIs" dxfId="149" priority="18" operator="notEqual">
      <formula>""</formula>
    </cfRule>
  </conditionalFormatting>
  <conditionalFormatting sqref="C90:G90 D93 F91:G92 D96 G93:G98">
    <cfRule type="cellIs" dxfId="148" priority="17" operator="notEqual">
      <formula>""</formula>
    </cfRule>
  </conditionalFormatting>
  <conditionalFormatting sqref="F93:F95">
    <cfRule type="cellIs" dxfId="147" priority="16" operator="notEqual">
      <formula>""</formula>
    </cfRule>
  </conditionalFormatting>
  <conditionalFormatting sqref="F96:F98">
    <cfRule type="cellIs" dxfId="146" priority="15" operator="notEqual">
      <formula>""</formula>
    </cfRule>
  </conditionalFormatting>
  <conditionalFormatting sqref="C105:G105">
    <cfRule type="cellIs" dxfId="145" priority="14" operator="notEqual">
      <formula>""</formula>
    </cfRule>
  </conditionalFormatting>
  <conditionalFormatting sqref="C108:G108">
    <cfRule type="cellIs" dxfId="144" priority="13" operator="notEqual">
      <formula>""</formula>
    </cfRule>
  </conditionalFormatting>
  <conditionalFormatting sqref="C104:G104">
    <cfRule type="cellIs" dxfId="143" priority="11" operator="notEqual">
      <formula>""</formula>
    </cfRule>
  </conditionalFormatting>
  <conditionalFormatting sqref="E61:E63">
    <cfRule type="cellIs" dxfId="142" priority="10" operator="notEqual">
      <formula>""</formula>
    </cfRule>
  </conditionalFormatting>
  <conditionalFormatting sqref="C99:G99 D100:G101">
    <cfRule type="cellIs" dxfId="141" priority="9" operator="notEqual">
      <formula>""</formula>
    </cfRule>
  </conditionalFormatting>
  <conditionalFormatting sqref="D66">
    <cfRule type="cellIs" dxfId="140" priority="8" operator="notEqual">
      <formula>""</formula>
    </cfRule>
  </conditionalFormatting>
  <conditionalFormatting sqref="D67:D69">
    <cfRule type="cellIs" dxfId="139" priority="7" operator="notEqual">
      <formula>""</formula>
    </cfRule>
  </conditionalFormatting>
  <conditionalFormatting sqref="D78">
    <cfRule type="cellIs" dxfId="138" priority="6" operator="notEqual">
      <formula>""</formula>
    </cfRule>
  </conditionalFormatting>
  <conditionalFormatting sqref="D81">
    <cfRule type="cellIs" dxfId="137" priority="5" operator="notEqual">
      <formula>""</formula>
    </cfRule>
  </conditionalFormatting>
  <conditionalFormatting sqref="F78">
    <cfRule type="cellIs" dxfId="136" priority="4" operator="notEqual">
      <formula>""</formula>
    </cfRule>
  </conditionalFormatting>
  <conditionalFormatting sqref="F79:F81">
    <cfRule type="cellIs" dxfId="135" priority="3" operator="notEqual">
      <formula>""</formula>
    </cfRule>
  </conditionalFormatting>
  <conditionalFormatting sqref="D102:G103">
    <cfRule type="cellIs" dxfId="134" priority="2" operator="notEqual">
      <formula>""</formula>
    </cfRule>
  </conditionalFormatting>
  <conditionalFormatting sqref="C102">
    <cfRule type="cellIs" dxfId="133" priority="1" operator="notEqual">
      <formula>""</formula>
    </cfRule>
  </conditionalFormatting>
  <hyperlinks>
    <hyperlink ref="H11" location="_ftn1" display="_ftn1" xr:uid="{00000000-0004-0000-3D00-000000000000}"/>
    <hyperlink ref="I11" location="_ftn2" display="_ftn2" xr:uid="{00000000-0004-0000-3D00-000001000000}"/>
  </hyperlinks>
  <pageMargins left="0.7" right="0.7" top="0.75" bottom="0.75" header="0.3" footer="0.3"/>
  <pageSetup orientation="portrait"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theme="3" tint="0.39997558519241921"/>
  </sheetPr>
  <dimension ref="A1:V146"/>
  <sheetViews>
    <sheetView topLeftCell="A136" workbookViewId="0">
      <selection activeCell="B141" sqref="B141:V142"/>
    </sheetView>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18.5429687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9" ht="23.5" x14ac:dyDescent="0.35">
      <c r="B1" s="59" t="str">
        <f ca="1">MID(CELL("Filename",I7),SEARCH("]",CELL("Filename",I7),1)+1,100)</f>
        <v>Basement Sidewall Insulation</v>
      </c>
    </row>
    <row r="2" spans="2:9" x14ac:dyDescent="0.35">
      <c r="B2" s="41" t="s">
        <v>141</v>
      </c>
      <c r="C2" s="183" t="s">
        <v>2252</v>
      </c>
    </row>
    <row r="4" spans="2:9" x14ac:dyDescent="0.35">
      <c r="B4" s="58" t="s">
        <v>142</v>
      </c>
      <c r="G4" s="58" t="s">
        <v>143</v>
      </c>
    </row>
    <row r="5" spans="2:9" ht="25" x14ac:dyDescent="0.35">
      <c r="B5" s="226" t="s">
        <v>144</v>
      </c>
      <c r="C5" s="226" t="s">
        <v>145</v>
      </c>
      <c r="D5" s="44" t="s">
        <v>264</v>
      </c>
      <c r="G5" s="226" t="s">
        <v>144</v>
      </c>
      <c r="H5" s="226" t="s">
        <v>145</v>
      </c>
      <c r="I5" s="44" t="s">
        <v>265</v>
      </c>
    </row>
    <row r="6" spans="2:9" ht="15" customHeight="1" x14ac:dyDescent="0.35">
      <c r="B6" s="8"/>
      <c r="C6" s="8"/>
      <c r="D6" s="275">
        <v>25</v>
      </c>
      <c r="G6" s="8"/>
      <c r="H6" s="8"/>
      <c r="I6" s="275"/>
    </row>
    <row r="7" spans="2:9" x14ac:dyDescent="0.35">
      <c r="D7" s="60"/>
    </row>
    <row r="11" spans="2:9" x14ac:dyDescent="0.35">
      <c r="B11" s="58" t="s">
        <v>148</v>
      </c>
      <c r="C11" s="182"/>
      <c r="D11" s="60"/>
      <c r="G11" s="58" t="s">
        <v>149</v>
      </c>
      <c r="H11" s="173"/>
      <c r="I11" s="173"/>
    </row>
    <row r="12" spans="2:9" ht="45.75" customHeight="1" x14ac:dyDescent="0.35">
      <c r="B12" s="226" t="s">
        <v>150</v>
      </c>
      <c r="C12" s="226" t="s">
        <v>145</v>
      </c>
      <c r="D12" s="44" t="s">
        <v>151</v>
      </c>
      <c r="E12" s="44" t="s">
        <v>152</v>
      </c>
      <c r="G12" s="226" t="s">
        <v>144</v>
      </c>
      <c r="H12" s="226" t="s">
        <v>145</v>
      </c>
      <c r="I12" s="44" t="s">
        <v>153</v>
      </c>
    </row>
    <row r="13" spans="2:9" x14ac:dyDescent="0.35">
      <c r="B13" s="252"/>
      <c r="C13" s="252"/>
      <c r="D13" s="252"/>
      <c r="E13" s="252" t="s">
        <v>478</v>
      </c>
      <c r="G13" s="252"/>
      <c r="H13" s="252"/>
      <c r="I13" s="22"/>
    </row>
    <row r="14" spans="2:9" x14ac:dyDescent="0.35">
      <c r="B14" s="173"/>
      <c r="C14" s="173"/>
      <c r="D14" s="173"/>
      <c r="E14" s="173"/>
    </row>
    <row r="15" spans="2:9" x14ac:dyDescent="0.35">
      <c r="B15" s="173"/>
      <c r="C15" s="173"/>
      <c r="D15" s="173"/>
      <c r="E15" s="173"/>
    </row>
    <row r="16" spans="2:9" x14ac:dyDescent="0.35">
      <c r="B16" s="173"/>
      <c r="C16" s="173"/>
      <c r="D16" s="173"/>
      <c r="E16" s="173"/>
      <c r="F16" s="173"/>
    </row>
    <row r="17" spans="1:17" x14ac:dyDescent="0.35">
      <c r="B17" s="58" t="s">
        <v>154</v>
      </c>
      <c r="E17" s="173"/>
      <c r="F17" s="173"/>
    </row>
    <row r="18" spans="1:17" x14ac:dyDescent="0.35">
      <c r="E18" s="173"/>
      <c r="F18" s="173"/>
    </row>
    <row r="19" spans="1:17" ht="25" x14ac:dyDescent="0.35">
      <c r="B19" s="226" t="s">
        <v>150</v>
      </c>
      <c r="C19" s="226" t="s">
        <v>145</v>
      </c>
      <c r="D19" s="174" t="s">
        <v>277</v>
      </c>
      <c r="E19" s="174" t="s">
        <v>278</v>
      </c>
      <c r="F19" s="173"/>
    </row>
    <row r="20" spans="1:17" x14ac:dyDescent="0.35">
      <c r="B20" s="81"/>
      <c r="C20" s="8"/>
      <c r="D20" s="275"/>
      <c r="E20" s="181"/>
    </row>
    <row r="21" spans="1:17" x14ac:dyDescent="0.35">
      <c r="B21" s="81"/>
      <c r="C21" s="8"/>
      <c r="D21" s="275"/>
      <c r="E21" s="275"/>
    </row>
    <row r="22" spans="1:17" x14ac:dyDescent="0.35">
      <c r="B22" s="9"/>
    </row>
    <row r="23" spans="1:17" x14ac:dyDescent="0.35">
      <c r="B23" s="9"/>
    </row>
    <row r="24" spans="1:17" x14ac:dyDescent="0.35">
      <c r="B24" s="58" t="s">
        <v>155</v>
      </c>
    </row>
    <row r="25" spans="1:17" x14ac:dyDescent="0.35">
      <c r="B25" s="62" t="s">
        <v>156</v>
      </c>
      <c r="C25" s="378" t="s">
        <v>157</v>
      </c>
      <c r="D25" s="379"/>
      <c r="E25" s="379"/>
      <c r="F25" s="379"/>
      <c r="G25" s="379"/>
      <c r="H25" s="380"/>
    </row>
    <row r="26" spans="1:17" ht="15" customHeight="1" x14ac:dyDescent="0.35">
      <c r="A26" s="351" t="s">
        <v>158</v>
      </c>
      <c r="B26" s="171" t="s">
        <v>159</v>
      </c>
      <c r="C26" s="299" t="s">
        <v>1767</v>
      </c>
      <c r="D26" s="343"/>
      <c r="E26" s="343"/>
      <c r="F26" s="343"/>
      <c r="G26" s="343"/>
      <c r="H26" s="344"/>
      <c r="P26" s="63"/>
      <c r="Q26" s="63"/>
    </row>
    <row r="27" spans="1:17" x14ac:dyDescent="0.35">
      <c r="A27" s="352"/>
      <c r="B27" s="171" t="s">
        <v>160</v>
      </c>
      <c r="C27" s="299" t="s">
        <v>2236</v>
      </c>
      <c r="D27" s="343"/>
      <c r="E27" s="343"/>
      <c r="F27" s="343"/>
      <c r="G27" s="343"/>
      <c r="H27" s="344"/>
      <c r="P27" s="63"/>
      <c r="Q27" s="63"/>
    </row>
    <row r="28" spans="1:17" ht="48.75" customHeight="1" x14ac:dyDescent="0.35">
      <c r="A28" s="352"/>
      <c r="B28" s="171" t="s">
        <v>161</v>
      </c>
      <c r="C28" s="314" t="s">
        <v>2253</v>
      </c>
      <c r="D28" s="357"/>
      <c r="E28" s="357"/>
      <c r="F28" s="357"/>
      <c r="G28" s="357"/>
      <c r="H28" s="358"/>
      <c r="P28" s="63"/>
      <c r="Q28" s="63"/>
    </row>
    <row r="29" spans="1:17" x14ac:dyDescent="0.35">
      <c r="A29" s="352"/>
      <c r="B29" s="171" t="s">
        <v>162</v>
      </c>
      <c r="C29" s="299" t="s">
        <v>1770</v>
      </c>
      <c r="D29" s="343"/>
      <c r="E29" s="343"/>
      <c r="F29" s="343"/>
      <c r="G29" s="343"/>
      <c r="H29" s="344"/>
      <c r="P29" s="63"/>
      <c r="Q29" s="63"/>
    </row>
    <row r="30" spans="1:17" x14ac:dyDescent="0.35">
      <c r="A30" s="353"/>
      <c r="B30" s="171" t="s">
        <v>163</v>
      </c>
      <c r="C30" s="411"/>
      <c r="D30" s="412"/>
      <c r="E30" s="412"/>
      <c r="F30" s="412"/>
      <c r="G30" s="412"/>
      <c r="H30" s="413"/>
      <c r="P30" s="63"/>
      <c r="Q30" s="63"/>
    </row>
    <row r="31" spans="1:17" ht="15" customHeight="1" x14ac:dyDescent="0.35">
      <c r="A31" s="351" t="s">
        <v>164</v>
      </c>
      <c r="B31" s="171" t="s">
        <v>165</v>
      </c>
      <c r="C31" s="411"/>
      <c r="D31" s="412"/>
      <c r="E31" s="412"/>
      <c r="F31" s="412"/>
      <c r="G31" s="412"/>
      <c r="H31" s="413"/>
      <c r="P31" s="63"/>
      <c r="Q31" s="63"/>
    </row>
    <row r="32" spans="1:17" x14ac:dyDescent="0.35">
      <c r="A32" s="352"/>
      <c r="B32" s="171" t="s">
        <v>166</v>
      </c>
      <c r="C32" s="411"/>
      <c r="D32" s="412"/>
      <c r="E32" s="412"/>
      <c r="F32" s="412"/>
      <c r="G32" s="412"/>
      <c r="H32" s="413"/>
      <c r="P32" s="63"/>
      <c r="Q32" s="63"/>
    </row>
    <row r="33" spans="1:17" x14ac:dyDescent="0.35">
      <c r="A33" s="352"/>
      <c r="B33" s="171" t="s">
        <v>167</v>
      </c>
      <c r="C33" s="411"/>
      <c r="D33" s="412"/>
      <c r="E33" s="412"/>
      <c r="F33" s="412"/>
      <c r="G33" s="412"/>
      <c r="H33" s="413"/>
      <c r="P33" s="63"/>
      <c r="Q33" s="63"/>
    </row>
    <row r="34" spans="1:17" x14ac:dyDescent="0.35">
      <c r="A34" s="352"/>
      <c r="B34" s="171" t="s">
        <v>168</v>
      </c>
      <c r="C34" s="411"/>
      <c r="D34" s="412"/>
      <c r="E34" s="412"/>
      <c r="F34" s="412"/>
      <c r="G34" s="412"/>
      <c r="H34" s="413"/>
      <c r="P34" s="63"/>
      <c r="Q34" s="63"/>
    </row>
    <row r="35" spans="1:17" x14ac:dyDescent="0.35">
      <c r="A35" s="352"/>
      <c r="B35" s="171" t="s">
        <v>169</v>
      </c>
      <c r="C35" s="411"/>
      <c r="D35" s="412"/>
      <c r="E35" s="412"/>
      <c r="F35" s="412"/>
      <c r="G35" s="412"/>
      <c r="H35" s="413"/>
      <c r="P35" s="63"/>
      <c r="Q35" s="63"/>
    </row>
    <row r="36" spans="1:17" x14ac:dyDescent="0.35">
      <c r="A36" s="352"/>
      <c r="B36" s="171" t="s">
        <v>170</v>
      </c>
      <c r="C36" s="411"/>
      <c r="D36" s="412"/>
      <c r="E36" s="412"/>
      <c r="F36" s="412"/>
      <c r="G36" s="412"/>
      <c r="H36" s="413"/>
      <c r="P36" s="63"/>
      <c r="Q36" s="63"/>
    </row>
    <row r="37" spans="1:17" x14ac:dyDescent="0.35">
      <c r="A37" s="352"/>
      <c r="B37" s="171" t="s">
        <v>171</v>
      </c>
      <c r="C37" s="411"/>
      <c r="D37" s="412"/>
      <c r="E37" s="412"/>
      <c r="F37" s="412"/>
      <c r="G37" s="412"/>
      <c r="H37" s="413"/>
      <c r="P37" s="63"/>
      <c r="Q37" s="63"/>
    </row>
    <row r="38" spans="1:17" x14ac:dyDescent="0.35">
      <c r="A38" s="352"/>
      <c r="B38" s="171" t="s">
        <v>172</v>
      </c>
      <c r="C38" s="411"/>
      <c r="D38" s="412"/>
      <c r="E38" s="412"/>
      <c r="F38" s="412"/>
      <c r="G38" s="412"/>
      <c r="H38" s="413"/>
    </row>
    <row r="39" spans="1:17" x14ac:dyDescent="0.35">
      <c r="A39" s="352"/>
      <c r="B39" s="171" t="s">
        <v>173</v>
      </c>
      <c r="C39" s="411"/>
      <c r="D39" s="412"/>
      <c r="E39" s="412"/>
      <c r="F39" s="412"/>
      <c r="G39" s="412"/>
      <c r="H39" s="413"/>
    </row>
    <row r="40" spans="1:17" x14ac:dyDescent="0.35">
      <c r="A40" s="353"/>
      <c r="B40" s="171" t="s">
        <v>174</v>
      </c>
      <c r="C40" s="411"/>
      <c r="D40" s="412"/>
      <c r="E40" s="412"/>
      <c r="F40" s="412"/>
      <c r="G40" s="412"/>
      <c r="H40" s="413"/>
    </row>
    <row r="41" spans="1:17" x14ac:dyDescent="0.35">
      <c r="L41" s="63"/>
      <c r="M41" s="63"/>
    </row>
    <row r="42" spans="1:17" x14ac:dyDescent="0.35">
      <c r="B42" s="58" t="s">
        <v>175</v>
      </c>
      <c r="L42" s="63"/>
      <c r="M42" s="63"/>
    </row>
    <row r="43" spans="1:17" ht="25" x14ac:dyDescent="0.35">
      <c r="B43" s="62" t="s">
        <v>176</v>
      </c>
      <c r="C43" s="226" t="s">
        <v>144</v>
      </c>
      <c r="D43" s="226" t="s">
        <v>145</v>
      </c>
      <c r="E43" s="378" t="s">
        <v>177</v>
      </c>
      <c r="F43" s="379"/>
      <c r="G43" s="379"/>
      <c r="H43" s="379"/>
      <c r="I43" s="380"/>
      <c r="L43" s="63"/>
      <c r="M43" s="63"/>
    </row>
    <row r="44" spans="1:17" ht="30" customHeight="1" x14ac:dyDescent="0.35">
      <c r="B44" s="279" t="s">
        <v>1408</v>
      </c>
      <c r="C44" s="8"/>
      <c r="D44" s="8"/>
      <c r="E44" s="314" t="s">
        <v>2254</v>
      </c>
      <c r="F44" s="315"/>
      <c r="G44" s="315"/>
      <c r="H44" s="315"/>
      <c r="I44" s="316"/>
      <c r="L44" s="63"/>
      <c r="M44" s="63"/>
    </row>
    <row r="45" spans="1:17" x14ac:dyDescent="0.35">
      <c r="B45" s="297" t="s">
        <v>1625</v>
      </c>
      <c r="C45" s="440" t="s">
        <v>526</v>
      </c>
      <c r="D45" s="455" t="s">
        <v>2255</v>
      </c>
      <c r="E45" s="339" t="s">
        <v>2256</v>
      </c>
      <c r="F45" s="340"/>
      <c r="G45" s="340"/>
      <c r="H45" s="340"/>
      <c r="I45" s="340"/>
      <c r="L45" s="63"/>
      <c r="M45" s="63"/>
    </row>
    <row r="46" spans="1:17" x14ac:dyDescent="0.35">
      <c r="B46" s="297"/>
      <c r="C46" s="440"/>
      <c r="D46" s="455"/>
      <c r="E46" s="340"/>
      <c r="F46" s="340"/>
      <c r="G46" s="340"/>
      <c r="H46" s="340"/>
      <c r="I46" s="340"/>
    </row>
    <row r="47" spans="1:17" x14ac:dyDescent="0.35">
      <c r="B47" s="297"/>
      <c r="C47" s="440"/>
      <c r="D47" s="455"/>
      <c r="E47" s="340"/>
      <c r="F47" s="340"/>
      <c r="G47" s="340"/>
      <c r="H47" s="340"/>
      <c r="I47" s="340"/>
    </row>
    <row r="48" spans="1:17" x14ac:dyDescent="0.35">
      <c r="B48" s="297"/>
      <c r="C48" s="440"/>
      <c r="D48" s="275" t="s">
        <v>311</v>
      </c>
      <c r="E48" s="405" t="s">
        <v>2218</v>
      </c>
      <c r="F48" s="405"/>
      <c r="G48" s="405"/>
      <c r="H48" s="405"/>
      <c r="I48" s="405"/>
      <c r="L48" s="63"/>
      <c r="M48" s="63"/>
    </row>
    <row r="49" spans="2:22" x14ac:dyDescent="0.35">
      <c r="B49" s="8" t="s">
        <v>2257</v>
      </c>
      <c r="C49" s="8"/>
      <c r="D49" s="8"/>
      <c r="E49" s="405" t="s">
        <v>2258</v>
      </c>
      <c r="F49" s="405"/>
      <c r="G49" s="405"/>
      <c r="H49" s="405"/>
      <c r="I49" s="405"/>
      <c r="L49" s="63"/>
      <c r="M49" s="63"/>
    </row>
    <row r="50" spans="2:22" x14ac:dyDescent="0.35">
      <c r="L50" s="63"/>
      <c r="M50" s="63"/>
    </row>
    <row r="51" spans="2:22" x14ac:dyDescent="0.35">
      <c r="L51" s="63"/>
      <c r="M51" s="63"/>
    </row>
    <row r="53" spans="2:22" x14ac:dyDescent="0.35">
      <c r="B53" s="381" t="s">
        <v>178</v>
      </c>
      <c r="C53" s="382"/>
      <c r="D53" s="382"/>
      <c r="E53" s="382"/>
      <c r="F53" s="382"/>
      <c r="G53" s="382"/>
      <c r="H53" s="382"/>
      <c r="I53" s="382"/>
      <c r="J53" s="382"/>
      <c r="K53" s="382"/>
      <c r="L53" s="382"/>
      <c r="M53" s="382"/>
      <c r="N53" s="382"/>
      <c r="O53" s="382"/>
      <c r="P53" s="382"/>
      <c r="Q53" s="382"/>
      <c r="R53" s="382"/>
      <c r="S53" s="382"/>
      <c r="T53" s="382"/>
      <c r="U53" s="382"/>
      <c r="V53" s="383"/>
    </row>
    <row r="54" spans="2:22" ht="33" customHeight="1" x14ac:dyDescent="0.35">
      <c r="B54" s="230" t="s">
        <v>179</v>
      </c>
      <c r="C54" s="257" t="s">
        <v>150</v>
      </c>
      <c r="D54" s="257" t="s">
        <v>145</v>
      </c>
      <c r="E54" s="257" t="s">
        <v>180</v>
      </c>
      <c r="F54" s="257" t="s">
        <v>181</v>
      </c>
      <c r="G54" s="257" t="s">
        <v>182</v>
      </c>
      <c r="H54" s="257" t="s">
        <v>183</v>
      </c>
      <c r="I54" s="230" t="s">
        <v>184</v>
      </c>
      <c r="J54" s="384" t="s">
        <v>185</v>
      </c>
      <c r="K54" s="385"/>
      <c r="L54" s="385"/>
      <c r="M54" s="385"/>
      <c r="N54" s="385"/>
      <c r="O54" s="385"/>
      <c r="P54" s="385"/>
      <c r="Q54" s="385"/>
      <c r="R54" s="385"/>
      <c r="S54" s="385"/>
      <c r="T54" s="385"/>
      <c r="U54" s="385"/>
      <c r="V54" s="386"/>
    </row>
    <row r="55" spans="2:22" ht="15" customHeight="1" x14ac:dyDescent="0.35">
      <c r="B55" s="225" t="s">
        <v>1408</v>
      </c>
      <c r="C55" s="276"/>
      <c r="D55" s="276"/>
      <c r="E55" s="276"/>
      <c r="F55" s="276"/>
      <c r="G55" s="276"/>
      <c r="H55" s="275" t="s">
        <v>233</v>
      </c>
      <c r="I55" s="275"/>
      <c r="J55" s="314" t="s">
        <v>2259</v>
      </c>
      <c r="K55" s="315"/>
      <c r="L55" s="315"/>
      <c r="M55" s="315"/>
      <c r="N55" s="315"/>
      <c r="O55" s="315"/>
      <c r="P55" s="315"/>
      <c r="Q55" s="315"/>
      <c r="R55" s="315"/>
      <c r="S55" s="315"/>
      <c r="T55" s="315"/>
      <c r="U55" s="315"/>
      <c r="V55" s="316"/>
    </row>
    <row r="56" spans="2:22" ht="15" customHeight="1" x14ac:dyDescent="0.35">
      <c r="B56" s="225" t="s">
        <v>2243</v>
      </c>
      <c r="C56" s="276"/>
      <c r="D56" s="276"/>
      <c r="E56" s="276"/>
      <c r="F56" s="276"/>
      <c r="G56" s="276"/>
      <c r="H56" s="275" t="s">
        <v>198</v>
      </c>
      <c r="I56" s="275"/>
      <c r="J56" s="314" t="s">
        <v>2244</v>
      </c>
      <c r="K56" s="315"/>
      <c r="L56" s="315"/>
      <c r="M56" s="315"/>
      <c r="N56" s="315"/>
      <c r="O56" s="315"/>
      <c r="P56" s="315"/>
      <c r="Q56" s="315"/>
      <c r="R56" s="315"/>
      <c r="S56" s="315"/>
      <c r="T56" s="315"/>
      <c r="U56" s="315"/>
      <c r="V56" s="316"/>
    </row>
    <row r="57" spans="2:22" ht="15" customHeight="1" x14ac:dyDescent="0.35">
      <c r="B57" s="225" t="s">
        <v>2260</v>
      </c>
      <c r="C57" s="276"/>
      <c r="D57" s="276"/>
      <c r="E57" s="276"/>
      <c r="F57" s="276"/>
      <c r="G57" s="64">
        <v>1</v>
      </c>
      <c r="H57" s="275" t="s">
        <v>198</v>
      </c>
      <c r="I57" s="275"/>
      <c r="J57" s="314" t="s">
        <v>2261</v>
      </c>
      <c r="K57" s="315"/>
      <c r="L57" s="315"/>
      <c r="M57" s="315"/>
      <c r="N57" s="315"/>
      <c r="O57" s="315"/>
      <c r="P57" s="315"/>
      <c r="Q57" s="315"/>
      <c r="R57" s="315"/>
      <c r="S57" s="315"/>
      <c r="T57" s="315"/>
      <c r="U57" s="315"/>
      <c r="V57" s="316"/>
    </row>
    <row r="58" spans="2:22" ht="15" customHeight="1" x14ac:dyDescent="0.35">
      <c r="B58" s="225" t="s">
        <v>2262</v>
      </c>
      <c r="C58" s="276"/>
      <c r="D58" s="290"/>
      <c r="E58" s="276"/>
      <c r="F58" s="276"/>
      <c r="G58" s="290"/>
      <c r="H58" s="275" t="s">
        <v>198</v>
      </c>
      <c r="I58" s="275" t="s">
        <v>953</v>
      </c>
      <c r="J58" s="314" t="s">
        <v>2263</v>
      </c>
      <c r="K58" s="315"/>
      <c r="L58" s="315"/>
      <c r="M58" s="315"/>
      <c r="N58" s="315"/>
      <c r="O58" s="315"/>
      <c r="P58" s="315"/>
      <c r="Q58" s="315"/>
      <c r="R58" s="315"/>
      <c r="S58" s="315"/>
      <c r="T58" s="315"/>
      <c r="U58" s="315"/>
      <c r="V58" s="316"/>
    </row>
    <row r="59" spans="2:22" ht="15" customHeight="1" x14ac:dyDescent="0.35">
      <c r="B59" s="225" t="s">
        <v>2264</v>
      </c>
      <c r="C59" s="276"/>
      <c r="D59" s="290"/>
      <c r="E59" s="276"/>
      <c r="F59" s="276"/>
      <c r="G59" s="290"/>
      <c r="H59" s="275" t="s">
        <v>198</v>
      </c>
      <c r="I59" s="275" t="s">
        <v>953</v>
      </c>
      <c r="J59" s="314" t="s">
        <v>2265</v>
      </c>
      <c r="K59" s="315"/>
      <c r="L59" s="315"/>
      <c r="M59" s="315"/>
      <c r="N59" s="315"/>
      <c r="O59" s="315"/>
      <c r="P59" s="315"/>
      <c r="Q59" s="315"/>
      <c r="R59" s="315"/>
      <c r="S59" s="315"/>
      <c r="T59" s="315"/>
      <c r="U59" s="315"/>
      <c r="V59" s="316"/>
    </row>
    <row r="60" spans="2:22" ht="29" x14ac:dyDescent="0.35">
      <c r="B60" s="308" t="s">
        <v>2266</v>
      </c>
      <c r="C60" s="305" t="s">
        <v>2267</v>
      </c>
      <c r="D60" s="276" t="s">
        <v>2268</v>
      </c>
      <c r="E60" s="276"/>
      <c r="F60" s="276"/>
      <c r="G60" s="50">
        <v>0</v>
      </c>
      <c r="H60" s="311" t="s">
        <v>204</v>
      </c>
      <c r="I60" s="311"/>
      <c r="J60" s="317" t="s">
        <v>2269</v>
      </c>
      <c r="K60" s="318"/>
      <c r="L60" s="318"/>
      <c r="M60" s="318"/>
      <c r="N60" s="318"/>
      <c r="O60" s="318"/>
      <c r="P60" s="318"/>
      <c r="Q60" s="318"/>
      <c r="R60" s="318"/>
      <c r="S60" s="318"/>
      <c r="T60" s="318"/>
      <c r="U60" s="318"/>
      <c r="V60" s="319"/>
    </row>
    <row r="61" spans="2:22" ht="29" x14ac:dyDescent="0.35">
      <c r="B61" s="310"/>
      <c r="C61" s="307"/>
      <c r="D61" s="276" t="s">
        <v>2270</v>
      </c>
      <c r="E61" s="276"/>
      <c r="F61" s="276"/>
      <c r="G61" s="49">
        <v>0.25</v>
      </c>
      <c r="H61" s="313"/>
      <c r="I61" s="313"/>
      <c r="J61" s="323"/>
      <c r="K61" s="324"/>
      <c r="L61" s="324"/>
      <c r="M61" s="324"/>
      <c r="N61" s="324"/>
      <c r="O61" s="324"/>
      <c r="P61" s="324"/>
      <c r="Q61" s="324"/>
      <c r="R61" s="324"/>
      <c r="S61" s="324"/>
      <c r="T61" s="324"/>
      <c r="U61" s="324"/>
      <c r="V61" s="325"/>
    </row>
    <row r="62" spans="2:22" ht="15" customHeight="1" x14ac:dyDescent="0.35">
      <c r="B62" s="225" t="s">
        <v>2179</v>
      </c>
      <c r="C62" s="276"/>
      <c r="D62" s="276"/>
      <c r="E62" s="276"/>
      <c r="F62" s="276"/>
      <c r="G62" s="54">
        <v>24</v>
      </c>
      <c r="H62" s="275" t="s">
        <v>204</v>
      </c>
      <c r="I62" s="275" t="s">
        <v>2224</v>
      </c>
      <c r="J62" s="314" t="s">
        <v>2180</v>
      </c>
      <c r="K62" s="315"/>
      <c r="L62" s="315"/>
      <c r="M62" s="315"/>
      <c r="N62" s="315"/>
      <c r="O62" s="315"/>
      <c r="P62" s="315"/>
      <c r="Q62" s="315"/>
      <c r="R62" s="315"/>
      <c r="S62" s="315"/>
      <c r="T62" s="315"/>
      <c r="U62" s="315"/>
      <c r="V62" s="316"/>
    </row>
    <row r="63" spans="2:22" ht="15" customHeight="1" x14ac:dyDescent="0.35">
      <c r="B63" s="308" t="s">
        <v>504</v>
      </c>
      <c r="C63" s="305" t="s">
        <v>2271</v>
      </c>
      <c r="D63" s="305" t="s">
        <v>2272</v>
      </c>
      <c r="E63" s="305" t="s">
        <v>537</v>
      </c>
      <c r="F63" s="290" t="s">
        <v>1035</v>
      </c>
      <c r="G63" s="65">
        <v>1209</v>
      </c>
      <c r="H63" s="311" t="s">
        <v>204</v>
      </c>
      <c r="I63" s="311"/>
      <c r="J63" s="317" t="s">
        <v>2223</v>
      </c>
      <c r="K63" s="318"/>
      <c r="L63" s="318"/>
      <c r="M63" s="318"/>
      <c r="N63" s="318"/>
      <c r="O63" s="318"/>
      <c r="P63" s="318"/>
      <c r="Q63" s="318"/>
      <c r="R63" s="318"/>
      <c r="S63" s="318"/>
      <c r="T63" s="318"/>
      <c r="U63" s="318"/>
      <c r="V63" s="319"/>
    </row>
    <row r="64" spans="2:22" ht="15" customHeight="1" x14ac:dyDescent="0.35">
      <c r="B64" s="309"/>
      <c r="C64" s="306"/>
      <c r="D64" s="306"/>
      <c r="E64" s="306"/>
      <c r="F64" s="290" t="s">
        <v>1044</v>
      </c>
      <c r="G64" s="65">
        <v>616</v>
      </c>
      <c r="H64" s="312"/>
      <c r="I64" s="312"/>
      <c r="J64" s="320"/>
      <c r="K64" s="362"/>
      <c r="L64" s="362"/>
      <c r="M64" s="362"/>
      <c r="N64" s="362"/>
      <c r="O64" s="362"/>
      <c r="P64" s="362"/>
      <c r="Q64" s="362"/>
      <c r="R64" s="362"/>
      <c r="S64" s="362"/>
      <c r="T64" s="362"/>
      <c r="U64" s="362"/>
      <c r="V64" s="322"/>
    </row>
    <row r="65" spans="2:22" ht="15" customHeight="1" x14ac:dyDescent="0.35">
      <c r="B65" s="309"/>
      <c r="C65" s="306"/>
      <c r="D65" s="307"/>
      <c r="E65" s="307"/>
      <c r="F65" s="276" t="s">
        <v>509</v>
      </c>
      <c r="G65" s="65">
        <v>1068</v>
      </c>
      <c r="H65" s="312"/>
      <c r="I65" s="312"/>
      <c r="J65" s="320"/>
      <c r="K65" s="362"/>
      <c r="L65" s="362"/>
      <c r="M65" s="362"/>
      <c r="N65" s="362"/>
      <c r="O65" s="362"/>
      <c r="P65" s="362"/>
      <c r="Q65" s="362"/>
      <c r="R65" s="362"/>
      <c r="S65" s="362"/>
      <c r="T65" s="362"/>
      <c r="U65" s="362"/>
      <c r="V65" s="322"/>
    </row>
    <row r="66" spans="2:22" ht="15" customHeight="1" x14ac:dyDescent="0.35">
      <c r="B66" s="309"/>
      <c r="C66" s="306"/>
      <c r="D66" s="305" t="s">
        <v>2273</v>
      </c>
      <c r="E66" s="305" t="s">
        <v>537</v>
      </c>
      <c r="F66" s="290" t="s">
        <v>1035</v>
      </c>
      <c r="G66" s="65">
        <v>411</v>
      </c>
      <c r="H66" s="312"/>
      <c r="I66" s="312"/>
      <c r="J66" s="320"/>
      <c r="K66" s="362"/>
      <c r="L66" s="362"/>
      <c r="M66" s="362"/>
      <c r="N66" s="362"/>
      <c r="O66" s="362"/>
      <c r="P66" s="362"/>
      <c r="Q66" s="362"/>
      <c r="R66" s="362"/>
      <c r="S66" s="362"/>
      <c r="T66" s="362"/>
      <c r="U66" s="362"/>
      <c r="V66" s="322"/>
    </row>
    <row r="67" spans="2:22" ht="15" customHeight="1" x14ac:dyDescent="0.35">
      <c r="B67" s="309"/>
      <c r="C67" s="306"/>
      <c r="D67" s="306"/>
      <c r="E67" s="306"/>
      <c r="F67" s="290" t="s">
        <v>1044</v>
      </c>
      <c r="G67" s="65">
        <v>264</v>
      </c>
      <c r="H67" s="312"/>
      <c r="I67" s="312"/>
      <c r="J67" s="320"/>
      <c r="K67" s="362"/>
      <c r="L67" s="362"/>
      <c r="M67" s="362"/>
      <c r="N67" s="362"/>
      <c r="O67" s="362"/>
      <c r="P67" s="362"/>
      <c r="Q67" s="362"/>
      <c r="R67" s="362"/>
      <c r="S67" s="362"/>
      <c r="T67" s="362"/>
      <c r="U67" s="362"/>
      <c r="V67" s="322"/>
    </row>
    <row r="68" spans="2:22" ht="15" customHeight="1" x14ac:dyDescent="0.35">
      <c r="B68" s="310"/>
      <c r="C68" s="307"/>
      <c r="D68" s="307"/>
      <c r="E68" s="307"/>
      <c r="F68" s="276" t="s">
        <v>509</v>
      </c>
      <c r="G68" s="65">
        <v>474</v>
      </c>
      <c r="H68" s="313"/>
      <c r="I68" s="313"/>
      <c r="J68" s="323"/>
      <c r="K68" s="324"/>
      <c r="L68" s="324"/>
      <c r="M68" s="324"/>
      <c r="N68" s="324"/>
      <c r="O68" s="324"/>
      <c r="P68" s="324"/>
      <c r="Q68" s="324"/>
      <c r="R68" s="324"/>
      <c r="S68" s="324"/>
      <c r="T68" s="324"/>
      <c r="U68" s="324"/>
      <c r="V68" s="325"/>
    </row>
    <row r="69" spans="2:22" ht="15" customHeight="1" x14ac:dyDescent="0.35">
      <c r="B69" s="225" t="s">
        <v>2123</v>
      </c>
      <c r="C69" s="276"/>
      <c r="D69" s="290"/>
      <c r="E69" s="276"/>
      <c r="F69" s="276"/>
      <c r="G69" s="290">
        <v>0.75</v>
      </c>
      <c r="H69" s="275" t="s">
        <v>204</v>
      </c>
      <c r="I69" s="275"/>
      <c r="J69" s="314" t="s">
        <v>2124</v>
      </c>
      <c r="K69" s="315"/>
      <c r="L69" s="315"/>
      <c r="M69" s="315"/>
      <c r="N69" s="315"/>
      <c r="O69" s="315"/>
      <c r="P69" s="315"/>
      <c r="Q69" s="315"/>
      <c r="R69" s="315"/>
      <c r="S69" s="315"/>
      <c r="T69" s="315"/>
      <c r="U69" s="315"/>
      <c r="V69" s="316"/>
    </row>
    <row r="70" spans="2:22" ht="15" customHeight="1" x14ac:dyDescent="0.35">
      <c r="B70" s="225" t="s">
        <v>1415</v>
      </c>
      <c r="C70" s="276"/>
      <c r="D70" s="290"/>
      <c r="E70" s="276"/>
      <c r="F70" s="276"/>
      <c r="G70" s="65">
        <v>1000</v>
      </c>
      <c r="H70" s="275" t="s">
        <v>204</v>
      </c>
      <c r="I70" s="275" t="s">
        <v>1416</v>
      </c>
      <c r="J70" s="314" t="s">
        <v>1789</v>
      </c>
      <c r="K70" s="315"/>
      <c r="L70" s="315"/>
      <c r="M70" s="315"/>
      <c r="N70" s="315"/>
      <c r="O70" s="315"/>
      <c r="P70" s="315"/>
      <c r="Q70" s="315"/>
      <c r="R70" s="315"/>
      <c r="S70" s="315"/>
      <c r="T70" s="315"/>
      <c r="U70" s="315"/>
      <c r="V70" s="316"/>
    </row>
    <row r="71" spans="2:22" ht="15" customHeight="1" x14ac:dyDescent="0.35">
      <c r="B71" s="311" t="s">
        <v>358</v>
      </c>
      <c r="C71" s="305" t="s">
        <v>411</v>
      </c>
      <c r="D71" s="276" t="s">
        <v>1792</v>
      </c>
      <c r="E71" s="276"/>
      <c r="F71" s="276"/>
      <c r="G71" s="64">
        <v>8.5</v>
      </c>
      <c r="H71" s="311" t="s">
        <v>198</v>
      </c>
      <c r="I71" s="311" t="s">
        <v>1049</v>
      </c>
      <c r="J71" s="317" t="s">
        <v>2225</v>
      </c>
      <c r="K71" s="318"/>
      <c r="L71" s="318"/>
      <c r="M71" s="318"/>
      <c r="N71" s="318"/>
      <c r="O71" s="318"/>
      <c r="P71" s="318"/>
      <c r="Q71" s="318"/>
      <c r="R71" s="318"/>
      <c r="S71" s="318"/>
      <c r="T71" s="318"/>
      <c r="U71" s="318"/>
      <c r="V71" s="319"/>
    </row>
    <row r="72" spans="2:22" ht="15" customHeight="1" x14ac:dyDescent="0.35">
      <c r="B72" s="312"/>
      <c r="C72" s="306"/>
      <c r="D72" s="276" t="s">
        <v>1796</v>
      </c>
      <c r="E72" s="276"/>
      <c r="F72" s="276"/>
      <c r="G72" s="64">
        <v>11</v>
      </c>
      <c r="H72" s="312"/>
      <c r="I72" s="312"/>
      <c r="J72" s="320"/>
      <c r="K72" s="362"/>
      <c r="L72" s="362"/>
      <c r="M72" s="362"/>
      <c r="N72" s="362"/>
      <c r="O72" s="362"/>
      <c r="P72" s="362"/>
      <c r="Q72" s="362"/>
      <c r="R72" s="362"/>
      <c r="S72" s="362"/>
      <c r="T72" s="362"/>
      <c r="U72" s="362"/>
      <c r="V72" s="322"/>
    </row>
    <row r="73" spans="2:22" ht="15" customHeight="1" x14ac:dyDescent="0.35">
      <c r="B73" s="312"/>
      <c r="C73" s="306"/>
      <c r="D73" s="276" t="s">
        <v>2129</v>
      </c>
      <c r="E73" s="276"/>
      <c r="F73" s="276"/>
      <c r="G73" s="64">
        <v>11</v>
      </c>
      <c r="H73" s="312"/>
      <c r="I73" s="312"/>
      <c r="J73" s="320"/>
      <c r="K73" s="362"/>
      <c r="L73" s="362"/>
      <c r="M73" s="362"/>
      <c r="N73" s="362"/>
      <c r="O73" s="362"/>
      <c r="P73" s="362"/>
      <c r="Q73" s="362"/>
      <c r="R73" s="362"/>
      <c r="S73" s="362"/>
      <c r="T73" s="362"/>
      <c r="U73" s="362"/>
      <c r="V73" s="322"/>
    </row>
    <row r="74" spans="2:22" ht="15" customHeight="1" x14ac:dyDescent="0.35">
      <c r="B74" s="312"/>
      <c r="C74" s="306"/>
      <c r="D74" s="276" t="s">
        <v>2182</v>
      </c>
      <c r="E74" s="276"/>
      <c r="F74" s="276"/>
      <c r="G74" s="64">
        <v>12</v>
      </c>
      <c r="H74" s="312"/>
      <c r="I74" s="312"/>
      <c r="J74" s="323"/>
      <c r="K74" s="324"/>
      <c r="L74" s="324"/>
      <c r="M74" s="324"/>
      <c r="N74" s="324"/>
      <c r="O74" s="324"/>
      <c r="P74" s="324"/>
      <c r="Q74" s="324"/>
      <c r="R74" s="324"/>
      <c r="S74" s="324"/>
      <c r="T74" s="324"/>
      <c r="U74" s="324"/>
      <c r="V74" s="325"/>
    </row>
    <row r="75" spans="2:22" ht="15" customHeight="1" x14ac:dyDescent="0.35">
      <c r="B75" s="312"/>
      <c r="C75" s="306"/>
      <c r="D75" s="276" t="s">
        <v>1798</v>
      </c>
      <c r="E75" s="276"/>
      <c r="F75" s="276"/>
      <c r="G75" s="64">
        <v>10</v>
      </c>
      <c r="H75" s="312"/>
      <c r="I75" s="312"/>
      <c r="J75" s="317" t="s">
        <v>2226</v>
      </c>
      <c r="K75" s="318"/>
      <c r="L75" s="318"/>
      <c r="M75" s="318"/>
      <c r="N75" s="318"/>
      <c r="O75" s="318"/>
      <c r="P75" s="318"/>
      <c r="Q75" s="318"/>
      <c r="R75" s="318"/>
      <c r="S75" s="318"/>
      <c r="T75" s="318"/>
      <c r="U75" s="318"/>
      <c r="V75" s="319"/>
    </row>
    <row r="76" spans="2:22" ht="15" customHeight="1" x14ac:dyDescent="0.35">
      <c r="B76" s="312"/>
      <c r="C76" s="306"/>
      <c r="D76" s="276" t="s">
        <v>1801</v>
      </c>
      <c r="E76" s="276"/>
      <c r="F76" s="290"/>
      <c r="G76" s="64">
        <v>13</v>
      </c>
      <c r="H76" s="312"/>
      <c r="I76" s="312"/>
      <c r="J76" s="320"/>
      <c r="K76" s="362"/>
      <c r="L76" s="362"/>
      <c r="M76" s="362"/>
      <c r="N76" s="362"/>
      <c r="O76" s="362"/>
      <c r="P76" s="362"/>
      <c r="Q76" s="362"/>
      <c r="R76" s="362"/>
      <c r="S76" s="362"/>
      <c r="T76" s="362"/>
      <c r="U76" s="362"/>
      <c r="V76" s="322"/>
    </row>
    <row r="77" spans="2:22" ht="15" customHeight="1" x14ac:dyDescent="0.35">
      <c r="B77" s="312"/>
      <c r="C77" s="306"/>
      <c r="D77" s="276" t="s">
        <v>2132</v>
      </c>
      <c r="E77" s="276"/>
      <c r="F77" s="290"/>
      <c r="G77" s="64">
        <v>13</v>
      </c>
      <c r="H77" s="312"/>
      <c r="I77" s="312"/>
      <c r="J77" s="320"/>
      <c r="K77" s="362"/>
      <c r="L77" s="362"/>
      <c r="M77" s="362"/>
      <c r="N77" s="362"/>
      <c r="O77" s="362"/>
      <c r="P77" s="362"/>
      <c r="Q77" s="362"/>
      <c r="R77" s="362"/>
      <c r="S77" s="362"/>
      <c r="T77" s="362"/>
      <c r="U77" s="362"/>
      <c r="V77" s="322"/>
    </row>
    <row r="78" spans="2:22" ht="15" customHeight="1" x14ac:dyDescent="0.35">
      <c r="B78" s="313"/>
      <c r="C78" s="307"/>
      <c r="D78" s="276" t="s">
        <v>2184</v>
      </c>
      <c r="E78" s="276"/>
      <c r="F78" s="290"/>
      <c r="G78" s="64">
        <v>14</v>
      </c>
      <c r="H78" s="313"/>
      <c r="I78" s="313"/>
      <c r="J78" s="323"/>
      <c r="K78" s="324"/>
      <c r="L78" s="324"/>
      <c r="M78" s="324"/>
      <c r="N78" s="324"/>
      <c r="O78" s="324"/>
      <c r="P78" s="324"/>
      <c r="Q78" s="324"/>
      <c r="R78" s="324"/>
      <c r="S78" s="324"/>
      <c r="T78" s="324"/>
      <c r="U78" s="324"/>
      <c r="V78" s="325"/>
    </row>
    <row r="79" spans="2:22" ht="15" customHeight="1" x14ac:dyDescent="0.35">
      <c r="B79" s="225" t="s">
        <v>1625</v>
      </c>
      <c r="C79" s="276"/>
      <c r="D79" s="290"/>
      <c r="E79" s="276"/>
      <c r="F79" s="276"/>
      <c r="G79" s="290"/>
      <c r="H79" s="275" t="s">
        <v>233</v>
      </c>
      <c r="I79" s="275"/>
      <c r="J79" s="314" t="s">
        <v>2274</v>
      </c>
      <c r="K79" s="315"/>
      <c r="L79" s="315"/>
      <c r="M79" s="315"/>
      <c r="N79" s="315"/>
      <c r="O79" s="315"/>
      <c r="P79" s="315"/>
      <c r="Q79" s="315"/>
      <c r="R79" s="315"/>
      <c r="S79" s="315"/>
      <c r="T79" s="315"/>
      <c r="U79" s="315"/>
      <c r="V79" s="316"/>
    </row>
    <row r="80" spans="2:22" ht="41.25" customHeight="1" x14ac:dyDescent="0.35">
      <c r="B80" s="234" t="s">
        <v>2275</v>
      </c>
      <c r="C80" s="231"/>
      <c r="D80" s="250"/>
      <c r="E80" s="231"/>
      <c r="F80" s="276"/>
      <c r="G80" s="290"/>
      <c r="H80" s="237" t="s">
        <v>233</v>
      </c>
      <c r="I80" s="237"/>
      <c r="J80" s="314" t="s">
        <v>2276</v>
      </c>
      <c r="K80" s="315"/>
      <c r="L80" s="315"/>
      <c r="M80" s="315"/>
      <c r="N80" s="315"/>
      <c r="O80" s="315"/>
      <c r="P80" s="315"/>
      <c r="Q80" s="315"/>
      <c r="R80" s="315"/>
      <c r="S80" s="315"/>
      <c r="T80" s="315"/>
      <c r="U80" s="315"/>
      <c r="V80" s="316"/>
    </row>
    <row r="81" spans="2:22" x14ac:dyDescent="0.35">
      <c r="B81" s="234" t="s">
        <v>2206</v>
      </c>
      <c r="C81" s="231"/>
      <c r="D81" s="250"/>
      <c r="E81" s="231"/>
      <c r="F81" s="276"/>
      <c r="G81" s="290"/>
      <c r="H81" s="237" t="s">
        <v>198</v>
      </c>
      <c r="I81" s="237"/>
      <c r="J81" s="314" t="s">
        <v>2277</v>
      </c>
      <c r="K81" s="315"/>
      <c r="L81" s="315"/>
      <c r="M81" s="315"/>
      <c r="N81" s="315"/>
      <c r="O81" s="315"/>
      <c r="P81" s="315"/>
      <c r="Q81" s="315"/>
      <c r="R81" s="315"/>
      <c r="S81" s="315"/>
      <c r="T81" s="315"/>
      <c r="U81" s="315"/>
      <c r="V81" s="316"/>
    </row>
    <row r="82" spans="2:22" x14ac:dyDescent="0.35">
      <c r="B82" s="308" t="s">
        <v>2278</v>
      </c>
      <c r="C82" s="305" t="s">
        <v>2279</v>
      </c>
      <c r="D82" s="414" t="s">
        <v>2280</v>
      </c>
      <c r="E82" s="305" t="s">
        <v>2281</v>
      </c>
      <c r="F82" s="54">
        <v>0</v>
      </c>
      <c r="G82" s="276">
        <v>2.44</v>
      </c>
      <c r="H82" s="311" t="s">
        <v>204</v>
      </c>
      <c r="I82" s="311"/>
      <c r="J82" s="317" t="s">
        <v>2282</v>
      </c>
      <c r="K82" s="318"/>
      <c r="L82" s="318"/>
      <c r="M82" s="318"/>
      <c r="N82" s="318"/>
      <c r="O82" s="318"/>
      <c r="P82" s="318"/>
      <c r="Q82" s="318"/>
      <c r="R82" s="318"/>
      <c r="S82" s="318"/>
      <c r="T82" s="318"/>
      <c r="U82" s="318"/>
      <c r="V82" s="319"/>
    </row>
    <row r="83" spans="2:22" ht="15" customHeight="1" x14ac:dyDescent="0.35">
      <c r="B83" s="309"/>
      <c r="C83" s="306"/>
      <c r="D83" s="415"/>
      <c r="E83" s="306"/>
      <c r="F83" s="54">
        <v>1</v>
      </c>
      <c r="G83" s="290">
        <v>4.5</v>
      </c>
      <c r="H83" s="312"/>
      <c r="I83" s="312"/>
      <c r="J83" s="320"/>
      <c r="K83" s="362"/>
      <c r="L83" s="362"/>
      <c r="M83" s="362"/>
      <c r="N83" s="362"/>
      <c r="O83" s="362"/>
      <c r="P83" s="362"/>
      <c r="Q83" s="362"/>
      <c r="R83" s="362"/>
      <c r="S83" s="362"/>
      <c r="T83" s="362"/>
      <c r="U83" s="362"/>
      <c r="V83" s="322"/>
    </row>
    <row r="84" spans="2:22" ht="15" customHeight="1" x14ac:dyDescent="0.35">
      <c r="B84" s="309"/>
      <c r="C84" s="306"/>
      <c r="D84" s="415"/>
      <c r="E84" s="306"/>
      <c r="F84" s="54">
        <v>2</v>
      </c>
      <c r="G84" s="290">
        <v>6.3</v>
      </c>
      <c r="H84" s="312"/>
      <c r="I84" s="312"/>
      <c r="J84" s="320"/>
      <c r="K84" s="362"/>
      <c r="L84" s="362"/>
      <c r="M84" s="362"/>
      <c r="N84" s="362"/>
      <c r="O84" s="362"/>
      <c r="P84" s="362"/>
      <c r="Q84" s="362"/>
      <c r="R84" s="362"/>
      <c r="S84" s="362"/>
      <c r="T84" s="362"/>
      <c r="U84" s="362"/>
      <c r="V84" s="322"/>
    </row>
    <row r="85" spans="2:22" ht="15" customHeight="1" x14ac:dyDescent="0.35">
      <c r="B85" s="309"/>
      <c r="C85" s="306"/>
      <c r="D85" s="415"/>
      <c r="E85" s="306"/>
      <c r="F85" s="54">
        <v>3</v>
      </c>
      <c r="G85" s="290">
        <v>8.4</v>
      </c>
      <c r="H85" s="312"/>
      <c r="I85" s="312"/>
      <c r="J85" s="320"/>
      <c r="K85" s="362"/>
      <c r="L85" s="362"/>
      <c r="M85" s="362"/>
      <c r="N85" s="362"/>
      <c r="O85" s="362"/>
      <c r="P85" s="362"/>
      <c r="Q85" s="362"/>
      <c r="R85" s="362"/>
      <c r="S85" s="362"/>
      <c r="T85" s="362"/>
      <c r="U85" s="362"/>
      <c r="V85" s="322"/>
    </row>
    <row r="86" spans="2:22" ht="15" customHeight="1" x14ac:dyDescent="0.35">
      <c r="B86" s="309"/>
      <c r="C86" s="306"/>
      <c r="D86" s="415"/>
      <c r="E86" s="306"/>
      <c r="F86" s="54">
        <v>4</v>
      </c>
      <c r="G86" s="290">
        <v>10.44</v>
      </c>
      <c r="H86" s="312"/>
      <c r="I86" s="312"/>
      <c r="J86" s="320"/>
      <c r="K86" s="362"/>
      <c r="L86" s="362"/>
      <c r="M86" s="362"/>
      <c r="N86" s="362"/>
      <c r="O86" s="362"/>
      <c r="P86" s="362"/>
      <c r="Q86" s="362"/>
      <c r="R86" s="362"/>
      <c r="S86" s="362"/>
      <c r="T86" s="362"/>
      <c r="U86" s="362"/>
      <c r="V86" s="322"/>
    </row>
    <row r="87" spans="2:22" x14ac:dyDescent="0.35">
      <c r="B87" s="309"/>
      <c r="C87" s="306"/>
      <c r="D87" s="415"/>
      <c r="E87" s="306"/>
      <c r="F87" s="54">
        <v>5</v>
      </c>
      <c r="G87" s="290">
        <v>12.66</v>
      </c>
      <c r="H87" s="312"/>
      <c r="I87" s="312"/>
      <c r="J87" s="320"/>
      <c r="K87" s="362"/>
      <c r="L87" s="362"/>
      <c r="M87" s="362"/>
      <c r="N87" s="362"/>
      <c r="O87" s="362"/>
      <c r="P87" s="362"/>
      <c r="Q87" s="362"/>
      <c r="R87" s="362"/>
      <c r="S87" s="362"/>
      <c r="T87" s="362"/>
      <c r="U87" s="362"/>
      <c r="V87" s="322"/>
    </row>
    <row r="88" spans="2:22" x14ac:dyDescent="0.35">
      <c r="B88" s="309"/>
      <c r="C88" s="306"/>
      <c r="D88" s="415"/>
      <c r="E88" s="306"/>
      <c r="F88" s="54">
        <v>6</v>
      </c>
      <c r="G88" s="290">
        <v>14.49</v>
      </c>
      <c r="H88" s="312"/>
      <c r="I88" s="312"/>
      <c r="J88" s="320"/>
      <c r="K88" s="362"/>
      <c r="L88" s="362"/>
      <c r="M88" s="362"/>
      <c r="N88" s="362"/>
      <c r="O88" s="362"/>
      <c r="P88" s="362"/>
      <c r="Q88" s="362"/>
      <c r="R88" s="362"/>
      <c r="S88" s="362"/>
      <c r="T88" s="362"/>
      <c r="U88" s="362"/>
      <c r="V88" s="322"/>
    </row>
    <row r="89" spans="2:22" x14ac:dyDescent="0.35">
      <c r="B89" s="309"/>
      <c r="C89" s="306"/>
      <c r="D89" s="415"/>
      <c r="E89" s="306"/>
      <c r="F89" s="54">
        <v>7</v>
      </c>
      <c r="G89" s="290">
        <v>17</v>
      </c>
      <c r="H89" s="312"/>
      <c r="I89" s="312"/>
      <c r="J89" s="320"/>
      <c r="K89" s="362"/>
      <c r="L89" s="362"/>
      <c r="M89" s="362"/>
      <c r="N89" s="362"/>
      <c r="O89" s="362"/>
      <c r="P89" s="362"/>
      <c r="Q89" s="362"/>
      <c r="R89" s="362"/>
      <c r="S89" s="362"/>
      <c r="T89" s="362"/>
      <c r="U89" s="362"/>
      <c r="V89" s="322"/>
    </row>
    <row r="90" spans="2:22" ht="15" customHeight="1" x14ac:dyDescent="0.35">
      <c r="B90" s="309"/>
      <c r="C90" s="306"/>
      <c r="D90" s="501"/>
      <c r="E90" s="306"/>
      <c r="F90" s="54">
        <v>8</v>
      </c>
      <c r="G90" s="290">
        <v>20</v>
      </c>
      <c r="H90" s="312"/>
      <c r="I90" s="312"/>
      <c r="J90" s="320"/>
      <c r="K90" s="362"/>
      <c r="L90" s="362"/>
      <c r="M90" s="362"/>
      <c r="N90" s="362"/>
      <c r="O90" s="362"/>
      <c r="P90" s="362"/>
      <c r="Q90" s="362"/>
      <c r="R90" s="362"/>
      <c r="S90" s="362"/>
      <c r="T90" s="362"/>
      <c r="U90" s="362"/>
      <c r="V90" s="322"/>
    </row>
    <row r="91" spans="2:22" ht="15" customHeight="1" x14ac:dyDescent="0.35">
      <c r="B91" s="309"/>
      <c r="C91" s="306"/>
      <c r="D91" s="414" t="s">
        <v>2283</v>
      </c>
      <c r="E91" s="306"/>
      <c r="F91" s="54">
        <v>0</v>
      </c>
      <c r="G91" s="290">
        <v>2.44</v>
      </c>
      <c r="H91" s="312"/>
      <c r="I91" s="312"/>
      <c r="J91" s="320"/>
      <c r="K91" s="362"/>
      <c r="L91" s="362"/>
      <c r="M91" s="362"/>
      <c r="N91" s="362"/>
      <c r="O91" s="362"/>
      <c r="P91" s="362"/>
      <c r="Q91" s="362"/>
      <c r="R91" s="362"/>
      <c r="S91" s="362"/>
      <c r="T91" s="362"/>
      <c r="U91" s="362"/>
      <c r="V91" s="322"/>
    </row>
    <row r="92" spans="2:22" ht="15" customHeight="1" x14ac:dyDescent="0.35">
      <c r="B92" s="309"/>
      <c r="C92" s="306"/>
      <c r="D92" s="415"/>
      <c r="E92" s="306"/>
      <c r="F92" s="54">
        <v>1</v>
      </c>
      <c r="G92" s="290">
        <v>3.47</v>
      </c>
      <c r="H92" s="312"/>
      <c r="I92" s="312"/>
      <c r="J92" s="320"/>
      <c r="K92" s="362"/>
      <c r="L92" s="362"/>
      <c r="M92" s="362"/>
      <c r="N92" s="362"/>
      <c r="O92" s="362"/>
      <c r="P92" s="362"/>
      <c r="Q92" s="362"/>
      <c r="R92" s="362"/>
      <c r="S92" s="362"/>
      <c r="T92" s="362"/>
      <c r="U92" s="362"/>
      <c r="V92" s="322"/>
    </row>
    <row r="93" spans="2:22" ht="15" customHeight="1" x14ac:dyDescent="0.35">
      <c r="B93" s="309"/>
      <c r="C93" s="306"/>
      <c r="D93" s="415"/>
      <c r="E93" s="306"/>
      <c r="F93" s="54">
        <v>2</v>
      </c>
      <c r="G93" s="290">
        <v>4.41</v>
      </c>
      <c r="H93" s="312"/>
      <c r="I93" s="312"/>
      <c r="J93" s="320"/>
      <c r="K93" s="362"/>
      <c r="L93" s="362"/>
      <c r="M93" s="362"/>
      <c r="N93" s="362"/>
      <c r="O93" s="362"/>
      <c r="P93" s="362"/>
      <c r="Q93" s="362"/>
      <c r="R93" s="362"/>
      <c r="S93" s="362"/>
      <c r="T93" s="362"/>
      <c r="U93" s="362"/>
      <c r="V93" s="322"/>
    </row>
    <row r="94" spans="2:22" x14ac:dyDescent="0.35">
      <c r="B94" s="309"/>
      <c r="C94" s="306"/>
      <c r="D94" s="415"/>
      <c r="E94" s="306"/>
      <c r="F94" s="54">
        <v>3</v>
      </c>
      <c r="G94" s="276">
        <v>5.41</v>
      </c>
      <c r="H94" s="312"/>
      <c r="I94" s="312"/>
      <c r="J94" s="320"/>
      <c r="K94" s="362"/>
      <c r="L94" s="362"/>
      <c r="M94" s="362"/>
      <c r="N94" s="362"/>
      <c r="O94" s="362"/>
      <c r="P94" s="362"/>
      <c r="Q94" s="362"/>
      <c r="R94" s="362"/>
      <c r="S94" s="362"/>
      <c r="T94" s="362"/>
      <c r="U94" s="362"/>
      <c r="V94" s="322"/>
    </row>
    <row r="95" spans="2:22" x14ac:dyDescent="0.35">
      <c r="B95" s="309"/>
      <c r="C95" s="306"/>
      <c r="D95" s="415"/>
      <c r="E95" s="306"/>
      <c r="F95" s="54">
        <v>4</v>
      </c>
      <c r="G95" s="276">
        <v>6.42</v>
      </c>
      <c r="H95" s="312"/>
      <c r="I95" s="312"/>
      <c r="J95" s="320"/>
      <c r="K95" s="362"/>
      <c r="L95" s="362"/>
      <c r="M95" s="362"/>
      <c r="N95" s="362"/>
      <c r="O95" s="362"/>
      <c r="P95" s="362"/>
      <c r="Q95" s="362"/>
      <c r="R95" s="362"/>
      <c r="S95" s="362"/>
      <c r="T95" s="362"/>
      <c r="U95" s="362"/>
      <c r="V95" s="322"/>
    </row>
    <row r="96" spans="2:22" ht="15" customHeight="1" x14ac:dyDescent="0.35">
      <c r="B96" s="309"/>
      <c r="C96" s="306"/>
      <c r="D96" s="415"/>
      <c r="E96" s="306"/>
      <c r="F96" s="54">
        <v>5</v>
      </c>
      <c r="G96" s="290">
        <v>7.46</v>
      </c>
      <c r="H96" s="312"/>
      <c r="I96" s="312"/>
      <c r="J96" s="320"/>
      <c r="K96" s="362"/>
      <c r="L96" s="362"/>
      <c r="M96" s="362"/>
      <c r="N96" s="362"/>
      <c r="O96" s="362"/>
      <c r="P96" s="362"/>
      <c r="Q96" s="362"/>
      <c r="R96" s="362"/>
      <c r="S96" s="362"/>
      <c r="T96" s="362"/>
      <c r="U96" s="362"/>
      <c r="V96" s="322"/>
    </row>
    <row r="97" spans="2:22" ht="15" customHeight="1" x14ac:dyDescent="0.35">
      <c r="B97" s="309"/>
      <c r="C97" s="306"/>
      <c r="D97" s="415"/>
      <c r="E97" s="306"/>
      <c r="F97" s="54">
        <v>6</v>
      </c>
      <c r="G97" s="290">
        <v>8.4600000000000009</v>
      </c>
      <c r="H97" s="312"/>
      <c r="I97" s="312"/>
      <c r="J97" s="320"/>
      <c r="K97" s="362"/>
      <c r="L97" s="362"/>
      <c r="M97" s="362"/>
      <c r="N97" s="362"/>
      <c r="O97" s="362"/>
      <c r="P97" s="362"/>
      <c r="Q97" s="362"/>
      <c r="R97" s="362"/>
      <c r="S97" s="362"/>
      <c r="T97" s="362"/>
      <c r="U97" s="362"/>
      <c r="V97" s="322"/>
    </row>
    <row r="98" spans="2:22" ht="15" customHeight="1" x14ac:dyDescent="0.35">
      <c r="B98" s="309"/>
      <c r="C98" s="306"/>
      <c r="D98" s="415"/>
      <c r="E98" s="306"/>
      <c r="F98" s="54">
        <v>7</v>
      </c>
      <c r="G98" s="290">
        <v>9.5299999999999994</v>
      </c>
      <c r="H98" s="312"/>
      <c r="I98" s="312"/>
      <c r="J98" s="320"/>
      <c r="K98" s="362"/>
      <c r="L98" s="362"/>
      <c r="M98" s="362"/>
      <c r="N98" s="362"/>
      <c r="O98" s="362"/>
      <c r="P98" s="362"/>
      <c r="Q98" s="362"/>
      <c r="R98" s="362"/>
      <c r="S98" s="362"/>
      <c r="T98" s="362"/>
      <c r="U98" s="362"/>
      <c r="V98" s="322"/>
    </row>
    <row r="99" spans="2:22" ht="15" customHeight="1" x14ac:dyDescent="0.35">
      <c r="B99" s="309"/>
      <c r="C99" s="306"/>
      <c r="D99" s="501"/>
      <c r="E99" s="306"/>
      <c r="F99" s="54">
        <v>8</v>
      </c>
      <c r="G99" s="290">
        <v>10.69</v>
      </c>
      <c r="H99" s="312"/>
      <c r="I99" s="312"/>
      <c r="J99" s="320"/>
      <c r="K99" s="362"/>
      <c r="L99" s="362"/>
      <c r="M99" s="362"/>
      <c r="N99" s="362"/>
      <c r="O99" s="362"/>
      <c r="P99" s="362"/>
      <c r="Q99" s="362"/>
      <c r="R99" s="362"/>
      <c r="S99" s="362"/>
      <c r="T99" s="362"/>
      <c r="U99" s="362"/>
      <c r="V99" s="322"/>
    </row>
    <row r="100" spans="2:22" ht="15" customHeight="1" x14ac:dyDescent="0.35">
      <c r="B100" s="309"/>
      <c r="C100" s="306"/>
      <c r="D100" s="414" t="s">
        <v>2284</v>
      </c>
      <c r="E100" s="306"/>
      <c r="F100" s="54">
        <v>0</v>
      </c>
      <c r="G100" s="290">
        <v>3.44</v>
      </c>
      <c r="H100" s="312"/>
      <c r="I100" s="312"/>
      <c r="J100" s="320"/>
      <c r="K100" s="362"/>
      <c r="L100" s="362"/>
      <c r="M100" s="362"/>
      <c r="N100" s="362"/>
      <c r="O100" s="362"/>
      <c r="P100" s="362"/>
      <c r="Q100" s="362"/>
      <c r="R100" s="362"/>
      <c r="S100" s="362"/>
      <c r="T100" s="362"/>
      <c r="U100" s="362"/>
      <c r="V100" s="322"/>
    </row>
    <row r="101" spans="2:22" ht="15" customHeight="1" x14ac:dyDescent="0.35">
      <c r="B101" s="309"/>
      <c r="C101" s="306"/>
      <c r="D101" s="415"/>
      <c r="E101" s="306"/>
      <c r="F101" s="54">
        <v>1</v>
      </c>
      <c r="G101" s="290">
        <v>4.47</v>
      </c>
      <c r="H101" s="312"/>
      <c r="I101" s="312"/>
      <c r="J101" s="320"/>
      <c r="K101" s="362"/>
      <c r="L101" s="362"/>
      <c r="M101" s="362"/>
      <c r="N101" s="362"/>
      <c r="O101" s="362"/>
      <c r="P101" s="362"/>
      <c r="Q101" s="362"/>
      <c r="R101" s="362"/>
      <c r="S101" s="362"/>
      <c r="T101" s="362"/>
      <c r="U101" s="362"/>
      <c r="V101" s="322"/>
    </row>
    <row r="102" spans="2:22" ht="15" customHeight="1" x14ac:dyDescent="0.35">
      <c r="B102" s="309"/>
      <c r="C102" s="306"/>
      <c r="D102" s="415"/>
      <c r="E102" s="306"/>
      <c r="F102" s="54">
        <v>2</v>
      </c>
      <c r="G102" s="290">
        <v>5.41</v>
      </c>
      <c r="H102" s="312"/>
      <c r="I102" s="312"/>
      <c r="J102" s="320"/>
      <c r="K102" s="362"/>
      <c r="L102" s="362"/>
      <c r="M102" s="362"/>
      <c r="N102" s="362"/>
      <c r="O102" s="362"/>
      <c r="P102" s="362"/>
      <c r="Q102" s="362"/>
      <c r="R102" s="362"/>
      <c r="S102" s="362"/>
      <c r="T102" s="362"/>
      <c r="U102" s="362"/>
      <c r="V102" s="322"/>
    </row>
    <row r="103" spans="2:22" ht="15" customHeight="1" x14ac:dyDescent="0.35">
      <c r="B103" s="309"/>
      <c r="C103" s="306"/>
      <c r="D103" s="415"/>
      <c r="E103" s="306"/>
      <c r="F103" s="54">
        <v>3</v>
      </c>
      <c r="G103" s="290">
        <v>6.41</v>
      </c>
      <c r="H103" s="312"/>
      <c r="I103" s="312"/>
      <c r="J103" s="320"/>
      <c r="K103" s="362"/>
      <c r="L103" s="362"/>
      <c r="M103" s="362"/>
      <c r="N103" s="362"/>
      <c r="O103" s="362"/>
      <c r="P103" s="362"/>
      <c r="Q103" s="362"/>
      <c r="R103" s="362"/>
      <c r="S103" s="362"/>
      <c r="T103" s="362"/>
      <c r="U103" s="362"/>
      <c r="V103" s="322"/>
    </row>
    <row r="104" spans="2:22" ht="15" customHeight="1" x14ac:dyDescent="0.35">
      <c r="B104" s="309"/>
      <c r="C104" s="306"/>
      <c r="D104" s="415"/>
      <c r="E104" s="306"/>
      <c r="F104" s="54">
        <v>4</v>
      </c>
      <c r="G104" s="290">
        <v>7.42</v>
      </c>
      <c r="H104" s="312"/>
      <c r="I104" s="312"/>
      <c r="J104" s="320"/>
      <c r="K104" s="362"/>
      <c r="L104" s="362"/>
      <c r="M104" s="362"/>
      <c r="N104" s="362"/>
      <c r="O104" s="362"/>
      <c r="P104" s="362"/>
      <c r="Q104" s="362"/>
      <c r="R104" s="362"/>
      <c r="S104" s="362"/>
      <c r="T104" s="362"/>
      <c r="U104" s="362"/>
      <c r="V104" s="322"/>
    </row>
    <row r="105" spans="2:22" ht="15" customHeight="1" x14ac:dyDescent="0.35">
      <c r="B105" s="309"/>
      <c r="C105" s="306"/>
      <c r="D105" s="415"/>
      <c r="E105" s="306"/>
      <c r="F105" s="54">
        <v>5</v>
      </c>
      <c r="G105" s="290">
        <v>8.4600000000000009</v>
      </c>
      <c r="H105" s="312"/>
      <c r="I105" s="312"/>
      <c r="J105" s="320"/>
      <c r="K105" s="362"/>
      <c r="L105" s="362"/>
      <c r="M105" s="362"/>
      <c r="N105" s="362"/>
      <c r="O105" s="362"/>
      <c r="P105" s="362"/>
      <c r="Q105" s="362"/>
      <c r="R105" s="362"/>
      <c r="S105" s="362"/>
      <c r="T105" s="362"/>
      <c r="U105" s="362"/>
      <c r="V105" s="322"/>
    </row>
    <row r="106" spans="2:22" ht="15" customHeight="1" x14ac:dyDescent="0.35">
      <c r="B106" s="309"/>
      <c r="C106" s="306"/>
      <c r="D106" s="415"/>
      <c r="E106" s="306"/>
      <c r="F106" s="54">
        <v>6</v>
      </c>
      <c r="G106" s="290">
        <v>9.4600000000000009</v>
      </c>
      <c r="H106" s="312"/>
      <c r="I106" s="312"/>
      <c r="J106" s="320"/>
      <c r="K106" s="362"/>
      <c r="L106" s="362"/>
      <c r="M106" s="362"/>
      <c r="N106" s="362"/>
      <c r="O106" s="362"/>
      <c r="P106" s="362"/>
      <c r="Q106" s="362"/>
      <c r="R106" s="362"/>
      <c r="S106" s="362"/>
      <c r="T106" s="362"/>
      <c r="U106" s="362"/>
      <c r="V106" s="322"/>
    </row>
    <row r="107" spans="2:22" ht="15" customHeight="1" x14ac:dyDescent="0.35">
      <c r="B107" s="309"/>
      <c r="C107" s="306"/>
      <c r="D107" s="415"/>
      <c r="E107" s="306"/>
      <c r="F107" s="54">
        <v>7</v>
      </c>
      <c r="G107" s="290">
        <v>10.53</v>
      </c>
      <c r="H107" s="312"/>
      <c r="I107" s="312"/>
      <c r="J107" s="320"/>
      <c r="K107" s="362"/>
      <c r="L107" s="362"/>
      <c r="M107" s="362"/>
      <c r="N107" s="362"/>
      <c r="O107" s="362"/>
      <c r="P107" s="362"/>
      <c r="Q107" s="362"/>
      <c r="R107" s="362"/>
      <c r="S107" s="362"/>
      <c r="T107" s="362"/>
      <c r="U107" s="362"/>
      <c r="V107" s="322"/>
    </row>
    <row r="108" spans="2:22" ht="15" customHeight="1" x14ac:dyDescent="0.35">
      <c r="B108" s="310"/>
      <c r="C108" s="307"/>
      <c r="D108" s="501"/>
      <c r="E108" s="307"/>
      <c r="F108" s="54">
        <v>8</v>
      </c>
      <c r="G108" s="290">
        <v>11.69</v>
      </c>
      <c r="H108" s="313"/>
      <c r="I108" s="313"/>
      <c r="J108" s="323"/>
      <c r="K108" s="324"/>
      <c r="L108" s="324"/>
      <c r="M108" s="324"/>
      <c r="N108" s="324"/>
      <c r="O108" s="324"/>
      <c r="P108" s="324"/>
      <c r="Q108" s="324"/>
      <c r="R108" s="324"/>
      <c r="S108" s="324"/>
      <c r="T108" s="324"/>
      <c r="U108" s="324"/>
      <c r="V108" s="325"/>
    </row>
    <row r="109" spans="2:22" ht="15" customHeight="1" x14ac:dyDescent="0.35">
      <c r="B109" s="225" t="s">
        <v>2285</v>
      </c>
      <c r="C109" s="276"/>
      <c r="D109" s="276"/>
      <c r="E109" s="276"/>
      <c r="F109" s="276"/>
      <c r="G109" s="290"/>
      <c r="H109" s="275" t="s">
        <v>198</v>
      </c>
      <c r="I109" s="281" t="s">
        <v>953</v>
      </c>
      <c r="J109" s="314" t="s">
        <v>2286</v>
      </c>
      <c r="K109" s="315"/>
      <c r="L109" s="315"/>
      <c r="M109" s="315"/>
      <c r="N109" s="315"/>
      <c r="O109" s="315"/>
      <c r="P109" s="315"/>
      <c r="Q109" s="315"/>
      <c r="R109" s="315"/>
      <c r="S109" s="315"/>
      <c r="T109" s="315"/>
      <c r="U109" s="315"/>
      <c r="V109" s="316"/>
    </row>
    <row r="110" spans="2:22" ht="15" customHeight="1" x14ac:dyDescent="0.35">
      <c r="B110" s="308" t="s">
        <v>514</v>
      </c>
      <c r="C110" s="305" t="s">
        <v>2271</v>
      </c>
      <c r="D110" s="305" t="s">
        <v>2287</v>
      </c>
      <c r="E110" s="305" t="s">
        <v>537</v>
      </c>
      <c r="F110" s="290" t="s">
        <v>1035</v>
      </c>
      <c r="G110" s="65">
        <v>4496</v>
      </c>
      <c r="H110" s="311" t="s">
        <v>204</v>
      </c>
      <c r="I110" s="311"/>
      <c r="J110" s="317" t="s">
        <v>2227</v>
      </c>
      <c r="K110" s="318"/>
      <c r="L110" s="318"/>
      <c r="M110" s="318"/>
      <c r="N110" s="318"/>
      <c r="O110" s="318"/>
      <c r="P110" s="318"/>
      <c r="Q110" s="318"/>
      <c r="R110" s="318"/>
      <c r="S110" s="318"/>
      <c r="T110" s="318"/>
      <c r="U110" s="318"/>
      <c r="V110" s="319"/>
    </row>
    <row r="111" spans="2:22" ht="15" customHeight="1" x14ac:dyDescent="0.35">
      <c r="B111" s="309"/>
      <c r="C111" s="306"/>
      <c r="D111" s="306"/>
      <c r="E111" s="306"/>
      <c r="F111" s="290" t="s">
        <v>1044</v>
      </c>
      <c r="G111" s="65">
        <v>6391</v>
      </c>
      <c r="H111" s="312"/>
      <c r="I111" s="312"/>
      <c r="J111" s="320"/>
      <c r="K111" s="362"/>
      <c r="L111" s="362"/>
      <c r="M111" s="362"/>
      <c r="N111" s="362"/>
      <c r="O111" s="362"/>
      <c r="P111" s="362"/>
      <c r="Q111" s="362"/>
      <c r="R111" s="362"/>
      <c r="S111" s="362"/>
      <c r="T111" s="362"/>
      <c r="U111" s="362"/>
      <c r="V111" s="322"/>
    </row>
    <row r="112" spans="2:22" ht="15" customHeight="1" x14ac:dyDescent="0.35">
      <c r="B112" s="309"/>
      <c r="C112" s="306"/>
      <c r="D112" s="307"/>
      <c r="E112" s="307"/>
      <c r="F112" s="276" t="s">
        <v>509</v>
      </c>
      <c r="G112" s="65">
        <v>5052</v>
      </c>
      <c r="H112" s="312"/>
      <c r="I112" s="312"/>
      <c r="J112" s="320"/>
      <c r="K112" s="362"/>
      <c r="L112" s="362"/>
      <c r="M112" s="362"/>
      <c r="N112" s="362"/>
      <c r="O112" s="362"/>
      <c r="P112" s="362"/>
      <c r="Q112" s="362"/>
      <c r="R112" s="362"/>
      <c r="S112" s="362"/>
      <c r="T112" s="362"/>
      <c r="U112" s="362"/>
      <c r="V112" s="322"/>
    </row>
    <row r="113" spans="2:22" ht="15" customHeight="1" x14ac:dyDescent="0.35">
      <c r="B113" s="309"/>
      <c r="C113" s="306"/>
      <c r="D113" s="305" t="s">
        <v>2288</v>
      </c>
      <c r="E113" s="305" t="s">
        <v>537</v>
      </c>
      <c r="F113" s="290" t="s">
        <v>1035</v>
      </c>
      <c r="G113" s="65">
        <v>2678</v>
      </c>
      <c r="H113" s="312"/>
      <c r="I113" s="312"/>
      <c r="J113" s="320"/>
      <c r="K113" s="362"/>
      <c r="L113" s="362"/>
      <c r="M113" s="362"/>
      <c r="N113" s="362"/>
      <c r="O113" s="362"/>
      <c r="P113" s="362"/>
      <c r="Q113" s="362"/>
      <c r="R113" s="362"/>
      <c r="S113" s="362"/>
      <c r="T113" s="362"/>
      <c r="U113" s="362"/>
      <c r="V113" s="322"/>
    </row>
    <row r="114" spans="2:22" ht="15" customHeight="1" x14ac:dyDescent="0.35">
      <c r="B114" s="309"/>
      <c r="C114" s="306"/>
      <c r="D114" s="306"/>
      <c r="E114" s="306"/>
      <c r="F114" s="290" t="s">
        <v>1044</v>
      </c>
      <c r="G114" s="65">
        <v>4222</v>
      </c>
      <c r="H114" s="312"/>
      <c r="I114" s="312"/>
      <c r="J114" s="320"/>
      <c r="K114" s="362"/>
      <c r="L114" s="362"/>
      <c r="M114" s="362"/>
      <c r="N114" s="362"/>
      <c r="O114" s="362"/>
      <c r="P114" s="362"/>
      <c r="Q114" s="362"/>
      <c r="R114" s="362"/>
      <c r="S114" s="362"/>
      <c r="T114" s="362"/>
      <c r="U114" s="362"/>
      <c r="V114" s="322"/>
    </row>
    <row r="115" spans="2:22" ht="15" customHeight="1" x14ac:dyDescent="0.35">
      <c r="B115" s="310"/>
      <c r="C115" s="307"/>
      <c r="D115" s="307"/>
      <c r="E115" s="307"/>
      <c r="F115" s="276" t="s">
        <v>509</v>
      </c>
      <c r="G115" s="65">
        <v>3126</v>
      </c>
      <c r="H115" s="313"/>
      <c r="I115" s="313"/>
      <c r="J115" s="323"/>
      <c r="K115" s="324"/>
      <c r="L115" s="324"/>
      <c r="M115" s="324"/>
      <c r="N115" s="324"/>
      <c r="O115" s="324"/>
      <c r="P115" s="324"/>
      <c r="Q115" s="324"/>
      <c r="R115" s="324"/>
      <c r="S115" s="324"/>
      <c r="T115" s="324"/>
      <c r="U115" s="324"/>
      <c r="V115" s="325"/>
    </row>
    <row r="116" spans="2:22" ht="15" customHeight="1" x14ac:dyDescent="0.35">
      <c r="B116" s="311" t="s">
        <v>2228</v>
      </c>
      <c r="C116" s="305" t="s">
        <v>336</v>
      </c>
      <c r="D116" s="326" t="s">
        <v>337</v>
      </c>
      <c r="E116" s="305" t="s">
        <v>411</v>
      </c>
      <c r="F116" s="276" t="s">
        <v>1798</v>
      </c>
      <c r="G116" s="65">
        <v>1.99</v>
      </c>
      <c r="H116" s="311" t="s">
        <v>198</v>
      </c>
      <c r="I116" s="311"/>
      <c r="J116" s="317" t="s">
        <v>2146</v>
      </c>
      <c r="K116" s="318"/>
      <c r="L116" s="318"/>
      <c r="M116" s="318"/>
      <c r="N116" s="318"/>
      <c r="O116" s="318"/>
      <c r="P116" s="318"/>
      <c r="Q116" s="318"/>
      <c r="R116" s="318"/>
      <c r="S116" s="318"/>
      <c r="T116" s="318"/>
      <c r="U116" s="318"/>
      <c r="V116" s="319"/>
    </row>
    <row r="117" spans="2:22" ht="15" customHeight="1" x14ac:dyDescent="0.35">
      <c r="B117" s="312"/>
      <c r="C117" s="306"/>
      <c r="D117" s="327"/>
      <c r="E117" s="306"/>
      <c r="F117" s="276" t="s">
        <v>1801</v>
      </c>
      <c r="G117" s="65">
        <v>2.2599999999999998</v>
      </c>
      <c r="H117" s="312"/>
      <c r="I117" s="312"/>
      <c r="J117" s="320"/>
      <c r="K117" s="362"/>
      <c r="L117" s="362"/>
      <c r="M117" s="362"/>
      <c r="N117" s="362"/>
      <c r="O117" s="362"/>
      <c r="P117" s="362"/>
      <c r="Q117" s="362"/>
      <c r="R117" s="362"/>
      <c r="S117" s="362"/>
      <c r="T117" s="362"/>
      <c r="U117" s="362"/>
      <c r="V117" s="322"/>
    </row>
    <row r="118" spans="2:22" ht="15" customHeight="1" x14ac:dyDescent="0.35">
      <c r="B118" s="312"/>
      <c r="C118" s="306"/>
      <c r="D118" s="328"/>
      <c r="E118" s="306"/>
      <c r="F118" s="276" t="s">
        <v>2137</v>
      </c>
      <c r="G118" s="65">
        <v>2.4</v>
      </c>
      <c r="H118" s="312"/>
      <c r="I118" s="312"/>
      <c r="J118" s="320"/>
      <c r="K118" s="362"/>
      <c r="L118" s="362"/>
      <c r="M118" s="362"/>
      <c r="N118" s="362"/>
      <c r="O118" s="362"/>
      <c r="P118" s="362"/>
      <c r="Q118" s="362"/>
      <c r="R118" s="362"/>
      <c r="S118" s="362"/>
      <c r="T118" s="362"/>
      <c r="U118" s="362"/>
      <c r="V118" s="322"/>
    </row>
    <row r="119" spans="2:22" ht="15" customHeight="1" x14ac:dyDescent="0.35">
      <c r="B119" s="312"/>
      <c r="C119" s="306"/>
      <c r="D119" s="290" t="s">
        <v>343</v>
      </c>
      <c r="E119" s="306"/>
      <c r="F119" s="276" t="s">
        <v>2138</v>
      </c>
      <c r="G119" s="65">
        <v>1</v>
      </c>
      <c r="H119" s="312"/>
      <c r="I119" s="312"/>
      <c r="J119" s="323"/>
      <c r="K119" s="324"/>
      <c r="L119" s="324"/>
      <c r="M119" s="324"/>
      <c r="N119" s="324"/>
      <c r="O119" s="324"/>
      <c r="P119" s="324"/>
      <c r="Q119" s="324"/>
      <c r="R119" s="324"/>
      <c r="S119" s="324"/>
      <c r="T119" s="324"/>
      <c r="U119" s="324"/>
      <c r="V119" s="325"/>
    </row>
    <row r="120" spans="2:22" ht="15" customHeight="1" x14ac:dyDescent="0.35">
      <c r="B120" s="312"/>
      <c r="C120" s="306"/>
      <c r="D120" s="326" t="s">
        <v>337</v>
      </c>
      <c r="E120" s="306"/>
      <c r="F120" s="276" t="s">
        <v>1792</v>
      </c>
      <c r="G120" s="64">
        <v>1.69</v>
      </c>
      <c r="H120" s="312"/>
      <c r="I120" s="312"/>
      <c r="J120" s="317" t="s">
        <v>2148</v>
      </c>
      <c r="K120" s="318"/>
      <c r="L120" s="318"/>
      <c r="M120" s="318"/>
      <c r="N120" s="318"/>
      <c r="O120" s="318"/>
      <c r="P120" s="318"/>
      <c r="Q120" s="318"/>
      <c r="R120" s="318"/>
      <c r="S120" s="318"/>
      <c r="T120" s="318"/>
      <c r="U120" s="318"/>
      <c r="V120" s="319"/>
    </row>
    <row r="121" spans="2:22" ht="15" customHeight="1" x14ac:dyDescent="0.35">
      <c r="B121" s="312"/>
      <c r="C121" s="306"/>
      <c r="D121" s="327"/>
      <c r="E121" s="306"/>
      <c r="F121" s="276" t="s">
        <v>1796</v>
      </c>
      <c r="G121" s="64">
        <v>1.92</v>
      </c>
      <c r="H121" s="312"/>
      <c r="I121" s="312"/>
      <c r="J121" s="320"/>
      <c r="K121" s="362"/>
      <c r="L121" s="362"/>
      <c r="M121" s="362"/>
      <c r="N121" s="362"/>
      <c r="O121" s="362"/>
      <c r="P121" s="362"/>
      <c r="Q121" s="362"/>
      <c r="R121" s="362"/>
      <c r="S121" s="362"/>
      <c r="T121" s="362"/>
      <c r="U121" s="362"/>
      <c r="V121" s="322"/>
    </row>
    <row r="122" spans="2:22" ht="15" customHeight="1" x14ac:dyDescent="0.35">
      <c r="B122" s="312"/>
      <c r="C122" s="306"/>
      <c r="D122" s="328"/>
      <c r="E122" s="306"/>
      <c r="F122" s="276" t="s">
        <v>2140</v>
      </c>
      <c r="G122" s="82">
        <v>2.04</v>
      </c>
      <c r="H122" s="312"/>
      <c r="I122" s="312"/>
      <c r="J122" s="320"/>
      <c r="K122" s="362"/>
      <c r="L122" s="362"/>
      <c r="M122" s="362"/>
      <c r="N122" s="362"/>
      <c r="O122" s="362"/>
      <c r="P122" s="362"/>
      <c r="Q122" s="362"/>
      <c r="R122" s="362"/>
      <c r="S122" s="362"/>
      <c r="T122" s="362"/>
      <c r="U122" s="362"/>
      <c r="V122" s="322"/>
    </row>
    <row r="123" spans="2:22" ht="15" customHeight="1" x14ac:dyDescent="0.35">
      <c r="B123" s="313"/>
      <c r="C123" s="307"/>
      <c r="D123" s="290" t="s">
        <v>343</v>
      </c>
      <c r="E123" s="307"/>
      <c r="F123" s="276" t="s">
        <v>2141</v>
      </c>
      <c r="G123" s="64">
        <v>1</v>
      </c>
      <c r="H123" s="313"/>
      <c r="I123" s="313"/>
      <c r="J123" s="323"/>
      <c r="K123" s="324"/>
      <c r="L123" s="324"/>
      <c r="M123" s="324"/>
      <c r="N123" s="324"/>
      <c r="O123" s="324"/>
      <c r="P123" s="324"/>
      <c r="Q123" s="324"/>
      <c r="R123" s="324"/>
      <c r="S123" s="324"/>
      <c r="T123" s="324"/>
      <c r="U123" s="324"/>
      <c r="V123" s="325"/>
    </row>
    <row r="124" spans="2:22" ht="15" customHeight="1" x14ac:dyDescent="0.35">
      <c r="B124" s="225" t="s">
        <v>2289</v>
      </c>
      <c r="C124" s="276"/>
      <c r="D124" s="276"/>
      <c r="E124" s="276"/>
      <c r="F124" s="276"/>
      <c r="G124" s="50">
        <v>0.88</v>
      </c>
      <c r="H124" s="275" t="s">
        <v>204</v>
      </c>
      <c r="I124" s="281"/>
      <c r="J124" s="314" t="s">
        <v>2290</v>
      </c>
      <c r="K124" s="315"/>
      <c r="L124" s="315"/>
      <c r="M124" s="315"/>
      <c r="N124" s="315"/>
      <c r="O124" s="315"/>
      <c r="P124" s="315"/>
      <c r="Q124" s="315"/>
      <c r="R124" s="315"/>
      <c r="S124" s="315"/>
      <c r="T124" s="315"/>
      <c r="U124" s="315"/>
      <c r="V124" s="316"/>
    </row>
    <row r="125" spans="2:22" ht="15" customHeight="1" x14ac:dyDescent="0.35">
      <c r="B125" s="225" t="s">
        <v>378</v>
      </c>
      <c r="C125" s="276"/>
      <c r="D125" s="276"/>
      <c r="E125" s="276"/>
      <c r="F125" s="276"/>
      <c r="G125" s="276"/>
      <c r="H125" s="275" t="s">
        <v>233</v>
      </c>
      <c r="I125" s="275" t="s">
        <v>529</v>
      </c>
      <c r="J125" s="314" t="s">
        <v>2229</v>
      </c>
      <c r="K125" s="315"/>
      <c r="L125" s="315"/>
      <c r="M125" s="315"/>
      <c r="N125" s="315"/>
      <c r="O125" s="315"/>
      <c r="P125" s="315"/>
      <c r="Q125" s="315"/>
      <c r="R125" s="315"/>
      <c r="S125" s="315"/>
      <c r="T125" s="315"/>
      <c r="U125" s="315"/>
      <c r="V125" s="316"/>
    </row>
    <row r="126" spans="2:22" ht="15" customHeight="1" x14ac:dyDescent="0.35">
      <c r="B126" s="225" t="s">
        <v>1521</v>
      </c>
      <c r="C126" s="276"/>
      <c r="D126" s="276"/>
      <c r="E126" s="276"/>
      <c r="F126" s="276"/>
      <c r="G126" s="109">
        <v>3.1399999999999997E-2</v>
      </c>
      <c r="H126" s="275" t="s">
        <v>204</v>
      </c>
      <c r="I126" s="275"/>
      <c r="J126" s="314" t="s">
        <v>2230</v>
      </c>
      <c r="K126" s="315"/>
      <c r="L126" s="315"/>
      <c r="M126" s="315"/>
      <c r="N126" s="315"/>
      <c r="O126" s="315"/>
      <c r="P126" s="315"/>
      <c r="Q126" s="315"/>
      <c r="R126" s="315"/>
      <c r="S126" s="315"/>
      <c r="T126" s="315"/>
      <c r="U126" s="315"/>
      <c r="V126" s="316"/>
    </row>
    <row r="127" spans="2:22" ht="15" customHeight="1" x14ac:dyDescent="0.35">
      <c r="B127" s="225" t="s">
        <v>1523</v>
      </c>
      <c r="C127" s="276"/>
      <c r="D127" s="276"/>
      <c r="E127" s="276"/>
      <c r="F127" s="276"/>
      <c r="G127" s="64">
        <v>29.3</v>
      </c>
      <c r="H127" s="275" t="s">
        <v>204</v>
      </c>
      <c r="I127" s="275" t="s">
        <v>1628</v>
      </c>
      <c r="J127" s="314" t="s">
        <v>1628</v>
      </c>
      <c r="K127" s="315"/>
      <c r="L127" s="315"/>
      <c r="M127" s="315"/>
      <c r="N127" s="315"/>
      <c r="O127" s="315"/>
      <c r="P127" s="315"/>
      <c r="Q127" s="315"/>
      <c r="R127" s="315"/>
      <c r="S127" s="315"/>
      <c r="T127" s="315"/>
      <c r="U127" s="315"/>
      <c r="V127" s="316"/>
    </row>
    <row r="128" spans="2:22" ht="15" customHeight="1" x14ac:dyDescent="0.35">
      <c r="B128" s="308" t="s">
        <v>2231</v>
      </c>
      <c r="C128" s="305" t="s">
        <v>537</v>
      </c>
      <c r="D128" s="305" t="s">
        <v>1555</v>
      </c>
      <c r="E128" s="305" t="s">
        <v>1036</v>
      </c>
      <c r="F128" s="276" t="s">
        <v>1039</v>
      </c>
      <c r="G128" s="54">
        <v>918</v>
      </c>
      <c r="H128" s="311" t="s">
        <v>204</v>
      </c>
      <c r="I128" s="311" t="s">
        <v>421</v>
      </c>
      <c r="J128" s="317" t="s">
        <v>1248</v>
      </c>
      <c r="K128" s="318"/>
      <c r="L128" s="318"/>
      <c r="M128" s="318"/>
      <c r="N128" s="318"/>
      <c r="O128" s="318"/>
      <c r="P128" s="318"/>
      <c r="Q128" s="318"/>
      <c r="R128" s="318"/>
      <c r="S128" s="318"/>
      <c r="T128" s="318"/>
      <c r="U128" s="318"/>
      <c r="V128" s="319"/>
    </row>
    <row r="129" spans="2:22" ht="15" customHeight="1" x14ac:dyDescent="0.35">
      <c r="B129" s="309"/>
      <c r="C129" s="306"/>
      <c r="D129" s="306"/>
      <c r="E129" s="306"/>
      <c r="F129" s="276" t="s">
        <v>1041</v>
      </c>
      <c r="G129" s="54">
        <v>736</v>
      </c>
      <c r="H129" s="312"/>
      <c r="I129" s="312"/>
      <c r="J129" s="320"/>
      <c r="K129" s="362"/>
      <c r="L129" s="362"/>
      <c r="M129" s="362"/>
      <c r="N129" s="362"/>
      <c r="O129" s="362"/>
      <c r="P129" s="362"/>
      <c r="Q129" s="362"/>
      <c r="R129" s="362"/>
      <c r="S129" s="362"/>
      <c r="T129" s="362"/>
      <c r="U129" s="362"/>
      <c r="V129" s="322"/>
    </row>
    <row r="130" spans="2:22" ht="15" customHeight="1" x14ac:dyDescent="0.35">
      <c r="B130" s="309"/>
      <c r="C130" s="306"/>
      <c r="D130" s="307"/>
      <c r="E130" s="306"/>
      <c r="F130" s="276" t="s">
        <v>1043</v>
      </c>
      <c r="G130" s="65">
        <v>865</v>
      </c>
      <c r="H130" s="312"/>
      <c r="I130" s="312"/>
      <c r="J130" s="320"/>
      <c r="K130" s="362"/>
      <c r="L130" s="362"/>
      <c r="M130" s="362"/>
      <c r="N130" s="362"/>
      <c r="O130" s="362"/>
      <c r="P130" s="362"/>
      <c r="Q130" s="362"/>
      <c r="R130" s="362"/>
      <c r="S130" s="362"/>
      <c r="T130" s="362"/>
      <c r="U130" s="362"/>
      <c r="V130" s="322"/>
    </row>
    <row r="131" spans="2:22" ht="15" customHeight="1" x14ac:dyDescent="0.35">
      <c r="B131" s="309"/>
      <c r="C131" s="306"/>
      <c r="D131" s="326" t="s">
        <v>1044</v>
      </c>
      <c r="E131" s="306"/>
      <c r="F131" s="276" t="s">
        <v>1039</v>
      </c>
      <c r="G131" s="65">
        <v>468</v>
      </c>
      <c r="H131" s="312"/>
      <c r="I131" s="312"/>
      <c r="J131" s="320"/>
      <c r="K131" s="362"/>
      <c r="L131" s="362"/>
      <c r="M131" s="362"/>
      <c r="N131" s="362"/>
      <c r="O131" s="362"/>
      <c r="P131" s="362"/>
      <c r="Q131" s="362"/>
      <c r="R131" s="362"/>
      <c r="S131" s="362"/>
      <c r="T131" s="362"/>
      <c r="U131" s="362"/>
      <c r="V131" s="322"/>
    </row>
    <row r="132" spans="2:22" ht="15" customHeight="1" x14ac:dyDescent="0.35">
      <c r="B132" s="309"/>
      <c r="C132" s="306"/>
      <c r="D132" s="327"/>
      <c r="E132" s="306"/>
      <c r="F132" s="276" t="s">
        <v>1041</v>
      </c>
      <c r="G132" s="65">
        <v>375</v>
      </c>
      <c r="H132" s="312"/>
      <c r="I132" s="312"/>
      <c r="J132" s="320"/>
      <c r="K132" s="362"/>
      <c r="L132" s="362"/>
      <c r="M132" s="362"/>
      <c r="N132" s="362"/>
      <c r="O132" s="362"/>
      <c r="P132" s="362"/>
      <c r="Q132" s="362"/>
      <c r="R132" s="362"/>
      <c r="S132" s="362"/>
      <c r="T132" s="362"/>
      <c r="U132" s="362"/>
      <c r="V132" s="322"/>
    </row>
    <row r="133" spans="2:22" ht="15" customHeight="1" x14ac:dyDescent="0.35">
      <c r="B133" s="309"/>
      <c r="C133" s="306"/>
      <c r="D133" s="328"/>
      <c r="E133" s="306"/>
      <c r="F133" s="276" t="s">
        <v>1043</v>
      </c>
      <c r="G133" s="65">
        <v>441</v>
      </c>
      <c r="H133" s="312"/>
      <c r="I133" s="312"/>
      <c r="J133" s="320"/>
      <c r="K133" s="362"/>
      <c r="L133" s="362"/>
      <c r="M133" s="362"/>
      <c r="N133" s="362"/>
      <c r="O133" s="362"/>
      <c r="P133" s="362"/>
      <c r="Q133" s="362"/>
      <c r="R133" s="362"/>
      <c r="S133" s="362"/>
      <c r="T133" s="362"/>
      <c r="U133" s="362"/>
      <c r="V133" s="322"/>
    </row>
    <row r="134" spans="2:22" ht="15" customHeight="1" x14ac:dyDescent="0.35">
      <c r="B134" s="309"/>
      <c r="C134" s="306"/>
      <c r="D134" s="305" t="s">
        <v>1045</v>
      </c>
      <c r="E134" s="306"/>
      <c r="F134" s="276" t="s">
        <v>1039</v>
      </c>
      <c r="G134" s="54">
        <v>811</v>
      </c>
      <c r="H134" s="312"/>
      <c r="I134" s="312"/>
      <c r="J134" s="320"/>
      <c r="K134" s="362"/>
      <c r="L134" s="362"/>
      <c r="M134" s="362"/>
      <c r="N134" s="362"/>
      <c r="O134" s="362"/>
      <c r="P134" s="362"/>
      <c r="Q134" s="362"/>
      <c r="R134" s="362"/>
      <c r="S134" s="362"/>
      <c r="T134" s="362"/>
      <c r="U134" s="362"/>
      <c r="V134" s="322"/>
    </row>
    <row r="135" spans="2:22" ht="15" customHeight="1" x14ac:dyDescent="0.35">
      <c r="B135" s="309"/>
      <c r="C135" s="306"/>
      <c r="D135" s="306"/>
      <c r="E135" s="306"/>
      <c r="F135" s="276" t="s">
        <v>1041</v>
      </c>
      <c r="G135" s="65">
        <v>650</v>
      </c>
      <c r="H135" s="312"/>
      <c r="I135" s="312"/>
      <c r="J135" s="320"/>
      <c r="K135" s="362"/>
      <c r="L135" s="362"/>
      <c r="M135" s="362"/>
      <c r="N135" s="362"/>
      <c r="O135" s="362"/>
      <c r="P135" s="362"/>
      <c r="Q135" s="362"/>
      <c r="R135" s="362"/>
      <c r="S135" s="362"/>
      <c r="T135" s="362"/>
      <c r="U135" s="362"/>
      <c r="V135" s="322"/>
    </row>
    <row r="136" spans="2:22" ht="15" customHeight="1" x14ac:dyDescent="0.35">
      <c r="B136" s="310"/>
      <c r="C136" s="307"/>
      <c r="D136" s="307"/>
      <c r="E136" s="307"/>
      <c r="F136" s="276" t="s">
        <v>1043</v>
      </c>
      <c r="G136" s="65">
        <v>764</v>
      </c>
      <c r="H136" s="313"/>
      <c r="I136" s="313"/>
      <c r="J136" s="323"/>
      <c r="K136" s="324"/>
      <c r="L136" s="324"/>
      <c r="M136" s="324"/>
      <c r="N136" s="324"/>
      <c r="O136" s="324"/>
      <c r="P136" s="324"/>
      <c r="Q136" s="324"/>
      <c r="R136" s="324"/>
      <c r="S136" s="324"/>
      <c r="T136" s="324"/>
      <c r="U136" s="324"/>
      <c r="V136" s="325"/>
    </row>
    <row r="137" spans="2:22" ht="15" customHeight="1" x14ac:dyDescent="0.35">
      <c r="B137" s="387" t="s">
        <v>239</v>
      </c>
      <c r="C137" s="305" t="s">
        <v>336</v>
      </c>
      <c r="D137" s="276" t="s">
        <v>1057</v>
      </c>
      <c r="E137" s="276"/>
      <c r="F137" s="276"/>
      <c r="G137" s="50">
        <v>0.68</v>
      </c>
      <c r="H137" s="311" t="s">
        <v>204</v>
      </c>
      <c r="I137" s="416" t="s">
        <v>610</v>
      </c>
      <c r="J137" s="317" t="s">
        <v>1250</v>
      </c>
      <c r="K137" s="318"/>
      <c r="L137" s="318"/>
      <c r="M137" s="318"/>
      <c r="N137" s="318"/>
      <c r="O137" s="318"/>
      <c r="P137" s="318"/>
      <c r="Q137" s="318"/>
      <c r="R137" s="318"/>
      <c r="S137" s="318"/>
      <c r="T137" s="318"/>
      <c r="U137" s="318"/>
      <c r="V137" s="319"/>
    </row>
    <row r="138" spans="2:22" ht="43.5" x14ac:dyDescent="0.35">
      <c r="B138" s="423"/>
      <c r="C138" s="306"/>
      <c r="D138" s="231" t="s">
        <v>2142</v>
      </c>
      <c r="E138" s="231"/>
      <c r="F138" s="276"/>
      <c r="G138" s="50">
        <v>0.72</v>
      </c>
      <c r="H138" s="312"/>
      <c r="I138" s="417"/>
      <c r="J138" s="320"/>
      <c r="K138" s="362"/>
      <c r="L138" s="362"/>
      <c r="M138" s="362"/>
      <c r="N138" s="362"/>
      <c r="O138" s="362"/>
      <c r="P138" s="362"/>
      <c r="Q138" s="362"/>
      <c r="R138" s="362"/>
      <c r="S138" s="362"/>
      <c r="T138" s="362"/>
      <c r="U138" s="362"/>
      <c r="V138" s="322"/>
    </row>
    <row r="139" spans="2:22" ht="43.5" x14ac:dyDescent="0.35">
      <c r="B139" s="388"/>
      <c r="C139" s="307"/>
      <c r="D139" s="231" t="s">
        <v>2143</v>
      </c>
      <c r="E139" s="231"/>
      <c r="F139" s="276"/>
      <c r="G139" s="71">
        <v>0.43099999999999999</v>
      </c>
      <c r="H139" s="313"/>
      <c r="I139" s="452"/>
      <c r="J139" s="323"/>
      <c r="K139" s="324"/>
      <c r="L139" s="324"/>
      <c r="M139" s="324"/>
      <c r="N139" s="324"/>
      <c r="O139" s="324"/>
      <c r="P139" s="324"/>
      <c r="Q139" s="324"/>
      <c r="R139" s="324"/>
      <c r="S139" s="324"/>
      <c r="T139" s="324"/>
      <c r="U139" s="324"/>
      <c r="V139" s="325"/>
    </row>
    <row r="140" spans="2:22" ht="15" customHeight="1" x14ac:dyDescent="0.35">
      <c r="B140" s="225" t="s">
        <v>742</v>
      </c>
      <c r="C140" s="276"/>
      <c r="D140" s="290"/>
      <c r="E140" s="276"/>
      <c r="F140" s="276"/>
      <c r="G140" s="65">
        <v>3412</v>
      </c>
      <c r="H140" s="275" t="s">
        <v>204</v>
      </c>
      <c r="I140" s="275"/>
      <c r="J140" s="314" t="s">
        <v>1575</v>
      </c>
      <c r="K140" s="315"/>
      <c r="L140" s="315"/>
      <c r="M140" s="315"/>
      <c r="N140" s="315"/>
      <c r="O140" s="315"/>
      <c r="P140" s="315"/>
      <c r="Q140" s="315"/>
      <c r="R140" s="315"/>
      <c r="S140" s="315"/>
      <c r="T140" s="315"/>
      <c r="U140" s="315"/>
      <c r="V140" s="316"/>
    </row>
    <row r="141" spans="2:22" ht="15" customHeight="1" x14ac:dyDescent="0.35">
      <c r="B141" s="308" t="s">
        <v>2233</v>
      </c>
      <c r="C141" s="305" t="s">
        <v>2144</v>
      </c>
      <c r="D141" s="276" t="s">
        <v>2145</v>
      </c>
      <c r="E141" s="276"/>
      <c r="F141" s="276"/>
      <c r="G141" s="50">
        <v>0.87</v>
      </c>
      <c r="H141" s="311" t="s">
        <v>198</v>
      </c>
      <c r="I141" s="416" t="s">
        <v>610</v>
      </c>
      <c r="J141" s="314" t="s">
        <v>2146</v>
      </c>
      <c r="K141" s="315"/>
      <c r="L141" s="315"/>
      <c r="M141" s="315"/>
      <c r="N141" s="315"/>
      <c r="O141" s="315"/>
      <c r="P141" s="315"/>
      <c r="Q141" s="315"/>
      <c r="R141" s="315"/>
      <c r="S141" s="315"/>
      <c r="T141" s="315"/>
      <c r="U141" s="315"/>
      <c r="V141" s="316"/>
    </row>
    <row r="142" spans="2:22" ht="15" customHeight="1" x14ac:dyDescent="0.35">
      <c r="B142" s="310"/>
      <c r="C142" s="307"/>
      <c r="D142" s="276" t="s">
        <v>2147</v>
      </c>
      <c r="E142" s="276"/>
      <c r="F142" s="276"/>
      <c r="G142" s="50">
        <v>0.74</v>
      </c>
      <c r="H142" s="313"/>
      <c r="I142" s="452"/>
      <c r="J142" s="314" t="s">
        <v>2148</v>
      </c>
      <c r="K142" s="315"/>
      <c r="L142" s="315"/>
      <c r="M142" s="315"/>
      <c r="N142" s="315"/>
      <c r="O142" s="315"/>
      <c r="P142" s="315"/>
      <c r="Q142" s="315"/>
      <c r="R142" s="315"/>
      <c r="S142" s="315"/>
      <c r="T142" s="315"/>
      <c r="U142" s="315"/>
      <c r="V142" s="316"/>
    </row>
    <row r="143" spans="2:22" ht="15" customHeight="1" x14ac:dyDescent="0.35">
      <c r="B143" s="225" t="s">
        <v>980</v>
      </c>
      <c r="C143" s="276"/>
      <c r="D143" s="290"/>
      <c r="E143" s="276"/>
      <c r="F143" s="276"/>
      <c r="G143" s="65">
        <v>100000</v>
      </c>
      <c r="H143" s="275" t="s">
        <v>204</v>
      </c>
      <c r="I143" s="275" t="s">
        <v>981</v>
      </c>
      <c r="J143" s="314" t="s">
        <v>1148</v>
      </c>
      <c r="K143" s="315"/>
      <c r="L143" s="315"/>
      <c r="M143" s="315"/>
      <c r="N143" s="315"/>
      <c r="O143" s="315"/>
      <c r="P143" s="315"/>
      <c r="Q143" s="315"/>
      <c r="R143" s="315"/>
      <c r="S143" s="315"/>
      <c r="T143" s="315"/>
      <c r="U143" s="315"/>
      <c r="V143" s="316"/>
    </row>
    <row r="144" spans="2:22" ht="15" customHeight="1" x14ac:dyDescent="0.35">
      <c r="B144" s="225" t="s">
        <v>378</v>
      </c>
      <c r="C144" s="276"/>
      <c r="D144" s="290"/>
      <c r="E144" s="276"/>
      <c r="F144" s="276"/>
      <c r="G144" s="290"/>
      <c r="H144" s="275" t="s">
        <v>233</v>
      </c>
      <c r="I144" s="275" t="s">
        <v>529</v>
      </c>
      <c r="J144" s="314" t="s">
        <v>253</v>
      </c>
      <c r="K144" s="315"/>
      <c r="L144" s="315"/>
      <c r="M144" s="315"/>
      <c r="N144" s="315"/>
      <c r="O144" s="315"/>
      <c r="P144" s="315"/>
      <c r="Q144" s="315"/>
      <c r="R144" s="315"/>
      <c r="S144" s="315"/>
      <c r="T144" s="315"/>
      <c r="U144" s="315"/>
      <c r="V144" s="316"/>
    </row>
    <row r="145" spans="2:22" ht="15" customHeight="1" x14ac:dyDescent="0.35">
      <c r="B145" s="308" t="s">
        <v>808</v>
      </c>
      <c r="C145" s="276" t="s">
        <v>63</v>
      </c>
      <c r="D145" s="290"/>
      <c r="E145" s="276"/>
      <c r="F145" s="276"/>
      <c r="G145" s="77">
        <v>1.4378E-2</v>
      </c>
      <c r="H145" s="311" t="s">
        <v>204</v>
      </c>
      <c r="I145" s="311"/>
      <c r="J145" s="317" t="s">
        <v>1453</v>
      </c>
      <c r="K145" s="318"/>
      <c r="L145" s="318"/>
      <c r="M145" s="318"/>
      <c r="N145" s="318"/>
      <c r="O145" s="318"/>
      <c r="P145" s="318"/>
      <c r="Q145" s="318"/>
      <c r="R145" s="318"/>
      <c r="S145" s="318"/>
      <c r="T145" s="318"/>
      <c r="U145" s="318"/>
      <c r="V145" s="319"/>
    </row>
    <row r="146" spans="2:22" ht="15" customHeight="1" x14ac:dyDescent="0.35">
      <c r="B146" s="310"/>
      <c r="C146" s="276" t="s">
        <v>2234</v>
      </c>
      <c r="D146" s="276"/>
      <c r="E146" s="276"/>
      <c r="F146" s="276"/>
      <c r="G146" s="77">
        <v>1.6525000000000001E-2</v>
      </c>
      <c r="H146" s="313"/>
      <c r="I146" s="313"/>
      <c r="J146" s="323"/>
      <c r="K146" s="324"/>
      <c r="L146" s="324"/>
      <c r="M146" s="324"/>
      <c r="N146" s="324"/>
      <c r="O146" s="324"/>
      <c r="P146" s="324"/>
      <c r="Q146" s="324"/>
      <c r="R146" s="324"/>
      <c r="S146" s="324"/>
      <c r="T146" s="324"/>
      <c r="U146" s="324"/>
      <c r="V146" s="325"/>
    </row>
  </sheetData>
  <mergeCells count="118">
    <mergeCell ref="C141:C142"/>
    <mergeCell ref="I141:I142"/>
    <mergeCell ref="B71:B78"/>
    <mergeCell ref="C71:C78"/>
    <mergeCell ref="H71:H78"/>
    <mergeCell ref="I71:I78"/>
    <mergeCell ref="J71:V74"/>
    <mergeCell ref="B116:B123"/>
    <mergeCell ref="C116:C123"/>
    <mergeCell ref="D116:D118"/>
    <mergeCell ref="E116:E123"/>
    <mergeCell ref="C82:C108"/>
    <mergeCell ref="H82:H108"/>
    <mergeCell ref="I82:I108"/>
    <mergeCell ref="J82:V108"/>
    <mergeCell ref="B82:B108"/>
    <mergeCell ref="J79:V79"/>
    <mergeCell ref="J80:V80"/>
    <mergeCell ref="J81:V81"/>
    <mergeCell ref="B110:B115"/>
    <mergeCell ref="E110:E112"/>
    <mergeCell ref="E113:E115"/>
    <mergeCell ref="C110:C115"/>
    <mergeCell ref="J142:V142"/>
    <mergeCell ref="B145:B146"/>
    <mergeCell ref="H145:H146"/>
    <mergeCell ref="I145:I146"/>
    <mergeCell ref="J145:V146"/>
    <mergeCell ref="B128:B136"/>
    <mergeCell ref="C128:C136"/>
    <mergeCell ref="H116:H123"/>
    <mergeCell ref="I116:I123"/>
    <mergeCell ref="J116:V119"/>
    <mergeCell ref="J140:V140"/>
    <mergeCell ref="J144:V144"/>
    <mergeCell ref="J141:V141"/>
    <mergeCell ref="B137:B139"/>
    <mergeCell ref="C137:C139"/>
    <mergeCell ref="H137:H139"/>
    <mergeCell ref="I137:I139"/>
    <mergeCell ref="J137:V139"/>
    <mergeCell ref="J143:V143"/>
    <mergeCell ref="B141:B142"/>
    <mergeCell ref="H141:H142"/>
    <mergeCell ref="D128:D130"/>
    <mergeCell ref="E128:E136"/>
    <mergeCell ref="H128:H136"/>
    <mergeCell ref="I128:I136"/>
    <mergeCell ref="J128:V136"/>
    <mergeCell ref="D120:D122"/>
    <mergeCell ref="J110:V115"/>
    <mergeCell ref="J120:V123"/>
    <mergeCell ref="D82:D90"/>
    <mergeCell ref="D91:D99"/>
    <mergeCell ref="D100:D108"/>
    <mergeCell ref="E82:E108"/>
    <mergeCell ref="J109:V109"/>
    <mergeCell ref="D131:D133"/>
    <mergeCell ref="D134:D136"/>
    <mergeCell ref="D110:D112"/>
    <mergeCell ref="D113:D115"/>
    <mergeCell ref="H110:H115"/>
    <mergeCell ref="I110:I115"/>
    <mergeCell ref="J127:V127"/>
    <mergeCell ref="J124:V124"/>
    <mergeCell ref="J125:V125"/>
    <mergeCell ref="J126:V126"/>
    <mergeCell ref="E66:E68"/>
    <mergeCell ref="H63:H68"/>
    <mergeCell ref="I63:I68"/>
    <mergeCell ref="J75:V78"/>
    <mergeCell ref="J69:V69"/>
    <mergeCell ref="J70:V70"/>
    <mergeCell ref="J58:V58"/>
    <mergeCell ref="J59:V59"/>
    <mergeCell ref="J62:V62"/>
    <mergeCell ref="J57:V57"/>
    <mergeCell ref="B63:B68"/>
    <mergeCell ref="C63:C68"/>
    <mergeCell ref="D66:D68"/>
    <mergeCell ref="C60:C61"/>
    <mergeCell ref="J63:V68"/>
    <mergeCell ref="J60:V61"/>
    <mergeCell ref="E43:I43"/>
    <mergeCell ref="E44:I44"/>
    <mergeCell ref="H60:H61"/>
    <mergeCell ref="I60:I61"/>
    <mergeCell ref="J55:V55"/>
    <mergeCell ref="J56:V56"/>
    <mergeCell ref="B45:B48"/>
    <mergeCell ref="E49:I49"/>
    <mergeCell ref="E45:I47"/>
    <mergeCell ref="E48:I48"/>
    <mergeCell ref="D45:D47"/>
    <mergeCell ref="C45:C48"/>
    <mergeCell ref="B53:V53"/>
    <mergeCell ref="J54:V54"/>
    <mergeCell ref="B60:B61"/>
    <mergeCell ref="D63:D65"/>
    <mergeCell ref="E63:E65"/>
    <mergeCell ref="C25:H25"/>
    <mergeCell ref="A26:A30"/>
    <mergeCell ref="C26:H26"/>
    <mergeCell ref="C27:H27"/>
    <mergeCell ref="C28:H28"/>
    <mergeCell ref="C29:H29"/>
    <mergeCell ref="C30:H30"/>
    <mergeCell ref="A31:A40"/>
    <mergeCell ref="C31:H31"/>
    <mergeCell ref="C38:H38"/>
    <mergeCell ref="C39:H39"/>
    <mergeCell ref="C40:H40"/>
    <mergeCell ref="C32:H32"/>
    <mergeCell ref="C33:H33"/>
    <mergeCell ref="C34:H34"/>
    <mergeCell ref="C35:H35"/>
    <mergeCell ref="C36:H36"/>
    <mergeCell ref="C37:H37"/>
  </mergeCells>
  <conditionalFormatting sqref="C55:G55 C57:G60 D61:G61 C79:G82 D100 G100:G101 D91 F83:G99 D75:G75 C71 C116 D120 F120:G120 E116">
    <cfRule type="cellIs" dxfId="132" priority="46" operator="notEqual">
      <formula>""</formula>
    </cfRule>
  </conditionalFormatting>
  <conditionalFormatting sqref="C56:G56">
    <cfRule type="cellIs" dxfId="131" priority="45" operator="notEqual">
      <formula>""</formula>
    </cfRule>
  </conditionalFormatting>
  <conditionalFormatting sqref="C62:G62">
    <cfRule type="cellIs" dxfId="130" priority="44" operator="notEqual">
      <formula>""</formula>
    </cfRule>
  </conditionalFormatting>
  <conditionalFormatting sqref="C63 G63:G68">
    <cfRule type="cellIs" dxfId="129" priority="43" operator="notEqual">
      <formula>""</formula>
    </cfRule>
  </conditionalFormatting>
  <conditionalFormatting sqref="C69:G69">
    <cfRule type="cellIs" dxfId="128" priority="42" operator="notEqual">
      <formula>""</formula>
    </cfRule>
  </conditionalFormatting>
  <conditionalFormatting sqref="C70:G70 E71:G74">
    <cfRule type="cellIs" dxfId="127" priority="41" operator="notEqual">
      <formula>""</formula>
    </cfRule>
  </conditionalFormatting>
  <conditionalFormatting sqref="D76:G78">
    <cfRule type="cellIs" dxfId="126" priority="40" operator="notEqual">
      <formula>""</formula>
    </cfRule>
  </conditionalFormatting>
  <conditionalFormatting sqref="G102">
    <cfRule type="cellIs" dxfId="125" priority="39" operator="notEqual">
      <formula>""</formula>
    </cfRule>
  </conditionalFormatting>
  <conditionalFormatting sqref="G103">
    <cfRule type="cellIs" dxfId="124" priority="38" operator="notEqual">
      <formula>""</formula>
    </cfRule>
  </conditionalFormatting>
  <conditionalFormatting sqref="G104">
    <cfRule type="cellIs" dxfId="123" priority="37" operator="notEqual">
      <formula>""</formula>
    </cfRule>
  </conditionalFormatting>
  <conditionalFormatting sqref="G105">
    <cfRule type="cellIs" dxfId="122" priority="36" operator="notEqual">
      <formula>""</formula>
    </cfRule>
  </conditionalFormatting>
  <conditionalFormatting sqref="G106">
    <cfRule type="cellIs" dxfId="121" priority="35" operator="notEqual">
      <formula>""</formula>
    </cfRule>
  </conditionalFormatting>
  <conditionalFormatting sqref="G107">
    <cfRule type="cellIs" dxfId="120" priority="34" operator="notEqual">
      <formula>""</formula>
    </cfRule>
  </conditionalFormatting>
  <conditionalFormatting sqref="G108">
    <cfRule type="cellIs" dxfId="119" priority="33" operator="notEqual">
      <formula>""</formula>
    </cfRule>
  </conditionalFormatting>
  <conditionalFormatting sqref="C109:G109">
    <cfRule type="cellIs" dxfId="118" priority="32" operator="notEqual">
      <formula>""</formula>
    </cfRule>
  </conditionalFormatting>
  <conditionalFormatting sqref="C124:G124">
    <cfRule type="cellIs" dxfId="117" priority="31" operator="notEqual">
      <formula>""</formula>
    </cfRule>
  </conditionalFormatting>
  <conditionalFormatting sqref="F100:F108">
    <cfRule type="cellIs" dxfId="116" priority="30" operator="notEqual">
      <formula>""</formula>
    </cfRule>
  </conditionalFormatting>
  <conditionalFormatting sqref="G110:G119">
    <cfRule type="cellIs" dxfId="115" priority="29" operator="notEqual">
      <formula>""</formula>
    </cfRule>
  </conditionalFormatting>
  <conditionalFormatting sqref="D123 F121:G123">
    <cfRule type="cellIs" dxfId="114" priority="28" operator="notEqual">
      <formula>""</formula>
    </cfRule>
  </conditionalFormatting>
  <conditionalFormatting sqref="C125:G127">
    <cfRule type="cellIs" dxfId="113" priority="27" operator="notEqual">
      <formula>""</formula>
    </cfRule>
  </conditionalFormatting>
  <conditionalFormatting sqref="C128:G128 D131 F129:G130 D134 G131:G136">
    <cfRule type="cellIs" dxfId="112" priority="26" operator="notEqual">
      <formula>""</formula>
    </cfRule>
  </conditionalFormatting>
  <conditionalFormatting sqref="F131:F133">
    <cfRule type="cellIs" dxfId="111" priority="25" operator="notEqual">
      <formula>""</formula>
    </cfRule>
  </conditionalFormatting>
  <conditionalFormatting sqref="C144:G145">
    <cfRule type="cellIs" dxfId="110" priority="20" operator="notEqual">
      <formula>""</formula>
    </cfRule>
  </conditionalFormatting>
  <conditionalFormatting sqref="C140:G140">
    <cfRule type="cellIs" dxfId="109" priority="19" operator="notEqual">
      <formula>""</formula>
    </cfRule>
  </conditionalFormatting>
  <conditionalFormatting sqref="F134:F136">
    <cfRule type="cellIs" dxfId="108" priority="24" operator="notEqual">
      <formula>""</formula>
    </cfRule>
  </conditionalFormatting>
  <conditionalFormatting sqref="C146:G146">
    <cfRule type="cellIs" dxfId="107" priority="21" operator="notEqual">
      <formula>""</formula>
    </cfRule>
  </conditionalFormatting>
  <conditionalFormatting sqref="C143:G143">
    <cfRule type="cellIs" dxfId="106" priority="22" operator="notEqual">
      <formula>""</formula>
    </cfRule>
  </conditionalFormatting>
  <conditionalFormatting sqref="E63:F63 F64:F65">
    <cfRule type="cellIs" dxfId="105" priority="18" operator="notEqual">
      <formula>""</formula>
    </cfRule>
  </conditionalFormatting>
  <conditionalFormatting sqref="D63">
    <cfRule type="cellIs" dxfId="104" priority="17" operator="notEqual">
      <formula>""</formula>
    </cfRule>
  </conditionalFormatting>
  <conditionalFormatting sqref="D66">
    <cfRule type="cellIs" dxfId="103" priority="16" operator="notEqual">
      <formula>""</formula>
    </cfRule>
  </conditionalFormatting>
  <conditionalFormatting sqref="E66:F66 F67:F68">
    <cfRule type="cellIs" dxfId="102" priority="15" operator="notEqual">
      <formula>""</formula>
    </cfRule>
  </conditionalFormatting>
  <conditionalFormatting sqref="E110:F110 F111:F112">
    <cfRule type="cellIs" dxfId="101" priority="14" operator="notEqual">
      <formula>""</formula>
    </cfRule>
  </conditionalFormatting>
  <conditionalFormatting sqref="E113:F113 F114:F115">
    <cfRule type="cellIs" dxfId="100" priority="13" operator="notEqual">
      <formula>""</formula>
    </cfRule>
  </conditionalFormatting>
  <conditionalFormatting sqref="C110">
    <cfRule type="cellIs" dxfId="99" priority="12" operator="notEqual">
      <formula>""</formula>
    </cfRule>
  </conditionalFormatting>
  <conditionalFormatting sqref="D110">
    <cfRule type="cellIs" dxfId="98" priority="11" operator="notEqual">
      <formula>""</formula>
    </cfRule>
  </conditionalFormatting>
  <conditionalFormatting sqref="D113">
    <cfRule type="cellIs" dxfId="97" priority="10" operator="notEqual">
      <formula>""</formula>
    </cfRule>
  </conditionalFormatting>
  <conditionalFormatting sqref="C137:G137 D138:G139">
    <cfRule type="cellIs" dxfId="96" priority="9" operator="notEqual">
      <formula>""</formula>
    </cfRule>
  </conditionalFormatting>
  <conditionalFormatting sqref="D71">
    <cfRule type="cellIs" dxfId="95" priority="8" operator="notEqual">
      <formula>""</formula>
    </cfRule>
  </conditionalFormatting>
  <conditionalFormatting sqref="D72:D74">
    <cfRule type="cellIs" dxfId="94" priority="7" operator="notEqual">
      <formula>""</formula>
    </cfRule>
  </conditionalFormatting>
  <conditionalFormatting sqref="D116">
    <cfRule type="cellIs" dxfId="93" priority="6" operator="notEqual">
      <formula>""</formula>
    </cfRule>
  </conditionalFormatting>
  <conditionalFormatting sqref="D119">
    <cfRule type="cellIs" dxfId="92" priority="5" operator="notEqual">
      <formula>""</formula>
    </cfRule>
  </conditionalFormatting>
  <conditionalFormatting sqref="F116">
    <cfRule type="cellIs" dxfId="91" priority="4" operator="notEqual">
      <formula>""</formula>
    </cfRule>
  </conditionalFormatting>
  <conditionalFormatting sqref="F117:F119">
    <cfRule type="cellIs" dxfId="90" priority="3" operator="notEqual">
      <formula>""</formula>
    </cfRule>
  </conditionalFormatting>
  <conditionalFormatting sqref="D141:G142">
    <cfRule type="cellIs" dxfId="89" priority="2" operator="notEqual">
      <formula>""</formula>
    </cfRule>
  </conditionalFormatting>
  <conditionalFormatting sqref="C141">
    <cfRule type="cellIs" dxfId="88" priority="1" operator="notEqual">
      <formula>""</formula>
    </cfRule>
  </conditionalFormatting>
  <hyperlinks>
    <hyperlink ref="H11" location="_ftn1" display="_ftn1" xr:uid="{00000000-0004-0000-3E00-000000000000}"/>
    <hyperlink ref="I11" location="_ftn2" display="_ftn2" xr:uid="{00000000-0004-0000-3E00-000001000000}"/>
  </hyperlinks>
  <pageMargins left="0.7" right="0.7" top="0.75" bottom="0.75" header="0.3" footer="0.3"/>
  <pageSetup orientation="portrait"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theme="3" tint="0.39997558519241921"/>
  </sheetPr>
  <dimension ref="A1:V108"/>
  <sheetViews>
    <sheetView topLeftCell="A100" workbookViewId="0">
      <selection activeCell="B103" sqref="B103:V104"/>
    </sheetView>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18.5429687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9" ht="23.5" x14ac:dyDescent="0.35">
      <c r="B1" s="59" t="str">
        <f ca="1">MID(CELL("Filename",I7),SEARCH("]",CELL("Filename",I7),1)+1,100)</f>
        <v>Efficient Windows</v>
      </c>
    </row>
    <row r="2" spans="2:9" x14ac:dyDescent="0.35">
      <c r="B2" s="41" t="s">
        <v>141</v>
      </c>
      <c r="C2" s="183" t="s">
        <v>2202</v>
      </c>
    </row>
    <row r="4" spans="2:9" x14ac:dyDescent="0.35">
      <c r="B4" s="58" t="s">
        <v>142</v>
      </c>
      <c r="G4" s="58" t="s">
        <v>143</v>
      </c>
    </row>
    <row r="5" spans="2:9" ht="25" x14ac:dyDescent="0.35">
      <c r="B5" s="226" t="s">
        <v>144</v>
      </c>
      <c r="C5" s="226" t="s">
        <v>145</v>
      </c>
      <c r="D5" s="44" t="s">
        <v>264</v>
      </c>
      <c r="G5" s="226" t="s">
        <v>144</v>
      </c>
      <c r="H5" s="226" t="s">
        <v>145</v>
      </c>
      <c r="I5" s="44" t="s">
        <v>265</v>
      </c>
    </row>
    <row r="6" spans="2:9" ht="15" customHeight="1" x14ac:dyDescent="0.35">
      <c r="B6" s="8"/>
      <c r="C6" s="8"/>
      <c r="D6" s="275">
        <v>20</v>
      </c>
      <c r="G6" s="8"/>
      <c r="H6" s="8"/>
      <c r="I6" s="275"/>
    </row>
    <row r="7" spans="2:9" x14ac:dyDescent="0.35">
      <c r="D7" s="60"/>
    </row>
    <row r="11" spans="2:9" x14ac:dyDescent="0.35">
      <c r="B11" s="58" t="s">
        <v>148</v>
      </c>
      <c r="C11" s="182"/>
      <c r="D11" s="60"/>
      <c r="G11" s="58" t="s">
        <v>149</v>
      </c>
      <c r="H11" s="173"/>
      <c r="I11" s="173"/>
    </row>
    <row r="12" spans="2:9" ht="45.75" customHeight="1" x14ac:dyDescent="0.35">
      <c r="B12" s="226" t="s">
        <v>150</v>
      </c>
      <c r="C12" s="226" t="s">
        <v>145</v>
      </c>
      <c r="D12" s="44" t="s">
        <v>151</v>
      </c>
      <c r="E12" s="44" t="s">
        <v>152</v>
      </c>
      <c r="G12" s="226" t="s">
        <v>144</v>
      </c>
      <c r="H12" s="226" t="s">
        <v>145</v>
      </c>
      <c r="I12" s="44" t="s">
        <v>153</v>
      </c>
    </row>
    <row r="13" spans="2:9" x14ac:dyDescent="0.35">
      <c r="B13" s="252"/>
      <c r="C13" s="252"/>
      <c r="D13" s="252" t="s">
        <v>2291</v>
      </c>
      <c r="E13" s="252"/>
      <c r="G13" s="252"/>
      <c r="H13" s="252"/>
      <c r="I13" s="22"/>
    </row>
    <row r="14" spans="2:9" x14ac:dyDescent="0.35">
      <c r="B14" s="173"/>
      <c r="C14" s="173"/>
      <c r="D14" s="173"/>
      <c r="E14" s="173"/>
    </row>
    <row r="15" spans="2:9" x14ac:dyDescent="0.35">
      <c r="B15" s="173"/>
      <c r="C15" s="173"/>
      <c r="D15" s="173"/>
      <c r="E15" s="173"/>
    </row>
    <row r="16" spans="2:9" x14ac:dyDescent="0.35">
      <c r="B16" s="173"/>
      <c r="C16" s="173"/>
      <c r="D16" s="173"/>
      <c r="E16" s="173"/>
      <c r="F16" s="173"/>
    </row>
    <row r="17" spans="1:17" x14ac:dyDescent="0.35">
      <c r="B17" s="58" t="s">
        <v>154</v>
      </c>
      <c r="E17" s="173"/>
      <c r="F17" s="173"/>
    </row>
    <row r="18" spans="1:17" x14ac:dyDescent="0.35">
      <c r="E18" s="173"/>
      <c r="F18" s="173"/>
    </row>
    <row r="19" spans="1:17" ht="25" x14ac:dyDescent="0.35">
      <c r="B19" s="226" t="s">
        <v>150</v>
      </c>
      <c r="C19" s="226" t="s">
        <v>145</v>
      </c>
      <c r="D19" s="174" t="s">
        <v>277</v>
      </c>
      <c r="E19" s="174" t="s">
        <v>278</v>
      </c>
      <c r="F19" s="173"/>
    </row>
    <row r="20" spans="1:17" x14ac:dyDescent="0.35">
      <c r="B20" s="81"/>
      <c r="C20" s="8"/>
      <c r="D20" s="275"/>
      <c r="E20" s="181"/>
    </row>
    <row r="21" spans="1:17" x14ac:dyDescent="0.35">
      <c r="B21" s="81"/>
      <c r="C21" s="8"/>
      <c r="D21" s="275"/>
      <c r="E21" s="275"/>
    </row>
    <row r="22" spans="1:17" x14ac:dyDescent="0.35">
      <c r="B22" s="9"/>
    </row>
    <row r="23" spans="1:17" x14ac:dyDescent="0.35">
      <c r="B23" s="9"/>
    </row>
    <row r="24" spans="1:17" x14ac:dyDescent="0.35">
      <c r="B24" s="58" t="s">
        <v>155</v>
      </c>
    </row>
    <row r="25" spans="1:17" x14ac:dyDescent="0.35">
      <c r="B25" s="62" t="s">
        <v>156</v>
      </c>
      <c r="C25" s="378" t="s">
        <v>157</v>
      </c>
      <c r="D25" s="379"/>
      <c r="E25" s="379"/>
      <c r="F25" s="379"/>
      <c r="G25" s="379"/>
      <c r="H25" s="380"/>
    </row>
    <row r="26" spans="1:17" ht="15" customHeight="1" x14ac:dyDescent="0.35">
      <c r="A26" s="351" t="s">
        <v>158</v>
      </c>
      <c r="B26" s="171" t="s">
        <v>159</v>
      </c>
      <c r="C26" s="299" t="s">
        <v>1767</v>
      </c>
      <c r="D26" s="343"/>
      <c r="E26" s="343"/>
      <c r="F26" s="343"/>
      <c r="G26" s="343"/>
      <c r="H26" s="344"/>
      <c r="P26" s="63"/>
      <c r="Q26" s="63"/>
    </row>
    <row r="27" spans="1:17" x14ac:dyDescent="0.35">
      <c r="A27" s="352"/>
      <c r="B27" s="171" t="s">
        <v>160</v>
      </c>
      <c r="C27" s="299" t="s">
        <v>2236</v>
      </c>
      <c r="D27" s="343"/>
      <c r="E27" s="343"/>
      <c r="F27" s="343"/>
      <c r="G27" s="343"/>
      <c r="H27" s="344"/>
      <c r="P27" s="63"/>
      <c r="Q27" s="63"/>
    </row>
    <row r="28" spans="1:17" x14ac:dyDescent="0.35">
      <c r="A28" s="352"/>
      <c r="B28" s="171" t="s">
        <v>161</v>
      </c>
      <c r="C28" s="299" t="s">
        <v>2292</v>
      </c>
      <c r="D28" s="343"/>
      <c r="E28" s="343"/>
      <c r="F28" s="343"/>
      <c r="G28" s="343"/>
      <c r="H28" s="344"/>
      <c r="P28" s="63"/>
      <c r="Q28" s="63"/>
    </row>
    <row r="29" spans="1:17" x14ac:dyDescent="0.35">
      <c r="A29" s="352"/>
      <c r="B29" s="171" t="s">
        <v>162</v>
      </c>
      <c r="C29" s="299" t="s">
        <v>1770</v>
      </c>
      <c r="D29" s="343"/>
      <c r="E29" s="343"/>
      <c r="F29" s="343"/>
      <c r="G29" s="343"/>
      <c r="H29" s="344"/>
      <c r="P29" s="63"/>
      <c r="Q29" s="63"/>
    </row>
    <row r="30" spans="1:17" x14ac:dyDescent="0.35">
      <c r="A30" s="353"/>
      <c r="B30" s="171" t="s">
        <v>163</v>
      </c>
      <c r="C30" s="411"/>
      <c r="D30" s="412"/>
      <c r="E30" s="412"/>
      <c r="F30" s="412"/>
      <c r="G30" s="412"/>
      <c r="H30" s="413"/>
      <c r="P30" s="63"/>
      <c r="Q30" s="63"/>
    </row>
    <row r="31" spans="1:17" ht="15" customHeight="1" x14ac:dyDescent="0.35">
      <c r="A31" s="351" t="s">
        <v>164</v>
      </c>
      <c r="B31" s="171" t="s">
        <v>165</v>
      </c>
      <c r="C31" s="411"/>
      <c r="D31" s="412"/>
      <c r="E31" s="412"/>
      <c r="F31" s="412"/>
      <c r="G31" s="412"/>
      <c r="H31" s="413"/>
      <c r="P31" s="63"/>
      <c r="Q31" s="63"/>
    </row>
    <row r="32" spans="1:17" x14ac:dyDescent="0.35">
      <c r="A32" s="352"/>
      <c r="B32" s="171" t="s">
        <v>166</v>
      </c>
      <c r="C32" s="411"/>
      <c r="D32" s="412"/>
      <c r="E32" s="412"/>
      <c r="F32" s="412"/>
      <c r="G32" s="412"/>
      <c r="H32" s="413"/>
      <c r="P32" s="63"/>
      <c r="Q32" s="63"/>
    </row>
    <row r="33" spans="1:17" x14ac:dyDescent="0.35">
      <c r="A33" s="352"/>
      <c r="B33" s="171" t="s">
        <v>167</v>
      </c>
      <c r="C33" s="411"/>
      <c r="D33" s="412"/>
      <c r="E33" s="412"/>
      <c r="F33" s="412"/>
      <c r="G33" s="412"/>
      <c r="H33" s="413"/>
      <c r="P33" s="63"/>
      <c r="Q33" s="63"/>
    </row>
    <row r="34" spans="1:17" x14ac:dyDescent="0.35">
      <c r="A34" s="352"/>
      <c r="B34" s="171" t="s">
        <v>168</v>
      </c>
      <c r="C34" s="411"/>
      <c r="D34" s="412"/>
      <c r="E34" s="412"/>
      <c r="F34" s="412"/>
      <c r="G34" s="412"/>
      <c r="H34" s="413"/>
      <c r="P34" s="63"/>
      <c r="Q34" s="63"/>
    </row>
    <row r="35" spans="1:17" x14ac:dyDescent="0.35">
      <c r="A35" s="352"/>
      <c r="B35" s="171" t="s">
        <v>169</v>
      </c>
      <c r="C35" s="411"/>
      <c r="D35" s="412"/>
      <c r="E35" s="412"/>
      <c r="F35" s="412"/>
      <c r="G35" s="412"/>
      <c r="H35" s="413"/>
      <c r="P35" s="63"/>
      <c r="Q35" s="63"/>
    </row>
    <row r="36" spans="1:17" x14ac:dyDescent="0.35">
      <c r="A36" s="352"/>
      <c r="B36" s="171" t="s">
        <v>170</v>
      </c>
      <c r="C36" s="411"/>
      <c r="D36" s="412"/>
      <c r="E36" s="412"/>
      <c r="F36" s="412"/>
      <c r="G36" s="412"/>
      <c r="H36" s="413"/>
      <c r="P36" s="63"/>
      <c r="Q36" s="63"/>
    </row>
    <row r="37" spans="1:17" x14ac:dyDescent="0.35">
      <c r="A37" s="352"/>
      <c r="B37" s="171" t="s">
        <v>171</v>
      </c>
      <c r="C37" s="411"/>
      <c r="D37" s="412"/>
      <c r="E37" s="412"/>
      <c r="F37" s="412"/>
      <c r="G37" s="412"/>
      <c r="H37" s="413"/>
      <c r="P37" s="63"/>
      <c r="Q37" s="63"/>
    </row>
    <row r="38" spans="1:17" x14ac:dyDescent="0.35">
      <c r="A38" s="352"/>
      <c r="B38" s="171" t="s">
        <v>172</v>
      </c>
      <c r="C38" s="411"/>
      <c r="D38" s="412"/>
      <c r="E38" s="412"/>
      <c r="F38" s="412"/>
      <c r="G38" s="412"/>
      <c r="H38" s="413"/>
    </row>
    <row r="39" spans="1:17" x14ac:dyDescent="0.35">
      <c r="A39" s="352"/>
      <c r="B39" s="171" t="s">
        <v>173</v>
      </c>
      <c r="C39" s="411"/>
      <c r="D39" s="412"/>
      <c r="E39" s="412"/>
      <c r="F39" s="412"/>
      <c r="G39" s="412"/>
      <c r="H39" s="413"/>
    </row>
    <row r="40" spans="1:17" x14ac:dyDescent="0.35">
      <c r="A40" s="353"/>
      <c r="B40" s="171" t="s">
        <v>174</v>
      </c>
      <c r="C40" s="411"/>
      <c r="D40" s="412"/>
      <c r="E40" s="412"/>
      <c r="F40" s="412"/>
      <c r="G40" s="412"/>
      <c r="H40" s="413"/>
    </row>
    <row r="41" spans="1:17" x14ac:dyDescent="0.35">
      <c r="L41" s="63"/>
      <c r="M41" s="63"/>
    </row>
    <row r="42" spans="1:17" x14ac:dyDescent="0.35">
      <c r="B42" s="58" t="s">
        <v>175</v>
      </c>
      <c r="L42" s="63"/>
      <c r="M42" s="63"/>
    </row>
    <row r="43" spans="1:17" ht="25" x14ac:dyDescent="0.35">
      <c r="B43" s="62" t="s">
        <v>176</v>
      </c>
      <c r="C43" s="226" t="s">
        <v>144</v>
      </c>
      <c r="D43" s="226" t="s">
        <v>145</v>
      </c>
      <c r="E43" s="378" t="s">
        <v>177</v>
      </c>
      <c r="F43" s="379"/>
      <c r="G43" s="379"/>
      <c r="H43" s="379"/>
      <c r="I43" s="380"/>
      <c r="L43" s="63"/>
      <c r="M43" s="63"/>
    </row>
    <row r="44" spans="1:17" ht="15" customHeight="1" x14ac:dyDescent="0.35">
      <c r="B44" s="225" t="s">
        <v>1408</v>
      </c>
      <c r="C44" s="8"/>
      <c r="D44" s="8"/>
      <c r="E44" s="299" t="s">
        <v>2293</v>
      </c>
      <c r="F44" s="300"/>
      <c r="G44" s="300"/>
      <c r="H44" s="300"/>
      <c r="I44" s="301"/>
      <c r="L44" s="63"/>
      <c r="M44" s="63"/>
    </row>
    <row r="45" spans="1:17" ht="29" x14ac:dyDescent="0.35">
      <c r="B45" s="297" t="s">
        <v>2294</v>
      </c>
      <c r="C45" s="440" t="s">
        <v>526</v>
      </c>
      <c r="D45" s="278" t="s">
        <v>2255</v>
      </c>
      <c r="E45" s="405" t="s">
        <v>2295</v>
      </c>
      <c r="F45" s="405"/>
      <c r="G45" s="405"/>
      <c r="H45" s="405"/>
      <c r="I45" s="405"/>
      <c r="L45" s="63"/>
      <c r="M45" s="63"/>
    </row>
    <row r="46" spans="1:17" x14ac:dyDescent="0.35">
      <c r="B46" s="297"/>
      <c r="C46" s="440"/>
      <c r="D46" s="275" t="s">
        <v>311</v>
      </c>
      <c r="E46" s="405" t="s">
        <v>2218</v>
      </c>
      <c r="F46" s="405"/>
      <c r="G46" s="405"/>
      <c r="H46" s="405"/>
      <c r="I46" s="405"/>
    </row>
    <row r="48" spans="1:17" x14ac:dyDescent="0.35">
      <c r="L48" s="63"/>
      <c r="M48" s="63"/>
    </row>
    <row r="49" spans="2:22" x14ac:dyDescent="0.35">
      <c r="L49" s="63"/>
      <c r="M49" s="63"/>
    </row>
    <row r="50" spans="2:22" x14ac:dyDescent="0.35">
      <c r="L50" s="63"/>
      <c r="M50" s="63"/>
    </row>
    <row r="51" spans="2:22" x14ac:dyDescent="0.35">
      <c r="L51" s="63"/>
      <c r="M51" s="63"/>
    </row>
    <row r="53" spans="2:22" x14ac:dyDescent="0.35">
      <c r="B53" s="381" t="s">
        <v>178</v>
      </c>
      <c r="C53" s="382"/>
      <c r="D53" s="382"/>
      <c r="E53" s="382"/>
      <c r="F53" s="382"/>
      <c r="G53" s="382"/>
      <c r="H53" s="382"/>
      <c r="I53" s="382"/>
      <c r="J53" s="382"/>
      <c r="K53" s="382"/>
      <c r="L53" s="382"/>
      <c r="M53" s="382"/>
      <c r="N53" s="382"/>
      <c r="O53" s="382"/>
      <c r="P53" s="382"/>
      <c r="Q53" s="382"/>
      <c r="R53" s="382"/>
      <c r="S53" s="382"/>
      <c r="T53" s="382"/>
      <c r="U53" s="382"/>
      <c r="V53" s="383"/>
    </row>
    <row r="54" spans="2:22" ht="33" customHeight="1" x14ac:dyDescent="0.35">
      <c r="B54" s="230" t="s">
        <v>179</v>
      </c>
      <c r="C54" s="257" t="s">
        <v>150</v>
      </c>
      <c r="D54" s="257" t="s">
        <v>145</v>
      </c>
      <c r="E54" s="257" t="s">
        <v>180</v>
      </c>
      <c r="F54" s="257" t="s">
        <v>181</v>
      </c>
      <c r="G54" s="257" t="s">
        <v>182</v>
      </c>
      <c r="H54" s="257" t="s">
        <v>183</v>
      </c>
      <c r="I54" s="230" t="s">
        <v>184</v>
      </c>
      <c r="J54" s="384" t="s">
        <v>185</v>
      </c>
      <c r="K54" s="385"/>
      <c r="L54" s="385"/>
      <c r="M54" s="385"/>
      <c r="N54" s="385"/>
      <c r="O54" s="385"/>
      <c r="P54" s="385"/>
      <c r="Q54" s="385"/>
      <c r="R54" s="385"/>
      <c r="S54" s="385"/>
      <c r="T54" s="385"/>
      <c r="U54" s="385"/>
      <c r="V54" s="386"/>
    </row>
    <row r="55" spans="2:22" ht="15" customHeight="1" x14ac:dyDescent="0.35">
      <c r="B55" s="225" t="s">
        <v>1408</v>
      </c>
      <c r="C55" s="276"/>
      <c r="D55" s="276"/>
      <c r="E55" s="276"/>
      <c r="F55" s="276"/>
      <c r="G55" s="276"/>
      <c r="H55" s="275" t="s">
        <v>233</v>
      </c>
      <c r="I55" s="275" t="s">
        <v>234</v>
      </c>
      <c r="J55" s="314" t="s">
        <v>2259</v>
      </c>
      <c r="K55" s="315"/>
      <c r="L55" s="315"/>
      <c r="M55" s="315"/>
      <c r="N55" s="315"/>
      <c r="O55" s="315"/>
      <c r="P55" s="315"/>
      <c r="Q55" s="315"/>
      <c r="R55" s="315"/>
      <c r="S55" s="315"/>
      <c r="T55" s="315"/>
      <c r="U55" s="315"/>
      <c r="V55" s="316"/>
    </row>
    <row r="56" spans="2:22" ht="15" customHeight="1" x14ac:dyDescent="0.35">
      <c r="B56" s="308" t="s">
        <v>2296</v>
      </c>
      <c r="C56" s="305" t="s">
        <v>2297</v>
      </c>
      <c r="D56" s="276" t="s">
        <v>2298</v>
      </c>
      <c r="E56" s="276"/>
      <c r="F56" s="276"/>
      <c r="G56" s="276">
        <v>0.32</v>
      </c>
      <c r="H56" s="311" t="s">
        <v>204</v>
      </c>
      <c r="I56" s="311" t="s">
        <v>2299</v>
      </c>
      <c r="J56" s="317" t="s">
        <v>2300</v>
      </c>
      <c r="K56" s="318"/>
      <c r="L56" s="318"/>
      <c r="M56" s="318"/>
      <c r="N56" s="318"/>
      <c r="O56" s="318"/>
      <c r="P56" s="318"/>
      <c r="Q56" s="318"/>
      <c r="R56" s="318"/>
      <c r="S56" s="318"/>
      <c r="T56" s="318"/>
      <c r="U56" s="318"/>
      <c r="V56" s="319"/>
    </row>
    <row r="57" spans="2:22" ht="15" customHeight="1" x14ac:dyDescent="0.35">
      <c r="B57" s="310"/>
      <c r="C57" s="307"/>
      <c r="D57" s="276" t="s">
        <v>2301</v>
      </c>
      <c r="E57" s="276"/>
      <c r="F57" s="276"/>
      <c r="G57" s="290">
        <v>0.55000000000000004</v>
      </c>
      <c r="H57" s="313"/>
      <c r="I57" s="313"/>
      <c r="J57" s="323"/>
      <c r="K57" s="324"/>
      <c r="L57" s="324"/>
      <c r="M57" s="324"/>
      <c r="N57" s="324"/>
      <c r="O57" s="324"/>
      <c r="P57" s="324"/>
      <c r="Q57" s="324"/>
      <c r="R57" s="324"/>
      <c r="S57" s="324"/>
      <c r="T57" s="324"/>
      <c r="U57" s="324"/>
      <c r="V57" s="325"/>
    </row>
    <row r="58" spans="2:22" ht="15" customHeight="1" x14ac:dyDescent="0.35">
      <c r="B58" s="225" t="s">
        <v>2302</v>
      </c>
      <c r="C58" s="276"/>
      <c r="D58" s="290"/>
      <c r="E58" s="276"/>
      <c r="F58" s="276"/>
      <c r="G58" s="290"/>
      <c r="H58" s="275" t="s">
        <v>198</v>
      </c>
      <c r="I58" s="275" t="s">
        <v>2299</v>
      </c>
      <c r="J58" s="314" t="s">
        <v>2303</v>
      </c>
      <c r="K58" s="315"/>
      <c r="L58" s="315"/>
      <c r="M58" s="315"/>
      <c r="N58" s="315"/>
      <c r="O58" s="315"/>
      <c r="P58" s="315"/>
      <c r="Q58" s="315"/>
      <c r="R58" s="315"/>
      <c r="S58" s="315"/>
      <c r="T58" s="315"/>
      <c r="U58" s="315"/>
      <c r="V58" s="316"/>
    </row>
    <row r="59" spans="2:22" ht="15" customHeight="1" x14ac:dyDescent="0.35">
      <c r="B59" s="225" t="s">
        <v>2304</v>
      </c>
      <c r="C59" s="276"/>
      <c r="D59" s="290"/>
      <c r="E59" s="276"/>
      <c r="F59" s="276"/>
      <c r="G59" s="290"/>
      <c r="H59" s="275" t="s">
        <v>198</v>
      </c>
      <c r="I59" s="275" t="s">
        <v>787</v>
      </c>
      <c r="J59" s="314" t="s">
        <v>2305</v>
      </c>
      <c r="K59" s="315"/>
      <c r="L59" s="315"/>
      <c r="M59" s="315"/>
      <c r="N59" s="315"/>
      <c r="O59" s="315"/>
      <c r="P59" s="315"/>
      <c r="Q59" s="315"/>
      <c r="R59" s="315"/>
      <c r="S59" s="315"/>
      <c r="T59" s="315"/>
      <c r="U59" s="315"/>
      <c r="V59" s="316"/>
    </row>
    <row r="60" spans="2:22" ht="15" customHeight="1" x14ac:dyDescent="0.35">
      <c r="B60" s="308" t="s">
        <v>504</v>
      </c>
      <c r="C60" s="305" t="s">
        <v>537</v>
      </c>
      <c r="D60" s="290" t="s">
        <v>1035</v>
      </c>
      <c r="E60" s="66"/>
      <c r="F60" s="276"/>
      <c r="G60" s="65">
        <v>1209</v>
      </c>
      <c r="H60" s="311" t="s">
        <v>204</v>
      </c>
      <c r="I60" s="311"/>
      <c r="J60" s="317" t="s">
        <v>2223</v>
      </c>
      <c r="K60" s="318"/>
      <c r="L60" s="318"/>
      <c r="M60" s="318"/>
      <c r="N60" s="318"/>
      <c r="O60" s="318"/>
      <c r="P60" s="318"/>
      <c r="Q60" s="318"/>
      <c r="R60" s="318"/>
      <c r="S60" s="318"/>
      <c r="T60" s="318"/>
      <c r="U60" s="318"/>
      <c r="V60" s="319"/>
    </row>
    <row r="61" spans="2:22" ht="15" customHeight="1" x14ac:dyDescent="0.35">
      <c r="B61" s="309"/>
      <c r="C61" s="306"/>
      <c r="D61" s="290" t="s">
        <v>1044</v>
      </c>
      <c r="E61" s="66"/>
      <c r="F61" s="276"/>
      <c r="G61" s="65">
        <v>616</v>
      </c>
      <c r="H61" s="312"/>
      <c r="I61" s="312"/>
      <c r="J61" s="320"/>
      <c r="K61" s="362"/>
      <c r="L61" s="362"/>
      <c r="M61" s="362"/>
      <c r="N61" s="362"/>
      <c r="O61" s="362"/>
      <c r="P61" s="362"/>
      <c r="Q61" s="362"/>
      <c r="R61" s="362"/>
      <c r="S61" s="362"/>
      <c r="T61" s="362"/>
      <c r="U61" s="362"/>
      <c r="V61" s="322"/>
    </row>
    <row r="62" spans="2:22" ht="15" customHeight="1" x14ac:dyDescent="0.35">
      <c r="B62" s="310"/>
      <c r="C62" s="307"/>
      <c r="D62" s="276" t="s">
        <v>509</v>
      </c>
      <c r="E62" s="66"/>
      <c r="F62" s="276"/>
      <c r="G62" s="65">
        <v>1068</v>
      </c>
      <c r="H62" s="313"/>
      <c r="I62" s="313"/>
      <c r="J62" s="323"/>
      <c r="K62" s="324"/>
      <c r="L62" s="324"/>
      <c r="M62" s="324"/>
      <c r="N62" s="324"/>
      <c r="O62" s="324"/>
      <c r="P62" s="324"/>
      <c r="Q62" s="324"/>
      <c r="R62" s="324"/>
      <c r="S62" s="324"/>
      <c r="T62" s="324"/>
      <c r="U62" s="324"/>
      <c r="V62" s="325"/>
    </row>
    <row r="63" spans="2:22" ht="15" customHeight="1" x14ac:dyDescent="0.35">
      <c r="B63" s="225" t="s">
        <v>2179</v>
      </c>
      <c r="C63" s="276"/>
      <c r="D63" s="276"/>
      <c r="E63" s="276"/>
      <c r="F63" s="276"/>
      <c r="G63" s="54">
        <v>24</v>
      </c>
      <c r="H63" s="275" t="s">
        <v>204</v>
      </c>
      <c r="I63" s="275" t="s">
        <v>2224</v>
      </c>
      <c r="J63" s="314" t="s">
        <v>2180</v>
      </c>
      <c r="K63" s="315"/>
      <c r="L63" s="315"/>
      <c r="M63" s="315"/>
      <c r="N63" s="315"/>
      <c r="O63" s="315"/>
      <c r="P63" s="315"/>
      <c r="Q63" s="315"/>
      <c r="R63" s="315"/>
      <c r="S63" s="315"/>
      <c r="T63" s="315"/>
      <c r="U63" s="315"/>
      <c r="V63" s="316"/>
    </row>
    <row r="64" spans="2:22" ht="15" customHeight="1" x14ac:dyDescent="0.35">
      <c r="B64" s="225" t="s">
        <v>2123</v>
      </c>
      <c r="C64" s="276"/>
      <c r="D64" s="290"/>
      <c r="E64" s="276"/>
      <c r="F64" s="276"/>
      <c r="G64" s="290">
        <v>0.75</v>
      </c>
      <c r="H64" s="275" t="s">
        <v>204</v>
      </c>
      <c r="I64" s="275"/>
      <c r="J64" s="314" t="s">
        <v>2124</v>
      </c>
      <c r="K64" s="315"/>
      <c r="L64" s="315"/>
      <c r="M64" s="315"/>
      <c r="N64" s="315"/>
      <c r="O64" s="315"/>
      <c r="P64" s="315"/>
      <c r="Q64" s="315"/>
      <c r="R64" s="315"/>
      <c r="S64" s="315"/>
      <c r="T64" s="315"/>
      <c r="U64" s="315"/>
      <c r="V64" s="316"/>
    </row>
    <row r="65" spans="2:22" ht="15" customHeight="1" x14ac:dyDescent="0.35">
      <c r="B65" s="225" t="s">
        <v>1415</v>
      </c>
      <c r="C65" s="276"/>
      <c r="D65" s="290"/>
      <c r="E65" s="276"/>
      <c r="F65" s="276"/>
      <c r="G65" s="65">
        <v>1000</v>
      </c>
      <c r="H65" s="275" t="s">
        <v>204</v>
      </c>
      <c r="I65" s="275" t="s">
        <v>1416</v>
      </c>
      <c r="J65" s="314" t="s">
        <v>1789</v>
      </c>
      <c r="K65" s="315"/>
      <c r="L65" s="315"/>
      <c r="M65" s="315"/>
      <c r="N65" s="315"/>
      <c r="O65" s="315"/>
      <c r="P65" s="315"/>
      <c r="Q65" s="315"/>
      <c r="R65" s="315"/>
      <c r="S65" s="315"/>
      <c r="T65" s="315"/>
      <c r="U65" s="315"/>
      <c r="V65" s="316"/>
    </row>
    <row r="66" spans="2:22" ht="15" customHeight="1" x14ac:dyDescent="0.35">
      <c r="B66" s="311" t="s">
        <v>358</v>
      </c>
      <c r="C66" s="305" t="s">
        <v>411</v>
      </c>
      <c r="D66" s="276" t="s">
        <v>1792</v>
      </c>
      <c r="E66" s="276"/>
      <c r="F66" s="276"/>
      <c r="G66" s="64">
        <v>8.5</v>
      </c>
      <c r="H66" s="311" t="s">
        <v>198</v>
      </c>
      <c r="I66" s="311" t="s">
        <v>1049</v>
      </c>
      <c r="J66" s="317" t="s">
        <v>2225</v>
      </c>
      <c r="K66" s="318"/>
      <c r="L66" s="318"/>
      <c r="M66" s="318"/>
      <c r="N66" s="318"/>
      <c r="O66" s="318"/>
      <c r="P66" s="318"/>
      <c r="Q66" s="318"/>
      <c r="R66" s="318"/>
      <c r="S66" s="318"/>
      <c r="T66" s="318"/>
      <c r="U66" s="318"/>
      <c r="V66" s="319"/>
    </row>
    <row r="67" spans="2:22" ht="15" customHeight="1" x14ac:dyDescent="0.35">
      <c r="B67" s="312"/>
      <c r="C67" s="306"/>
      <c r="D67" s="276" t="s">
        <v>1796</v>
      </c>
      <c r="E67" s="276"/>
      <c r="F67" s="276"/>
      <c r="G67" s="64">
        <v>11</v>
      </c>
      <c r="H67" s="312"/>
      <c r="I67" s="312"/>
      <c r="J67" s="320"/>
      <c r="K67" s="362"/>
      <c r="L67" s="362"/>
      <c r="M67" s="362"/>
      <c r="N67" s="362"/>
      <c r="O67" s="362"/>
      <c r="P67" s="362"/>
      <c r="Q67" s="362"/>
      <c r="R67" s="362"/>
      <c r="S67" s="362"/>
      <c r="T67" s="362"/>
      <c r="U67" s="362"/>
      <c r="V67" s="322"/>
    </row>
    <row r="68" spans="2:22" ht="15" customHeight="1" x14ac:dyDescent="0.35">
      <c r="B68" s="312"/>
      <c r="C68" s="306"/>
      <c r="D68" s="276" t="s">
        <v>2129</v>
      </c>
      <c r="E68" s="276"/>
      <c r="F68" s="276"/>
      <c r="G68" s="64">
        <v>11</v>
      </c>
      <c r="H68" s="312"/>
      <c r="I68" s="312"/>
      <c r="J68" s="320"/>
      <c r="K68" s="362"/>
      <c r="L68" s="362"/>
      <c r="M68" s="362"/>
      <c r="N68" s="362"/>
      <c r="O68" s="362"/>
      <c r="P68" s="362"/>
      <c r="Q68" s="362"/>
      <c r="R68" s="362"/>
      <c r="S68" s="362"/>
      <c r="T68" s="362"/>
      <c r="U68" s="362"/>
      <c r="V68" s="322"/>
    </row>
    <row r="69" spans="2:22" ht="15" customHeight="1" x14ac:dyDescent="0.35">
      <c r="B69" s="312"/>
      <c r="C69" s="306"/>
      <c r="D69" s="276" t="s">
        <v>2182</v>
      </c>
      <c r="E69" s="276"/>
      <c r="F69" s="276"/>
      <c r="G69" s="64">
        <v>12</v>
      </c>
      <c r="H69" s="312"/>
      <c r="I69" s="312"/>
      <c r="J69" s="323"/>
      <c r="K69" s="324"/>
      <c r="L69" s="324"/>
      <c r="M69" s="324"/>
      <c r="N69" s="324"/>
      <c r="O69" s="324"/>
      <c r="P69" s="324"/>
      <c r="Q69" s="324"/>
      <c r="R69" s="324"/>
      <c r="S69" s="324"/>
      <c r="T69" s="324"/>
      <c r="U69" s="324"/>
      <c r="V69" s="325"/>
    </row>
    <row r="70" spans="2:22" ht="15" customHeight="1" x14ac:dyDescent="0.35">
      <c r="B70" s="312"/>
      <c r="C70" s="306"/>
      <c r="D70" s="276" t="s">
        <v>2306</v>
      </c>
      <c r="E70" s="276"/>
      <c r="F70" s="276"/>
      <c r="G70" s="64">
        <v>10</v>
      </c>
      <c r="H70" s="312"/>
      <c r="I70" s="312"/>
      <c r="J70" s="317" t="s">
        <v>2226</v>
      </c>
      <c r="K70" s="318"/>
      <c r="L70" s="318"/>
      <c r="M70" s="318"/>
      <c r="N70" s="318"/>
      <c r="O70" s="318"/>
      <c r="P70" s="318"/>
      <c r="Q70" s="318"/>
      <c r="R70" s="318"/>
      <c r="S70" s="318"/>
      <c r="T70" s="318"/>
      <c r="U70" s="318"/>
      <c r="V70" s="319"/>
    </row>
    <row r="71" spans="2:22" ht="15" customHeight="1" x14ac:dyDescent="0.35">
      <c r="B71" s="312"/>
      <c r="C71" s="306"/>
      <c r="D71" s="276" t="s">
        <v>1801</v>
      </c>
      <c r="E71" s="276"/>
      <c r="F71" s="290"/>
      <c r="G71" s="64">
        <v>13</v>
      </c>
      <c r="H71" s="312"/>
      <c r="I71" s="312"/>
      <c r="J71" s="320"/>
      <c r="K71" s="362"/>
      <c r="L71" s="362"/>
      <c r="M71" s="362"/>
      <c r="N71" s="362"/>
      <c r="O71" s="362"/>
      <c r="P71" s="362"/>
      <c r="Q71" s="362"/>
      <c r="R71" s="362"/>
      <c r="S71" s="362"/>
      <c r="T71" s="362"/>
      <c r="U71" s="362"/>
      <c r="V71" s="322"/>
    </row>
    <row r="72" spans="2:22" ht="15" customHeight="1" x14ac:dyDescent="0.35">
      <c r="B72" s="312"/>
      <c r="C72" s="306"/>
      <c r="D72" s="276" t="s">
        <v>2132</v>
      </c>
      <c r="E72" s="276"/>
      <c r="F72" s="290"/>
      <c r="G72" s="64">
        <v>13</v>
      </c>
      <c r="H72" s="312"/>
      <c r="I72" s="312"/>
      <c r="J72" s="320"/>
      <c r="K72" s="362"/>
      <c r="L72" s="362"/>
      <c r="M72" s="362"/>
      <c r="N72" s="362"/>
      <c r="O72" s="362"/>
      <c r="P72" s="362"/>
      <c r="Q72" s="362"/>
      <c r="R72" s="362"/>
      <c r="S72" s="362"/>
      <c r="T72" s="362"/>
      <c r="U72" s="362"/>
      <c r="V72" s="322"/>
    </row>
    <row r="73" spans="2:22" ht="15" customHeight="1" x14ac:dyDescent="0.35">
      <c r="B73" s="313"/>
      <c r="C73" s="307"/>
      <c r="D73" s="276" t="s">
        <v>2184</v>
      </c>
      <c r="E73" s="276"/>
      <c r="F73" s="290"/>
      <c r="G73" s="64">
        <v>14</v>
      </c>
      <c r="H73" s="313"/>
      <c r="I73" s="313"/>
      <c r="J73" s="323"/>
      <c r="K73" s="324"/>
      <c r="L73" s="324"/>
      <c r="M73" s="324"/>
      <c r="N73" s="324"/>
      <c r="O73" s="324"/>
      <c r="P73" s="324"/>
      <c r="Q73" s="324"/>
      <c r="R73" s="324"/>
      <c r="S73" s="324"/>
      <c r="T73" s="324"/>
      <c r="U73" s="324"/>
      <c r="V73" s="325"/>
    </row>
    <row r="74" spans="2:22" ht="15" customHeight="1" x14ac:dyDescent="0.35">
      <c r="B74" s="225" t="s">
        <v>2294</v>
      </c>
      <c r="C74" s="276"/>
      <c r="D74" s="290"/>
      <c r="E74" s="276"/>
      <c r="F74" s="276"/>
      <c r="G74" s="290"/>
      <c r="H74" s="275" t="s">
        <v>233</v>
      </c>
      <c r="I74" s="275" t="s">
        <v>234</v>
      </c>
      <c r="J74" s="314" t="s">
        <v>2274</v>
      </c>
      <c r="K74" s="315"/>
      <c r="L74" s="315"/>
      <c r="M74" s="315"/>
      <c r="N74" s="315"/>
      <c r="O74" s="315"/>
      <c r="P74" s="315"/>
      <c r="Q74" s="315"/>
      <c r="R74" s="315"/>
      <c r="S74" s="315"/>
      <c r="T74" s="315"/>
      <c r="U74" s="315"/>
      <c r="V74" s="316"/>
    </row>
    <row r="75" spans="2:22" ht="15" customHeight="1" x14ac:dyDescent="0.35">
      <c r="B75" s="308" t="s">
        <v>514</v>
      </c>
      <c r="C75" s="305" t="s">
        <v>537</v>
      </c>
      <c r="D75" s="290" t="s">
        <v>1035</v>
      </c>
      <c r="E75" s="66"/>
      <c r="F75" s="276"/>
      <c r="G75" s="65">
        <v>4496</v>
      </c>
      <c r="H75" s="311" t="s">
        <v>204</v>
      </c>
      <c r="I75" s="311"/>
      <c r="J75" s="317" t="s">
        <v>2227</v>
      </c>
      <c r="K75" s="318"/>
      <c r="L75" s="318"/>
      <c r="M75" s="318"/>
      <c r="N75" s="318"/>
      <c r="O75" s="318"/>
      <c r="P75" s="318"/>
      <c r="Q75" s="318"/>
      <c r="R75" s="318"/>
      <c r="S75" s="318"/>
      <c r="T75" s="318"/>
      <c r="U75" s="318"/>
      <c r="V75" s="319"/>
    </row>
    <row r="76" spans="2:22" ht="15" customHeight="1" x14ac:dyDescent="0.35">
      <c r="B76" s="309"/>
      <c r="C76" s="306"/>
      <c r="D76" s="290" t="s">
        <v>1044</v>
      </c>
      <c r="E76" s="66"/>
      <c r="F76" s="276"/>
      <c r="G76" s="65">
        <v>6391</v>
      </c>
      <c r="H76" s="312"/>
      <c r="I76" s="312"/>
      <c r="J76" s="320"/>
      <c r="K76" s="362"/>
      <c r="L76" s="362"/>
      <c r="M76" s="362"/>
      <c r="N76" s="362"/>
      <c r="O76" s="362"/>
      <c r="P76" s="362"/>
      <c r="Q76" s="362"/>
      <c r="R76" s="362"/>
      <c r="S76" s="362"/>
      <c r="T76" s="362"/>
      <c r="U76" s="362"/>
      <c r="V76" s="322"/>
    </row>
    <row r="77" spans="2:22" ht="15" customHeight="1" x14ac:dyDescent="0.35">
      <c r="B77" s="310"/>
      <c r="C77" s="307"/>
      <c r="D77" s="276" t="s">
        <v>509</v>
      </c>
      <c r="E77" s="66"/>
      <c r="F77" s="276"/>
      <c r="G77" s="65">
        <v>5052</v>
      </c>
      <c r="H77" s="313"/>
      <c r="I77" s="313"/>
      <c r="J77" s="323"/>
      <c r="K77" s="324"/>
      <c r="L77" s="324"/>
      <c r="M77" s="324"/>
      <c r="N77" s="324"/>
      <c r="O77" s="324"/>
      <c r="P77" s="324"/>
      <c r="Q77" s="324"/>
      <c r="R77" s="324"/>
      <c r="S77" s="324"/>
      <c r="T77" s="324"/>
      <c r="U77" s="324"/>
      <c r="V77" s="325"/>
    </row>
    <row r="78" spans="2:22" ht="15" customHeight="1" x14ac:dyDescent="0.35">
      <c r="B78" s="311" t="s">
        <v>2228</v>
      </c>
      <c r="C78" s="305" t="s">
        <v>336</v>
      </c>
      <c r="D78" s="326" t="s">
        <v>337</v>
      </c>
      <c r="E78" s="305" t="s">
        <v>411</v>
      </c>
      <c r="F78" s="276" t="s">
        <v>1798</v>
      </c>
      <c r="G78" s="290">
        <v>1.99</v>
      </c>
      <c r="H78" s="311" t="s">
        <v>198</v>
      </c>
      <c r="I78" s="238"/>
      <c r="J78" s="317" t="s">
        <v>2146</v>
      </c>
      <c r="K78" s="318"/>
      <c r="L78" s="318"/>
      <c r="M78" s="318"/>
      <c r="N78" s="318"/>
      <c r="O78" s="318"/>
      <c r="P78" s="318"/>
      <c r="Q78" s="318"/>
      <c r="R78" s="318"/>
      <c r="S78" s="318"/>
      <c r="T78" s="318"/>
      <c r="U78" s="318"/>
      <c r="V78" s="319"/>
    </row>
    <row r="79" spans="2:22" ht="15" customHeight="1" x14ac:dyDescent="0.35">
      <c r="B79" s="312"/>
      <c r="C79" s="306"/>
      <c r="D79" s="327"/>
      <c r="E79" s="306"/>
      <c r="F79" s="276" t="s">
        <v>1801</v>
      </c>
      <c r="G79" s="290">
        <v>2.2599999999999998</v>
      </c>
      <c r="H79" s="312"/>
      <c r="I79" s="238"/>
      <c r="J79" s="320"/>
      <c r="K79" s="362"/>
      <c r="L79" s="362"/>
      <c r="M79" s="362"/>
      <c r="N79" s="362"/>
      <c r="O79" s="362"/>
      <c r="P79" s="362"/>
      <c r="Q79" s="362"/>
      <c r="R79" s="362"/>
      <c r="S79" s="362"/>
      <c r="T79" s="362"/>
      <c r="U79" s="362"/>
      <c r="V79" s="322"/>
    </row>
    <row r="80" spans="2:22" ht="15" customHeight="1" x14ac:dyDescent="0.35">
      <c r="B80" s="312"/>
      <c r="C80" s="306"/>
      <c r="D80" s="328"/>
      <c r="E80" s="306"/>
      <c r="F80" s="276" t="s">
        <v>2137</v>
      </c>
      <c r="G80" s="290">
        <v>2.4</v>
      </c>
      <c r="H80" s="312"/>
      <c r="I80" s="238"/>
      <c r="J80" s="320"/>
      <c r="K80" s="362"/>
      <c r="L80" s="362"/>
      <c r="M80" s="362"/>
      <c r="N80" s="362"/>
      <c r="O80" s="362"/>
      <c r="P80" s="362"/>
      <c r="Q80" s="362"/>
      <c r="R80" s="362"/>
      <c r="S80" s="362"/>
      <c r="T80" s="362"/>
      <c r="U80" s="362"/>
      <c r="V80" s="322"/>
    </row>
    <row r="81" spans="2:22" ht="15" customHeight="1" x14ac:dyDescent="0.35">
      <c r="B81" s="312"/>
      <c r="C81" s="306"/>
      <c r="D81" s="290" t="s">
        <v>343</v>
      </c>
      <c r="E81" s="306"/>
      <c r="F81" s="276" t="s">
        <v>2138</v>
      </c>
      <c r="G81" s="290">
        <v>1</v>
      </c>
      <c r="H81" s="312"/>
      <c r="I81" s="238"/>
      <c r="J81" s="323"/>
      <c r="K81" s="324"/>
      <c r="L81" s="324"/>
      <c r="M81" s="324"/>
      <c r="N81" s="324"/>
      <c r="O81" s="324"/>
      <c r="P81" s="324"/>
      <c r="Q81" s="324"/>
      <c r="R81" s="324"/>
      <c r="S81" s="324"/>
      <c r="T81" s="324"/>
      <c r="U81" s="324"/>
      <c r="V81" s="325"/>
    </row>
    <row r="82" spans="2:22" ht="15" customHeight="1" x14ac:dyDescent="0.35">
      <c r="B82" s="312"/>
      <c r="C82" s="306"/>
      <c r="D82" s="326" t="s">
        <v>337</v>
      </c>
      <c r="E82" s="306"/>
      <c r="F82" s="276" t="s">
        <v>1792</v>
      </c>
      <c r="G82" s="290">
        <v>1.69</v>
      </c>
      <c r="H82" s="312"/>
      <c r="I82" s="311"/>
      <c r="J82" s="317" t="s">
        <v>2148</v>
      </c>
      <c r="K82" s="318"/>
      <c r="L82" s="318"/>
      <c r="M82" s="318"/>
      <c r="N82" s="318"/>
      <c r="O82" s="318"/>
      <c r="P82" s="318"/>
      <c r="Q82" s="318"/>
      <c r="R82" s="318"/>
      <c r="S82" s="318"/>
      <c r="T82" s="318"/>
      <c r="U82" s="318"/>
      <c r="V82" s="319"/>
    </row>
    <row r="83" spans="2:22" ht="15" customHeight="1" x14ac:dyDescent="0.35">
      <c r="B83" s="312"/>
      <c r="C83" s="306"/>
      <c r="D83" s="327"/>
      <c r="E83" s="306"/>
      <c r="F83" s="276" t="s">
        <v>1796</v>
      </c>
      <c r="G83" s="290">
        <v>1.92</v>
      </c>
      <c r="H83" s="312"/>
      <c r="I83" s="312"/>
      <c r="J83" s="320"/>
      <c r="K83" s="362"/>
      <c r="L83" s="362"/>
      <c r="M83" s="362"/>
      <c r="N83" s="362"/>
      <c r="O83" s="362"/>
      <c r="P83" s="362"/>
      <c r="Q83" s="362"/>
      <c r="R83" s="362"/>
      <c r="S83" s="362"/>
      <c r="T83" s="362"/>
      <c r="U83" s="362"/>
      <c r="V83" s="322"/>
    </row>
    <row r="84" spans="2:22" ht="15" customHeight="1" x14ac:dyDescent="0.35">
      <c r="B84" s="312"/>
      <c r="C84" s="306"/>
      <c r="D84" s="328"/>
      <c r="E84" s="306"/>
      <c r="F84" s="276" t="s">
        <v>2140</v>
      </c>
      <c r="G84" s="276">
        <v>2.04</v>
      </c>
      <c r="H84" s="312"/>
      <c r="I84" s="312"/>
      <c r="J84" s="320"/>
      <c r="K84" s="362"/>
      <c r="L84" s="362"/>
      <c r="M84" s="362"/>
      <c r="N84" s="362"/>
      <c r="O84" s="362"/>
      <c r="P84" s="362"/>
      <c r="Q84" s="362"/>
      <c r="R84" s="362"/>
      <c r="S84" s="362"/>
      <c r="T84" s="362"/>
      <c r="U84" s="362"/>
      <c r="V84" s="322"/>
    </row>
    <row r="85" spans="2:22" ht="15" customHeight="1" x14ac:dyDescent="0.35">
      <c r="B85" s="313"/>
      <c r="C85" s="307"/>
      <c r="D85" s="290" t="s">
        <v>343</v>
      </c>
      <c r="E85" s="307"/>
      <c r="F85" s="276" t="s">
        <v>2141</v>
      </c>
      <c r="G85" s="290">
        <v>1</v>
      </c>
      <c r="H85" s="313"/>
      <c r="I85" s="313"/>
      <c r="J85" s="323"/>
      <c r="K85" s="324"/>
      <c r="L85" s="324"/>
      <c r="M85" s="324"/>
      <c r="N85" s="324"/>
      <c r="O85" s="324"/>
      <c r="P85" s="324"/>
      <c r="Q85" s="324"/>
      <c r="R85" s="324"/>
      <c r="S85" s="324"/>
      <c r="T85" s="324"/>
      <c r="U85" s="324"/>
      <c r="V85" s="325"/>
    </row>
    <row r="86" spans="2:22" x14ac:dyDescent="0.35">
      <c r="B86" s="225" t="s">
        <v>742</v>
      </c>
      <c r="C86" s="276"/>
      <c r="D86" s="290"/>
      <c r="E86" s="276"/>
      <c r="F86" s="276"/>
      <c r="G86" s="65">
        <v>3412</v>
      </c>
      <c r="H86" s="275" t="s">
        <v>204</v>
      </c>
      <c r="I86" s="275"/>
      <c r="J86" s="314" t="s">
        <v>1575</v>
      </c>
      <c r="K86" s="315"/>
      <c r="L86" s="315"/>
      <c r="M86" s="315"/>
      <c r="N86" s="315"/>
      <c r="O86" s="315"/>
      <c r="P86" s="315"/>
      <c r="Q86" s="315"/>
      <c r="R86" s="315"/>
      <c r="S86" s="315"/>
      <c r="T86" s="315"/>
      <c r="U86" s="315"/>
      <c r="V86" s="316"/>
    </row>
    <row r="87" spans="2:22" x14ac:dyDescent="0.35">
      <c r="B87" s="225" t="s">
        <v>2307</v>
      </c>
      <c r="C87" s="276"/>
      <c r="D87" s="290"/>
      <c r="E87" s="276"/>
      <c r="F87" s="276"/>
      <c r="G87" s="50">
        <v>0.63</v>
      </c>
      <c r="H87" s="275" t="s">
        <v>204</v>
      </c>
      <c r="I87" s="275"/>
      <c r="J87" s="314" t="s">
        <v>2308</v>
      </c>
      <c r="K87" s="315"/>
      <c r="L87" s="315"/>
      <c r="M87" s="315"/>
      <c r="N87" s="315"/>
      <c r="O87" s="315"/>
      <c r="P87" s="315"/>
      <c r="Q87" s="315"/>
      <c r="R87" s="315"/>
      <c r="S87" s="315"/>
      <c r="T87" s="315"/>
      <c r="U87" s="315"/>
      <c r="V87" s="316"/>
    </row>
    <row r="88" spans="2:22" x14ac:dyDescent="0.35">
      <c r="B88" s="225" t="s">
        <v>378</v>
      </c>
      <c r="C88" s="276"/>
      <c r="D88" s="276"/>
      <c r="E88" s="276"/>
      <c r="F88" s="276"/>
      <c r="G88" s="276"/>
      <c r="H88" s="275" t="s">
        <v>233</v>
      </c>
      <c r="I88" s="275" t="s">
        <v>529</v>
      </c>
      <c r="J88" s="314" t="s">
        <v>2229</v>
      </c>
      <c r="K88" s="315"/>
      <c r="L88" s="315"/>
      <c r="M88" s="315"/>
      <c r="N88" s="315"/>
      <c r="O88" s="315"/>
      <c r="P88" s="315"/>
      <c r="Q88" s="315"/>
      <c r="R88" s="315"/>
      <c r="S88" s="315"/>
      <c r="T88" s="315"/>
      <c r="U88" s="315"/>
      <c r="V88" s="316"/>
    </row>
    <row r="89" spans="2:22" ht="15" customHeight="1" x14ac:dyDescent="0.35">
      <c r="B89" s="225" t="s">
        <v>1521</v>
      </c>
      <c r="C89" s="276"/>
      <c r="D89" s="276"/>
      <c r="E89" s="276"/>
      <c r="F89" s="276"/>
      <c r="G89" s="109">
        <v>3.1399999999999997E-2</v>
      </c>
      <c r="H89" s="275" t="s">
        <v>204</v>
      </c>
      <c r="I89" s="275"/>
      <c r="J89" s="314" t="s">
        <v>2230</v>
      </c>
      <c r="K89" s="315"/>
      <c r="L89" s="315"/>
      <c r="M89" s="315"/>
      <c r="N89" s="315"/>
      <c r="O89" s="315"/>
      <c r="P89" s="315"/>
      <c r="Q89" s="315"/>
      <c r="R89" s="315"/>
      <c r="S89" s="315"/>
      <c r="T89" s="315"/>
      <c r="U89" s="315"/>
      <c r="V89" s="316"/>
    </row>
    <row r="90" spans="2:22" ht="15" customHeight="1" x14ac:dyDescent="0.35">
      <c r="B90" s="225" t="s">
        <v>1523</v>
      </c>
      <c r="C90" s="276"/>
      <c r="D90" s="276"/>
      <c r="E90" s="276"/>
      <c r="F90" s="276"/>
      <c r="G90" s="64">
        <v>29.3</v>
      </c>
      <c r="H90" s="275" t="s">
        <v>204</v>
      </c>
      <c r="I90" s="275" t="s">
        <v>1628</v>
      </c>
      <c r="J90" s="314" t="s">
        <v>1628</v>
      </c>
      <c r="K90" s="315"/>
      <c r="L90" s="315"/>
      <c r="M90" s="315"/>
      <c r="N90" s="315"/>
      <c r="O90" s="315"/>
      <c r="P90" s="315"/>
      <c r="Q90" s="315"/>
      <c r="R90" s="315"/>
      <c r="S90" s="315"/>
      <c r="T90" s="315"/>
      <c r="U90" s="315"/>
      <c r="V90" s="316"/>
    </row>
    <row r="91" spans="2:22" ht="15" customHeight="1" x14ac:dyDescent="0.35">
      <c r="B91" s="308" t="s">
        <v>2231</v>
      </c>
      <c r="C91" s="305" t="s">
        <v>537</v>
      </c>
      <c r="D91" s="305" t="s">
        <v>1555</v>
      </c>
      <c r="E91" s="305" t="s">
        <v>1036</v>
      </c>
      <c r="F91" s="276" t="s">
        <v>1039</v>
      </c>
      <c r="G91" s="54">
        <v>918</v>
      </c>
      <c r="H91" s="311" t="s">
        <v>204</v>
      </c>
      <c r="I91" s="311" t="s">
        <v>421</v>
      </c>
      <c r="J91" s="317" t="s">
        <v>1248</v>
      </c>
      <c r="K91" s="318"/>
      <c r="L91" s="318"/>
      <c r="M91" s="318"/>
      <c r="N91" s="318"/>
      <c r="O91" s="318"/>
      <c r="P91" s="318"/>
      <c r="Q91" s="318"/>
      <c r="R91" s="318"/>
      <c r="S91" s="318"/>
      <c r="T91" s="318"/>
      <c r="U91" s="318"/>
      <c r="V91" s="319"/>
    </row>
    <row r="92" spans="2:22" ht="15" customHeight="1" x14ac:dyDescent="0.35">
      <c r="B92" s="309"/>
      <c r="C92" s="306"/>
      <c r="D92" s="306"/>
      <c r="E92" s="306"/>
      <c r="F92" s="276" t="s">
        <v>1041</v>
      </c>
      <c r="G92" s="54">
        <v>736</v>
      </c>
      <c r="H92" s="312"/>
      <c r="I92" s="312"/>
      <c r="J92" s="320"/>
      <c r="K92" s="362"/>
      <c r="L92" s="362"/>
      <c r="M92" s="362"/>
      <c r="N92" s="362"/>
      <c r="O92" s="362"/>
      <c r="P92" s="362"/>
      <c r="Q92" s="362"/>
      <c r="R92" s="362"/>
      <c r="S92" s="362"/>
      <c r="T92" s="362"/>
      <c r="U92" s="362"/>
      <c r="V92" s="322"/>
    </row>
    <row r="93" spans="2:22" ht="29" x14ac:dyDescent="0.35">
      <c r="B93" s="309"/>
      <c r="C93" s="306"/>
      <c r="D93" s="307"/>
      <c r="E93" s="306"/>
      <c r="F93" s="276" t="s">
        <v>1043</v>
      </c>
      <c r="G93" s="65">
        <v>865</v>
      </c>
      <c r="H93" s="312"/>
      <c r="I93" s="312"/>
      <c r="J93" s="320"/>
      <c r="K93" s="362"/>
      <c r="L93" s="362"/>
      <c r="M93" s="362"/>
      <c r="N93" s="362"/>
      <c r="O93" s="362"/>
      <c r="P93" s="362"/>
      <c r="Q93" s="362"/>
      <c r="R93" s="362"/>
      <c r="S93" s="362"/>
      <c r="T93" s="362"/>
      <c r="U93" s="362"/>
      <c r="V93" s="322"/>
    </row>
    <row r="94" spans="2:22" ht="29" x14ac:dyDescent="0.35">
      <c r="B94" s="309"/>
      <c r="C94" s="306"/>
      <c r="D94" s="326" t="s">
        <v>1044</v>
      </c>
      <c r="E94" s="306"/>
      <c r="F94" s="276" t="s">
        <v>1039</v>
      </c>
      <c r="G94" s="65">
        <v>468</v>
      </c>
      <c r="H94" s="312"/>
      <c r="I94" s="312"/>
      <c r="J94" s="320"/>
      <c r="K94" s="362"/>
      <c r="L94" s="362"/>
      <c r="M94" s="362"/>
      <c r="N94" s="362"/>
      <c r="O94" s="362"/>
      <c r="P94" s="362"/>
      <c r="Q94" s="362"/>
      <c r="R94" s="362"/>
      <c r="S94" s="362"/>
      <c r="T94" s="362"/>
      <c r="U94" s="362"/>
      <c r="V94" s="322"/>
    </row>
    <row r="95" spans="2:22" ht="15" customHeight="1" x14ac:dyDescent="0.35">
      <c r="B95" s="309"/>
      <c r="C95" s="306"/>
      <c r="D95" s="327"/>
      <c r="E95" s="306"/>
      <c r="F95" s="276" t="s">
        <v>1041</v>
      </c>
      <c r="G95" s="65">
        <v>375</v>
      </c>
      <c r="H95" s="312"/>
      <c r="I95" s="312"/>
      <c r="J95" s="320"/>
      <c r="K95" s="362"/>
      <c r="L95" s="362"/>
      <c r="M95" s="362"/>
      <c r="N95" s="362"/>
      <c r="O95" s="362"/>
      <c r="P95" s="362"/>
      <c r="Q95" s="362"/>
      <c r="R95" s="362"/>
      <c r="S95" s="362"/>
      <c r="T95" s="362"/>
      <c r="U95" s="362"/>
      <c r="V95" s="322"/>
    </row>
    <row r="96" spans="2:22" ht="15" customHeight="1" x14ac:dyDescent="0.35">
      <c r="B96" s="309"/>
      <c r="C96" s="306"/>
      <c r="D96" s="328"/>
      <c r="E96" s="306"/>
      <c r="F96" s="276" t="s">
        <v>1043</v>
      </c>
      <c r="G96" s="65">
        <v>441</v>
      </c>
      <c r="H96" s="312"/>
      <c r="I96" s="312"/>
      <c r="J96" s="320"/>
      <c r="K96" s="362"/>
      <c r="L96" s="362"/>
      <c r="M96" s="362"/>
      <c r="N96" s="362"/>
      <c r="O96" s="362"/>
      <c r="P96" s="362"/>
      <c r="Q96" s="362"/>
      <c r="R96" s="362"/>
      <c r="S96" s="362"/>
      <c r="T96" s="362"/>
      <c r="U96" s="362"/>
      <c r="V96" s="322"/>
    </row>
    <row r="97" spans="2:22" ht="15" customHeight="1" x14ac:dyDescent="0.35">
      <c r="B97" s="309"/>
      <c r="C97" s="306"/>
      <c r="D97" s="305" t="s">
        <v>1045</v>
      </c>
      <c r="E97" s="306"/>
      <c r="F97" s="276" t="s">
        <v>1039</v>
      </c>
      <c r="G97" s="54">
        <v>811</v>
      </c>
      <c r="H97" s="312"/>
      <c r="I97" s="312"/>
      <c r="J97" s="320"/>
      <c r="K97" s="362"/>
      <c r="L97" s="362"/>
      <c r="M97" s="362"/>
      <c r="N97" s="362"/>
      <c r="O97" s="362"/>
      <c r="P97" s="362"/>
      <c r="Q97" s="362"/>
      <c r="R97" s="362"/>
      <c r="S97" s="362"/>
      <c r="T97" s="362"/>
      <c r="U97" s="362"/>
      <c r="V97" s="322"/>
    </row>
    <row r="98" spans="2:22" ht="15" customHeight="1" x14ac:dyDescent="0.35">
      <c r="B98" s="309"/>
      <c r="C98" s="306"/>
      <c r="D98" s="306"/>
      <c r="E98" s="306"/>
      <c r="F98" s="276" t="s">
        <v>1041</v>
      </c>
      <c r="G98" s="65">
        <v>650</v>
      </c>
      <c r="H98" s="312"/>
      <c r="I98" s="312"/>
      <c r="J98" s="320"/>
      <c r="K98" s="362"/>
      <c r="L98" s="362"/>
      <c r="M98" s="362"/>
      <c r="N98" s="362"/>
      <c r="O98" s="362"/>
      <c r="P98" s="362"/>
      <c r="Q98" s="362"/>
      <c r="R98" s="362"/>
      <c r="S98" s="362"/>
      <c r="T98" s="362"/>
      <c r="U98" s="362"/>
      <c r="V98" s="322"/>
    </row>
    <row r="99" spans="2:22" ht="15" customHeight="1" x14ac:dyDescent="0.35">
      <c r="B99" s="310"/>
      <c r="C99" s="307"/>
      <c r="D99" s="307"/>
      <c r="E99" s="307"/>
      <c r="F99" s="276" t="s">
        <v>1043</v>
      </c>
      <c r="G99" s="65">
        <v>764</v>
      </c>
      <c r="H99" s="313"/>
      <c r="I99" s="313"/>
      <c r="J99" s="323"/>
      <c r="K99" s="324"/>
      <c r="L99" s="324"/>
      <c r="M99" s="324"/>
      <c r="N99" s="324"/>
      <c r="O99" s="324"/>
      <c r="P99" s="324"/>
      <c r="Q99" s="324"/>
      <c r="R99" s="324"/>
      <c r="S99" s="324"/>
      <c r="T99" s="324"/>
      <c r="U99" s="324"/>
      <c r="V99" s="325"/>
    </row>
    <row r="100" spans="2:22" ht="15" customHeight="1" x14ac:dyDescent="0.35">
      <c r="B100" s="387" t="s">
        <v>239</v>
      </c>
      <c r="C100" s="305" t="s">
        <v>336</v>
      </c>
      <c r="D100" s="276" t="s">
        <v>1057</v>
      </c>
      <c r="E100" s="276"/>
      <c r="F100" s="276"/>
      <c r="G100" s="50">
        <v>0.68</v>
      </c>
      <c r="H100" s="311" t="s">
        <v>204</v>
      </c>
      <c r="I100" s="416" t="s">
        <v>610</v>
      </c>
      <c r="J100" s="317" t="s">
        <v>1250</v>
      </c>
      <c r="K100" s="318"/>
      <c r="L100" s="318"/>
      <c r="M100" s="318"/>
      <c r="N100" s="318"/>
      <c r="O100" s="318"/>
      <c r="P100" s="318"/>
      <c r="Q100" s="318"/>
      <c r="R100" s="318"/>
      <c r="S100" s="318"/>
      <c r="T100" s="318"/>
      <c r="U100" s="318"/>
      <c r="V100" s="319"/>
    </row>
    <row r="101" spans="2:22" ht="43.5" x14ac:dyDescent="0.35">
      <c r="B101" s="423"/>
      <c r="C101" s="306"/>
      <c r="D101" s="231" t="s">
        <v>2142</v>
      </c>
      <c r="E101" s="231"/>
      <c r="F101" s="276"/>
      <c r="G101" s="50">
        <v>0.72</v>
      </c>
      <c r="H101" s="312"/>
      <c r="I101" s="417"/>
      <c r="J101" s="320"/>
      <c r="K101" s="362"/>
      <c r="L101" s="362"/>
      <c r="M101" s="362"/>
      <c r="N101" s="362"/>
      <c r="O101" s="362"/>
      <c r="P101" s="362"/>
      <c r="Q101" s="362"/>
      <c r="R101" s="362"/>
      <c r="S101" s="362"/>
      <c r="T101" s="362"/>
      <c r="U101" s="362"/>
      <c r="V101" s="322"/>
    </row>
    <row r="102" spans="2:22" ht="43.5" x14ac:dyDescent="0.35">
      <c r="B102" s="388"/>
      <c r="C102" s="307"/>
      <c r="D102" s="231" t="s">
        <v>2143</v>
      </c>
      <c r="E102" s="231"/>
      <c r="F102" s="276"/>
      <c r="G102" s="71">
        <v>0.43099999999999999</v>
      </c>
      <c r="H102" s="313"/>
      <c r="I102" s="452"/>
      <c r="J102" s="323"/>
      <c r="K102" s="324"/>
      <c r="L102" s="324"/>
      <c r="M102" s="324"/>
      <c r="N102" s="324"/>
      <c r="O102" s="324"/>
      <c r="P102" s="324"/>
      <c r="Q102" s="324"/>
      <c r="R102" s="324"/>
      <c r="S102" s="324"/>
      <c r="T102" s="324"/>
      <c r="U102" s="324"/>
      <c r="V102" s="325"/>
    </row>
    <row r="103" spans="2:22" ht="15" customHeight="1" x14ac:dyDescent="0.35">
      <c r="B103" s="308" t="s">
        <v>2233</v>
      </c>
      <c r="C103" s="305" t="s">
        <v>2144</v>
      </c>
      <c r="D103" s="276" t="s">
        <v>2145</v>
      </c>
      <c r="E103" s="276"/>
      <c r="F103" s="276"/>
      <c r="G103" s="50">
        <v>0.87</v>
      </c>
      <c r="H103" s="311" t="s">
        <v>198</v>
      </c>
      <c r="I103" s="416" t="s">
        <v>610</v>
      </c>
      <c r="J103" s="314" t="s">
        <v>2146</v>
      </c>
      <c r="K103" s="315"/>
      <c r="L103" s="315"/>
      <c r="M103" s="315"/>
      <c r="N103" s="315"/>
      <c r="O103" s="315"/>
      <c r="P103" s="315"/>
      <c r="Q103" s="315"/>
      <c r="R103" s="315"/>
      <c r="S103" s="315"/>
      <c r="T103" s="315"/>
      <c r="U103" s="315"/>
      <c r="V103" s="316"/>
    </row>
    <row r="104" spans="2:22" ht="15" customHeight="1" x14ac:dyDescent="0.35">
      <c r="B104" s="310"/>
      <c r="C104" s="307"/>
      <c r="D104" s="276" t="s">
        <v>2147</v>
      </c>
      <c r="E104" s="276"/>
      <c r="F104" s="276"/>
      <c r="G104" s="50">
        <v>0.74</v>
      </c>
      <c r="H104" s="313"/>
      <c r="I104" s="452"/>
      <c r="J104" s="314" t="s">
        <v>2148</v>
      </c>
      <c r="K104" s="315"/>
      <c r="L104" s="315"/>
      <c r="M104" s="315"/>
      <c r="N104" s="315"/>
      <c r="O104" s="315"/>
      <c r="P104" s="315"/>
      <c r="Q104" s="315"/>
      <c r="R104" s="315"/>
      <c r="S104" s="315"/>
      <c r="T104" s="315"/>
      <c r="U104" s="315"/>
      <c r="V104" s="316"/>
    </row>
    <row r="105" spans="2:22" ht="15" customHeight="1" x14ac:dyDescent="0.35">
      <c r="B105" s="225" t="s">
        <v>980</v>
      </c>
      <c r="C105" s="276"/>
      <c r="D105" s="290"/>
      <c r="E105" s="276"/>
      <c r="F105" s="276"/>
      <c r="G105" s="65">
        <v>100000</v>
      </c>
      <c r="H105" s="275" t="s">
        <v>204</v>
      </c>
      <c r="I105" s="275" t="s">
        <v>981</v>
      </c>
      <c r="J105" s="314" t="s">
        <v>1148</v>
      </c>
      <c r="K105" s="315"/>
      <c r="L105" s="315"/>
      <c r="M105" s="315"/>
      <c r="N105" s="315"/>
      <c r="O105" s="315"/>
      <c r="P105" s="315"/>
      <c r="Q105" s="315"/>
      <c r="R105" s="315"/>
      <c r="S105" s="315"/>
      <c r="T105" s="315"/>
      <c r="U105" s="315"/>
      <c r="V105" s="316"/>
    </row>
    <row r="106" spans="2:22" ht="15" customHeight="1" x14ac:dyDescent="0.35">
      <c r="B106" s="225" t="s">
        <v>378</v>
      </c>
      <c r="C106" s="276"/>
      <c r="D106" s="290"/>
      <c r="E106" s="276"/>
      <c r="F106" s="276"/>
      <c r="G106" s="290"/>
      <c r="H106" s="275" t="s">
        <v>233</v>
      </c>
      <c r="I106" s="275" t="s">
        <v>529</v>
      </c>
      <c r="J106" s="314" t="s">
        <v>253</v>
      </c>
      <c r="K106" s="315"/>
      <c r="L106" s="315"/>
      <c r="M106" s="315"/>
      <c r="N106" s="315"/>
      <c r="O106" s="315"/>
      <c r="P106" s="315"/>
      <c r="Q106" s="315"/>
      <c r="R106" s="315"/>
      <c r="S106" s="315"/>
      <c r="T106" s="315"/>
      <c r="U106" s="315"/>
      <c r="V106" s="316"/>
    </row>
    <row r="107" spans="2:22" ht="15" customHeight="1" x14ac:dyDescent="0.35">
      <c r="B107" s="308" t="s">
        <v>808</v>
      </c>
      <c r="C107" s="276" t="s">
        <v>63</v>
      </c>
      <c r="D107" s="290"/>
      <c r="E107" s="276"/>
      <c r="F107" s="276"/>
      <c r="G107" s="77">
        <v>1.4378E-2</v>
      </c>
      <c r="H107" s="311" t="s">
        <v>204</v>
      </c>
      <c r="I107" s="311"/>
      <c r="J107" s="317" t="s">
        <v>1453</v>
      </c>
      <c r="K107" s="318"/>
      <c r="L107" s="318"/>
      <c r="M107" s="318"/>
      <c r="N107" s="318"/>
      <c r="O107" s="318"/>
      <c r="P107" s="318"/>
      <c r="Q107" s="318"/>
      <c r="R107" s="318"/>
      <c r="S107" s="318"/>
      <c r="T107" s="318"/>
      <c r="U107" s="318"/>
      <c r="V107" s="319"/>
    </row>
    <row r="108" spans="2:22" ht="15" customHeight="1" x14ac:dyDescent="0.35">
      <c r="B108" s="310"/>
      <c r="C108" s="276" t="s">
        <v>2234</v>
      </c>
      <c r="D108" s="276"/>
      <c r="E108" s="276"/>
      <c r="F108" s="276"/>
      <c r="G108" s="77">
        <v>1.6525000000000001E-2</v>
      </c>
      <c r="H108" s="313"/>
      <c r="I108" s="313"/>
      <c r="J108" s="323"/>
      <c r="K108" s="324"/>
      <c r="L108" s="324"/>
      <c r="M108" s="324"/>
      <c r="N108" s="324"/>
      <c r="O108" s="324"/>
      <c r="P108" s="324"/>
      <c r="Q108" s="324"/>
      <c r="R108" s="324"/>
      <c r="S108" s="324"/>
      <c r="T108" s="324"/>
      <c r="U108" s="324"/>
      <c r="V108" s="325"/>
    </row>
  </sheetData>
  <mergeCells count="94">
    <mergeCell ref="B107:B108"/>
    <mergeCell ref="H107:H108"/>
    <mergeCell ref="I107:I108"/>
    <mergeCell ref="J107:V108"/>
    <mergeCell ref="J103:V103"/>
    <mergeCell ref="J105:V105"/>
    <mergeCell ref="J106:V106"/>
    <mergeCell ref="B103:B104"/>
    <mergeCell ref="H103:H104"/>
    <mergeCell ref="J104:V104"/>
    <mergeCell ref="C103:C104"/>
    <mergeCell ref="I103:I104"/>
    <mergeCell ref="B66:B73"/>
    <mergeCell ref="C66:C73"/>
    <mergeCell ref="I66:I73"/>
    <mergeCell ref="J66:V69"/>
    <mergeCell ref="H91:H99"/>
    <mergeCell ref="B78:B85"/>
    <mergeCell ref="C78:C85"/>
    <mergeCell ref="B75:B77"/>
    <mergeCell ref="C75:C77"/>
    <mergeCell ref="H75:H77"/>
    <mergeCell ref="D97:D99"/>
    <mergeCell ref="D82:D84"/>
    <mergeCell ref="I82:I85"/>
    <mergeCell ref="B91:B99"/>
    <mergeCell ref="C91:C99"/>
    <mergeCell ref="D91:D93"/>
    <mergeCell ref="I91:I99"/>
    <mergeCell ref="D94:D96"/>
    <mergeCell ref="J82:V85"/>
    <mergeCell ref="J90:V90"/>
    <mergeCell ref="J91:V99"/>
    <mergeCell ref="J86:V86"/>
    <mergeCell ref="E91:E99"/>
    <mergeCell ref="J87:V87"/>
    <mergeCell ref="J88:V88"/>
    <mergeCell ref="J89:V89"/>
    <mergeCell ref="J75:V77"/>
    <mergeCell ref="J70:V73"/>
    <mergeCell ref="H66:H73"/>
    <mergeCell ref="J63:V63"/>
    <mergeCell ref="D78:D80"/>
    <mergeCell ref="E78:E85"/>
    <mergeCell ref="H78:H85"/>
    <mergeCell ref="J78:V81"/>
    <mergeCell ref="E43:I43"/>
    <mergeCell ref="E44:I44"/>
    <mergeCell ref="H56:H57"/>
    <mergeCell ref="I56:I57"/>
    <mergeCell ref="J56:V57"/>
    <mergeCell ref="J58:V58"/>
    <mergeCell ref="J59:V59"/>
    <mergeCell ref="J74:V74"/>
    <mergeCell ref="J64:V64"/>
    <mergeCell ref="J65:V65"/>
    <mergeCell ref="H60:H62"/>
    <mergeCell ref="I60:I62"/>
    <mergeCell ref="I75:I77"/>
    <mergeCell ref="J60:V62"/>
    <mergeCell ref="C40:H40"/>
    <mergeCell ref="B53:V53"/>
    <mergeCell ref="J54:V54"/>
    <mergeCell ref="J55:V55"/>
    <mergeCell ref="C56:C57"/>
    <mergeCell ref="B56:B57"/>
    <mergeCell ref="E45:I45"/>
    <mergeCell ref="E46:I46"/>
    <mergeCell ref="C45:C46"/>
    <mergeCell ref="B45:B46"/>
    <mergeCell ref="B60:B62"/>
    <mergeCell ref="C60:C62"/>
    <mergeCell ref="A31:A40"/>
    <mergeCell ref="C31:H31"/>
    <mergeCell ref="C32:H32"/>
    <mergeCell ref="C33:H33"/>
    <mergeCell ref="C34:H34"/>
    <mergeCell ref="C35:H35"/>
    <mergeCell ref="C36:H36"/>
    <mergeCell ref="C37:H37"/>
    <mergeCell ref="C38:H38"/>
    <mergeCell ref="C39:H39"/>
    <mergeCell ref="C25:H25"/>
    <mergeCell ref="A26:A30"/>
    <mergeCell ref="C26:H26"/>
    <mergeCell ref="C27:H27"/>
    <mergeCell ref="C28:H28"/>
    <mergeCell ref="C29:H29"/>
    <mergeCell ref="C30:H30"/>
    <mergeCell ref="B100:B102"/>
    <mergeCell ref="C100:C102"/>
    <mergeCell ref="H100:H102"/>
    <mergeCell ref="I100:I102"/>
    <mergeCell ref="J100:V102"/>
  </mergeCells>
  <conditionalFormatting sqref="C56:G56 C58:G59 D57:G57 C74:G74 C87:G87 D70:G70 C66 C78 D82 F82:G82 E78">
    <cfRule type="cellIs" dxfId="87" priority="27" operator="notEqual">
      <formula>""</formula>
    </cfRule>
  </conditionalFormatting>
  <conditionalFormatting sqref="C55:G55">
    <cfRule type="cellIs" dxfId="86" priority="26" operator="notEqual">
      <formula>""</formula>
    </cfRule>
  </conditionalFormatting>
  <conditionalFormatting sqref="C60:G60 D61:D62 F61:G62">
    <cfRule type="cellIs" dxfId="85" priority="25" operator="notEqual">
      <formula>""</formula>
    </cfRule>
  </conditionalFormatting>
  <conditionalFormatting sqref="C63:G63">
    <cfRule type="cellIs" dxfId="84" priority="24" operator="notEqual">
      <formula>""</formula>
    </cfRule>
  </conditionalFormatting>
  <conditionalFormatting sqref="C64:G64">
    <cfRule type="cellIs" dxfId="83" priority="23" operator="notEqual">
      <formula>""</formula>
    </cfRule>
  </conditionalFormatting>
  <conditionalFormatting sqref="C65:G65 E66:G69">
    <cfRule type="cellIs" dxfId="82" priority="22" operator="notEqual">
      <formula>""</formula>
    </cfRule>
  </conditionalFormatting>
  <conditionalFormatting sqref="D71:G73">
    <cfRule type="cellIs" dxfId="81" priority="21" operator="notEqual">
      <formula>""</formula>
    </cfRule>
  </conditionalFormatting>
  <conditionalFormatting sqref="C75:D75 D76:D77 F75:G77 G78:G81">
    <cfRule type="cellIs" dxfId="80" priority="20" operator="notEqual">
      <formula>""</formula>
    </cfRule>
  </conditionalFormatting>
  <conditionalFormatting sqref="E75">
    <cfRule type="cellIs" dxfId="79" priority="19" operator="notEqual">
      <formula>""</formula>
    </cfRule>
  </conditionalFormatting>
  <conditionalFormatting sqref="D85 F83:G85">
    <cfRule type="cellIs" dxfId="78" priority="18" operator="notEqual">
      <formula>""</formula>
    </cfRule>
  </conditionalFormatting>
  <conditionalFormatting sqref="C86:G86">
    <cfRule type="cellIs" dxfId="77" priority="17" operator="notEqual">
      <formula>""</formula>
    </cfRule>
  </conditionalFormatting>
  <conditionalFormatting sqref="C88:G90">
    <cfRule type="cellIs" dxfId="76" priority="16" operator="notEqual">
      <formula>""</formula>
    </cfRule>
  </conditionalFormatting>
  <conditionalFormatting sqref="C91:G91 D94 F92:G93 D97 G94:G99">
    <cfRule type="cellIs" dxfId="75" priority="15" operator="notEqual">
      <formula>""</formula>
    </cfRule>
  </conditionalFormatting>
  <conditionalFormatting sqref="F94:F96">
    <cfRule type="cellIs" dxfId="74" priority="14" operator="notEqual">
      <formula>""</formula>
    </cfRule>
  </conditionalFormatting>
  <conditionalFormatting sqref="F97:F99">
    <cfRule type="cellIs" dxfId="73" priority="13" operator="notEqual">
      <formula>""</formula>
    </cfRule>
  </conditionalFormatting>
  <conditionalFormatting sqref="C108:G108">
    <cfRule type="cellIs" dxfId="72" priority="10" operator="notEqual">
      <formula>""</formula>
    </cfRule>
  </conditionalFormatting>
  <conditionalFormatting sqref="C106:G107">
    <cfRule type="cellIs" dxfId="71" priority="9" operator="notEqual">
      <formula>""</formula>
    </cfRule>
  </conditionalFormatting>
  <conditionalFormatting sqref="C105:G105">
    <cfRule type="cellIs" dxfId="70" priority="11" operator="notEqual">
      <formula>""</formula>
    </cfRule>
  </conditionalFormatting>
  <conditionalFormatting sqref="C100:G100 D101:G102">
    <cfRule type="cellIs" dxfId="69" priority="8" operator="notEqual">
      <formula>""</formula>
    </cfRule>
  </conditionalFormatting>
  <conditionalFormatting sqref="D66:D69">
    <cfRule type="cellIs" dxfId="68" priority="7" operator="notEqual">
      <formula>""</formula>
    </cfRule>
  </conditionalFormatting>
  <conditionalFormatting sqref="D78">
    <cfRule type="cellIs" dxfId="67" priority="6" operator="notEqual">
      <formula>""</formula>
    </cfRule>
  </conditionalFormatting>
  <conditionalFormatting sqref="D81">
    <cfRule type="cellIs" dxfId="66" priority="5" operator="notEqual">
      <formula>""</formula>
    </cfRule>
  </conditionalFormatting>
  <conditionalFormatting sqref="F78">
    <cfRule type="cellIs" dxfId="65" priority="4" operator="notEqual">
      <formula>""</formula>
    </cfRule>
  </conditionalFormatting>
  <conditionalFormatting sqref="F79:F81">
    <cfRule type="cellIs" dxfId="64" priority="3" operator="notEqual">
      <formula>""</formula>
    </cfRule>
  </conditionalFormatting>
  <conditionalFormatting sqref="D103:G104">
    <cfRule type="cellIs" dxfId="63" priority="2" operator="notEqual">
      <formula>""</formula>
    </cfRule>
  </conditionalFormatting>
  <conditionalFormatting sqref="C103">
    <cfRule type="cellIs" dxfId="62" priority="1" operator="notEqual">
      <formula>""</formula>
    </cfRule>
  </conditionalFormatting>
  <hyperlinks>
    <hyperlink ref="H11" location="_ftn1" display="_ftn1" xr:uid="{00000000-0004-0000-3F00-000000000000}"/>
    <hyperlink ref="I11" location="_ftn2" display="_ftn2" xr:uid="{00000000-0004-0000-3F00-000001000000}"/>
  </hyperlinks>
  <pageMargins left="0.7" right="0.7" top="0.75" bottom="0.75" header="0.3" footer="0.3"/>
  <pageSetup orientation="portrait"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3" tint="0.39997558519241921"/>
  </sheetPr>
  <dimension ref="A1:V84"/>
  <sheetViews>
    <sheetView topLeftCell="A65" workbookViewId="0">
      <selection activeCell="B75" sqref="B75:V76"/>
    </sheetView>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18.5429687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9" ht="23.5" x14ac:dyDescent="0.35">
      <c r="B1" s="59" t="str">
        <f ca="1">MID(CELL("Filename",I7),SEARCH("]",CELL("Filename",I7),1)+1,100)</f>
        <v>Window Insulation Kits</v>
      </c>
    </row>
    <row r="2" spans="2:9" x14ac:dyDescent="0.35">
      <c r="B2" s="41" t="s">
        <v>141</v>
      </c>
      <c r="C2" s="183" t="s">
        <v>2309</v>
      </c>
    </row>
    <row r="4" spans="2:9" x14ac:dyDescent="0.35">
      <c r="B4" s="58" t="s">
        <v>142</v>
      </c>
      <c r="G4" s="58" t="s">
        <v>143</v>
      </c>
    </row>
    <row r="5" spans="2:9" ht="25" x14ac:dyDescent="0.35">
      <c r="B5" s="226" t="s">
        <v>144</v>
      </c>
      <c r="C5" s="226" t="s">
        <v>145</v>
      </c>
      <c r="D5" s="44" t="s">
        <v>264</v>
      </c>
      <c r="G5" s="226" t="s">
        <v>144</v>
      </c>
      <c r="H5" s="226" t="s">
        <v>145</v>
      </c>
      <c r="I5" s="44" t="s">
        <v>265</v>
      </c>
    </row>
    <row r="6" spans="2:9" ht="15" customHeight="1" x14ac:dyDescent="0.35">
      <c r="B6" s="8"/>
      <c r="C6" s="8"/>
      <c r="D6" s="275">
        <v>1</v>
      </c>
      <c r="G6" s="8"/>
      <c r="H6" s="8"/>
      <c r="I6" s="275"/>
    </row>
    <row r="7" spans="2:9" x14ac:dyDescent="0.35">
      <c r="D7" s="60"/>
    </row>
    <row r="11" spans="2:9" x14ac:dyDescent="0.35">
      <c r="B11" s="58" t="s">
        <v>148</v>
      </c>
      <c r="C11" s="182"/>
      <c r="D11" s="60"/>
      <c r="G11" s="58" t="s">
        <v>149</v>
      </c>
      <c r="H11" s="173"/>
      <c r="I11" s="173"/>
    </row>
    <row r="12" spans="2:9" ht="45.75" customHeight="1" x14ac:dyDescent="0.35">
      <c r="B12" s="226" t="s">
        <v>150</v>
      </c>
      <c r="C12" s="226" t="s">
        <v>145</v>
      </c>
      <c r="D12" s="44" t="s">
        <v>151</v>
      </c>
      <c r="E12" s="44" t="s">
        <v>152</v>
      </c>
      <c r="G12" s="226" t="s">
        <v>144</v>
      </c>
      <c r="H12" s="226" t="s">
        <v>145</v>
      </c>
      <c r="I12" s="44" t="s">
        <v>153</v>
      </c>
    </row>
    <row r="13" spans="2:9" x14ac:dyDescent="0.35">
      <c r="B13" s="252"/>
      <c r="C13" s="252"/>
      <c r="D13" s="252"/>
      <c r="E13" s="252" t="s">
        <v>478</v>
      </c>
      <c r="G13" s="252"/>
      <c r="H13" s="252"/>
      <c r="I13" s="22"/>
    </row>
    <row r="14" spans="2:9" x14ac:dyDescent="0.35">
      <c r="B14" s="173"/>
      <c r="C14" s="173"/>
      <c r="D14" s="173"/>
      <c r="E14" s="173"/>
    </row>
    <row r="15" spans="2:9" x14ac:dyDescent="0.35">
      <c r="B15" s="173"/>
      <c r="C15" s="173"/>
      <c r="D15" s="173"/>
      <c r="E15" s="173"/>
    </row>
    <row r="16" spans="2:9" x14ac:dyDescent="0.35">
      <c r="B16" s="173"/>
      <c r="C16" s="173"/>
      <c r="D16" s="173"/>
      <c r="E16" s="173"/>
      <c r="F16" s="173"/>
    </row>
    <row r="17" spans="1:17" x14ac:dyDescent="0.35">
      <c r="B17" s="58" t="s">
        <v>154</v>
      </c>
      <c r="E17" s="173"/>
      <c r="F17" s="173"/>
    </row>
    <row r="18" spans="1:17" x14ac:dyDescent="0.35">
      <c r="E18" s="173"/>
      <c r="F18" s="173"/>
    </row>
    <row r="19" spans="1:17" ht="25" x14ac:dyDescent="0.35">
      <c r="B19" s="226" t="s">
        <v>150</v>
      </c>
      <c r="C19" s="226" t="s">
        <v>145</v>
      </c>
      <c r="D19" s="174" t="s">
        <v>277</v>
      </c>
      <c r="E19" s="174" t="s">
        <v>278</v>
      </c>
      <c r="F19" s="173"/>
    </row>
    <row r="20" spans="1:17" x14ac:dyDescent="0.35">
      <c r="B20" s="81"/>
      <c r="C20" s="8"/>
      <c r="D20" s="275"/>
      <c r="E20" s="181"/>
    </row>
    <row r="21" spans="1:17" x14ac:dyDescent="0.35">
      <c r="B21" s="81"/>
      <c r="C21" s="8"/>
      <c r="D21" s="275"/>
      <c r="E21" s="275"/>
    </row>
    <row r="22" spans="1:17" x14ac:dyDescent="0.35">
      <c r="B22" s="9"/>
    </row>
    <row r="23" spans="1:17" x14ac:dyDescent="0.35">
      <c r="B23" s="9"/>
    </row>
    <row r="24" spans="1:17" x14ac:dyDescent="0.35">
      <c r="B24" s="58" t="s">
        <v>155</v>
      </c>
    </row>
    <row r="25" spans="1:17" x14ac:dyDescent="0.35">
      <c r="B25" s="62" t="s">
        <v>156</v>
      </c>
      <c r="C25" s="378" t="s">
        <v>157</v>
      </c>
      <c r="D25" s="379"/>
      <c r="E25" s="379"/>
      <c r="F25" s="379"/>
      <c r="G25" s="379"/>
      <c r="H25" s="380"/>
    </row>
    <row r="26" spans="1:17" ht="15" customHeight="1" x14ac:dyDescent="0.35">
      <c r="A26" s="351" t="s">
        <v>158</v>
      </c>
      <c r="B26" s="171" t="s">
        <v>159</v>
      </c>
      <c r="C26" s="299" t="s">
        <v>2310</v>
      </c>
      <c r="D26" s="343"/>
      <c r="E26" s="343"/>
      <c r="F26" s="343"/>
      <c r="G26" s="343"/>
      <c r="H26" s="344"/>
      <c r="P26" s="63"/>
      <c r="Q26" s="63"/>
    </row>
    <row r="27" spans="1:17" x14ac:dyDescent="0.35">
      <c r="A27" s="352"/>
      <c r="B27" s="171" t="s">
        <v>160</v>
      </c>
      <c r="C27" s="411"/>
      <c r="D27" s="412"/>
      <c r="E27" s="412"/>
      <c r="F27" s="412"/>
      <c r="G27" s="412"/>
      <c r="H27" s="413"/>
      <c r="P27" s="63"/>
      <c r="Q27" s="63"/>
    </row>
    <row r="28" spans="1:17" x14ac:dyDescent="0.35">
      <c r="A28" s="352"/>
      <c r="B28" s="171" t="s">
        <v>161</v>
      </c>
      <c r="C28" s="314" t="s">
        <v>2311</v>
      </c>
      <c r="D28" s="357"/>
      <c r="E28" s="357"/>
      <c r="F28" s="357"/>
      <c r="G28" s="357"/>
      <c r="H28" s="358"/>
      <c r="P28" s="63"/>
      <c r="Q28" s="63"/>
    </row>
    <row r="29" spans="1:17" x14ac:dyDescent="0.35">
      <c r="A29" s="352"/>
      <c r="B29" s="171" t="s">
        <v>162</v>
      </c>
      <c r="C29" s="299" t="s">
        <v>1770</v>
      </c>
      <c r="D29" s="343"/>
      <c r="E29" s="343"/>
      <c r="F29" s="343"/>
      <c r="G29" s="343"/>
      <c r="H29" s="344"/>
      <c r="P29" s="63"/>
      <c r="Q29" s="63"/>
    </row>
    <row r="30" spans="1:17" x14ac:dyDescent="0.35">
      <c r="A30" s="353"/>
      <c r="B30" s="171" t="s">
        <v>163</v>
      </c>
      <c r="C30" s="411"/>
      <c r="D30" s="412"/>
      <c r="E30" s="412"/>
      <c r="F30" s="412"/>
      <c r="G30" s="412"/>
      <c r="H30" s="413"/>
      <c r="P30" s="63"/>
      <c r="Q30" s="63"/>
    </row>
    <row r="31" spans="1:17" ht="15" customHeight="1" x14ac:dyDescent="0.35">
      <c r="A31" s="351" t="s">
        <v>164</v>
      </c>
      <c r="B31" s="171" t="s">
        <v>165</v>
      </c>
      <c r="C31" s="411"/>
      <c r="D31" s="412"/>
      <c r="E31" s="412"/>
      <c r="F31" s="412"/>
      <c r="G31" s="412"/>
      <c r="H31" s="413"/>
      <c r="P31" s="63"/>
      <c r="Q31" s="63"/>
    </row>
    <row r="32" spans="1:17" x14ac:dyDescent="0.35">
      <c r="A32" s="352"/>
      <c r="B32" s="171" t="s">
        <v>166</v>
      </c>
      <c r="C32" s="411"/>
      <c r="D32" s="412"/>
      <c r="E32" s="412"/>
      <c r="F32" s="412"/>
      <c r="G32" s="412"/>
      <c r="H32" s="413"/>
      <c r="P32" s="63"/>
      <c r="Q32" s="63"/>
    </row>
    <row r="33" spans="1:17" x14ac:dyDescent="0.35">
      <c r="A33" s="352"/>
      <c r="B33" s="171" t="s">
        <v>167</v>
      </c>
      <c r="C33" s="411"/>
      <c r="D33" s="412"/>
      <c r="E33" s="412"/>
      <c r="F33" s="412"/>
      <c r="G33" s="412"/>
      <c r="H33" s="413"/>
      <c r="P33" s="63"/>
      <c r="Q33" s="63"/>
    </row>
    <row r="34" spans="1:17" x14ac:dyDescent="0.35">
      <c r="A34" s="352"/>
      <c r="B34" s="171" t="s">
        <v>168</v>
      </c>
      <c r="C34" s="411"/>
      <c r="D34" s="412"/>
      <c r="E34" s="412"/>
      <c r="F34" s="412"/>
      <c r="G34" s="412"/>
      <c r="H34" s="413"/>
      <c r="P34" s="63"/>
      <c r="Q34" s="63"/>
    </row>
    <row r="35" spans="1:17" x14ac:dyDescent="0.35">
      <c r="A35" s="352"/>
      <c r="B35" s="171" t="s">
        <v>169</v>
      </c>
      <c r="C35" s="411"/>
      <c r="D35" s="412"/>
      <c r="E35" s="412"/>
      <c r="F35" s="412"/>
      <c r="G35" s="412"/>
      <c r="H35" s="413"/>
      <c r="P35" s="63"/>
      <c r="Q35" s="63"/>
    </row>
    <row r="36" spans="1:17" x14ac:dyDescent="0.35">
      <c r="A36" s="352"/>
      <c r="B36" s="171" t="s">
        <v>170</v>
      </c>
      <c r="C36" s="411"/>
      <c r="D36" s="412"/>
      <c r="E36" s="412"/>
      <c r="F36" s="412"/>
      <c r="G36" s="412"/>
      <c r="H36" s="413"/>
      <c r="P36" s="63"/>
      <c r="Q36" s="63"/>
    </row>
    <row r="37" spans="1:17" x14ac:dyDescent="0.35">
      <c r="A37" s="352"/>
      <c r="B37" s="171" t="s">
        <v>171</v>
      </c>
      <c r="C37" s="411"/>
      <c r="D37" s="412"/>
      <c r="E37" s="412"/>
      <c r="F37" s="412"/>
      <c r="G37" s="412"/>
      <c r="H37" s="413"/>
      <c r="P37" s="63"/>
      <c r="Q37" s="63"/>
    </row>
    <row r="38" spans="1:17" x14ac:dyDescent="0.35">
      <c r="A38" s="352"/>
      <c r="B38" s="171" t="s">
        <v>172</v>
      </c>
      <c r="C38" s="411"/>
      <c r="D38" s="412"/>
      <c r="E38" s="412"/>
      <c r="F38" s="412"/>
      <c r="G38" s="412"/>
      <c r="H38" s="413"/>
    </row>
    <row r="39" spans="1:17" x14ac:dyDescent="0.35">
      <c r="A39" s="352"/>
      <c r="B39" s="171" t="s">
        <v>173</v>
      </c>
      <c r="C39" s="411"/>
      <c r="D39" s="412"/>
      <c r="E39" s="412"/>
      <c r="F39" s="412"/>
      <c r="G39" s="412"/>
      <c r="H39" s="413"/>
    </row>
    <row r="40" spans="1:17" x14ac:dyDescent="0.35">
      <c r="A40" s="353"/>
      <c r="B40" s="171" t="s">
        <v>174</v>
      </c>
      <c r="C40" s="411"/>
      <c r="D40" s="412"/>
      <c r="E40" s="412"/>
      <c r="F40" s="412"/>
      <c r="G40" s="412"/>
      <c r="H40" s="413"/>
    </row>
    <row r="41" spans="1:17" x14ac:dyDescent="0.35">
      <c r="L41" s="63"/>
      <c r="M41" s="63"/>
    </row>
    <row r="42" spans="1:17" x14ac:dyDescent="0.35">
      <c r="B42" s="58" t="s">
        <v>175</v>
      </c>
      <c r="L42" s="63"/>
      <c r="M42" s="63"/>
    </row>
    <row r="43" spans="1:17" ht="25" x14ac:dyDescent="0.35">
      <c r="B43" s="62" t="s">
        <v>176</v>
      </c>
      <c r="C43" s="226" t="s">
        <v>144</v>
      </c>
      <c r="D43" s="226" t="s">
        <v>145</v>
      </c>
      <c r="E43" s="378" t="s">
        <v>177</v>
      </c>
      <c r="F43" s="379"/>
      <c r="G43" s="379"/>
      <c r="H43" s="379"/>
      <c r="I43" s="380"/>
      <c r="L43" s="63"/>
      <c r="M43" s="63"/>
    </row>
    <row r="44" spans="1:17" ht="31.5" customHeight="1" x14ac:dyDescent="0.35">
      <c r="B44" s="528" t="s">
        <v>1625</v>
      </c>
      <c r="C44" s="440" t="s">
        <v>526</v>
      </c>
      <c r="D44" s="278" t="s">
        <v>2255</v>
      </c>
      <c r="E44" s="339" t="s">
        <v>2312</v>
      </c>
      <c r="F44" s="339"/>
      <c r="G44" s="339"/>
      <c r="H44" s="339"/>
      <c r="I44" s="339"/>
      <c r="L44" s="63"/>
      <c r="M44" s="63"/>
    </row>
    <row r="45" spans="1:17" x14ac:dyDescent="0.35">
      <c r="B45" s="528"/>
      <c r="C45" s="440"/>
      <c r="D45" s="275" t="s">
        <v>311</v>
      </c>
      <c r="E45" s="405" t="s">
        <v>2218</v>
      </c>
      <c r="F45" s="405"/>
      <c r="G45" s="405"/>
      <c r="H45" s="405"/>
      <c r="I45" s="405"/>
      <c r="L45" s="63"/>
      <c r="M45" s="63"/>
    </row>
    <row r="48" spans="1:17" x14ac:dyDescent="0.35">
      <c r="L48" s="63"/>
      <c r="M48" s="63"/>
    </row>
    <row r="49" spans="2:22" x14ac:dyDescent="0.35">
      <c r="L49" s="63"/>
      <c r="M49" s="63"/>
    </row>
    <row r="50" spans="2:22" x14ac:dyDescent="0.35">
      <c r="L50" s="63"/>
      <c r="M50" s="63"/>
    </row>
    <row r="51" spans="2:22" x14ac:dyDescent="0.35">
      <c r="L51" s="63"/>
      <c r="M51" s="63"/>
    </row>
    <row r="53" spans="2:22" x14ac:dyDescent="0.35">
      <c r="B53" s="381" t="s">
        <v>178</v>
      </c>
      <c r="C53" s="382"/>
      <c r="D53" s="382"/>
      <c r="E53" s="382"/>
      <c r="F53" s="382"/>
      <c r="G53" s="382"/>
      <c r="H53" s="382"/>
      <c r="I53" s="382"/>
      <c r="J53" s="382"/>
      <c r="K53" s="382"/>
      <c r="L53" s="382"/>
      <c r="M53" s="382"/>
      <c r="N53" s="382"/>
      <c r="O53" s="382"/>
      <c r="P53" s="382"/>
      <c r="Q53" s="382"/>
      <c r="R53" s="382"/>
      <c r="S53" s="382"/>
      <c r="T53" s="382"/>
      <c r="U53" s="382"/>
      <c r="V53" s="383"/>
    </row>
    <row r="54" spans="2:22" ht="33" customHeight="1" x14ac:dyDescent="0.35">
      <c r="B54" s="230" t="s">
        <v>179</v>
      </c>
      <c r="C54" s="257" t="s">
        <v>150</v>
      </c>
      <c r="D54" s="257" t="s">
        <v>145</v>
      </c>
      <c r="E54" s="257" t="s">
        <v>180</v>
      </c>
      <c r="F54" s="257" t="s">
        <v>181</v>
      </c>
      <c r="G54" s="257" t="s">
        <v>182</v>
      </c>
      <c r="H54" s="257" t="s">
        <v>183</v>
      </c>
      <c r="I54" s="230" t="s">
        <v>184</v>
      </c>
      <c r="J54" s="384" t="s">
        <v>185</v>
      </c>
      <c r="K54" s="385"/>
      <c r="L54" s="385"/>
      <c r="M54" s="385"/>
      <c r="N54" s="385"/>
      <c r="O54" s="385"/>
      <c r="P54" s="385"/>
      <c r="Q54" s="385"/>
      <c r="R54" s="385"/>
      <c r="S54" s="385"/>
      <c r="T54" s="385"/>
      <c r="U54" s="385"/>
      <c r="V54" s="386"/>
    </row>
    <row r="55" spans="2:22" ht="15" customHeight="1" x14ac:dyDescent="0.35">
      <c r="B55" s="268" t="s">
        <v>1625</v>
      </c>
      <c r="C55" s="276"/>
      <c r="D55" s="276"/>
      <c r="E55" s="276"/>
      <c r="F55" s="276"/>
      <c r="G55" s="276"/>
      <c r="H55" s="275" t="s">
        <v>233</v>
      </c>
      <c r="I55" s="275" t="s">
        <v>234</v>
      </c>
      <c r="J55" s="314" t="s">
        <v>2185</v>
      </c>
      <c r="K55" s="315"/>
      <c r="L55" s="315"/>
      <c r="M55" s="315"/>
      <c r="N55" s="315"/>
      <c r="O55" s="315"/>
      <c r="P55" s="315"/>
      <c r="Q55" s="315"/>
      <c r="R55" s="315"/>
      <c r="S55" s="315"/>
      <c r="T55" s="315"/>
      <c r="U55" s="315"/>
      <c r="V55" s="316"/>
    </row>
    <row r="56" spans="2:22" ht="15" customHeight="1" x14ac:dyDescent="0.35">
      <c r="B56" s="225" t="s">
        <v>2172</v>
      </c>
      <c r="C56" s="276"/>
      <c r="D56" s="276"/>
      <c r="E56" s="276"/>
      <c r="F56" s="276"/>
      <c r="G56" s="276" t="s">
        <v>2313</v>
      </c>
      <c r="H56" s="275" t="s">
        <v>198</v>
      </c>
      <c r="I56" s="292" t="s">
        <v>2170</v>
      </c>
      <c r="J56" s="314" t="s">
        <v>2314</v>
      </c>
      <c r="K56" s="315"/>
      <c r="L56" s="315"/>
      <c r="M56" s="315"/>
      <c r="N56" s="315"/>
      <c r="O56" s="315"/>
      <c r="P56" s="315"/>
      <c r="Q56" s="315"/>
      <c r="R56" s="315"/>
      <c r="S56" s="315"/>
      <c r="T56" s="315"/>
      <c r="U56" s="315"/>
      <c r="V56" s="316"/>
    </row>
    <row r="57" spans="2:22" ht="15" customHeight="1" x14ac:dyDescent="0.35">
      <c r="B57" s="225" t="s">
        <v>1779</v>
      </c>
      <c r="C57" s="276"/>
      <c r="D57" s="276"/>
      <c r="E57" s="276"/>
      <c r="F57" s="276"/>
      <c r="G57" s="290" t="s">
        <v>2315</v>
      </c>
      <c r="H57" s="275" t="s">
        <v>204</v>
      </c>
      <c r="I57" s="292" t="s">
        <v>2170</v>
      </c>
      <c r="J57" s="314" t="s">
        <v>2316</v>
      </c>
      <c r="K57" s="315"/>
      <c r="L57" s="315"/>
      <c r="M57" s="315"/>
      <c r="N57" s="315"/>
      <c r="O57" s="315"/>
      <c r="P57" s="315"/>
      <c r="Q57" s="315"/>
      <c r="R57" s="315"/>
      <c r="S57" s="315"/>
      <c r="T57" s="315"/>
      <c r="U57" s="315"/>
      <c r="V57" s="316"/>
    </row>
    <row r="58" spans="2:22" ht="15" customHeight="1" x14ac:dyDescent="0.35">
      <c r="B58" s="225" t="s">
        <v>2304</v>
      </c>
      <c r="C58" s="276"/>
      <c r="D58" s="290"/>
      <c r="E58" s="276"/>
      <c r="F58" s="276"/>
      <c r="G58" s="65">
        <v>8</v>
      </c>
      <c r="H58" s="275" t="s">
        <v>198</v>
      </c>
      <c r="I58" s="275" t="s">
        <v>787</v>
      </c>
      <c r="J58" s="314" t="s">
        <v>2317</v>
      </c>
      <c r="K58" s="315"/>
      <c r="L58" s="315"/>
      <c r="M58" s="315"/>
      <c r="N58" s="315"/>
      <c r="O58" s="315"/>
      <c r="P58" s="315"/>
      <c r="Q58" s="315"/>
      <c r="R58" s="315"/>
      <c r="S58" s="315"/>
      <c r="T58" s="315"/>
      <c r="U58" s="315"/>
      <c r="V58" s="316"/>
    </row>
    <row r="59" spans="2:22" ht="15" customHeight="1" x14ac:dyDescent="0.35">
      <c r="B59" s="308" t="s">
        <v>514</v>
      </c>
      <c r="C59" s="305" t="s">
        <v>537</v>
      </c>
      <c r="D59" s="290" t="s">
        <v>1035</v>
      </c>
      <c r="E59" s="66"/>
      <c r="F59" s="276"/>
      <c r="G59" s="65">
        <v>4496</v>
      </c>
      <c r="H59" s="311" t="s">
        <v>204</v>
      </c>
      <c r="I59" s="311"/>
      <c r="J59" s="317" t="s">
        <v>2227</v>
      </c>
      <c r="K59" s="318"/>
      <c r="L59" s="318"/>
      <c r="M59" s="318"/>
      <c r="N59" s="318"/>
      <c r="O59" s="318"/>
      <c r="P59" s="318"/>
      <c r="Q59" s="318"/>
      <c r="R59" s="318"/>
      <c r="S59" s="318"/>
      <c r="T59" s="318"/>
      <c r="U59" s="318"/>
      <c r="V59" s="319"/>
    </row>
    <row r="60" spans="2:22" ht="15" customHeight="1" x14ac:dyDescent="0.35">
      <c r="B60" s="309"/>
      <c r="C60" s="306"/>
      <c r="D60" s="290" t="s">
        <v>1044</v>
      </c>
      <c r="E60" s="66"/>
      <c r="F60" s="276"/>
      <c r="G60" s="65">
        <v>6391</v>
      </c>
      <c r="H60" s="312"/>
      <c r="I60" s="312"/>
      <c r="J60" s="320"/>
      <c r="K60" s="362"/>
      <c r="L60" s="362"/>
      <c r="M60" s="362"/>
      <c r="N60" s="362"/>
      <c r="O60" s="362"/>
      <c r="P60" s="362"/>
      <c r="Q60" s="362"/>
      <c r="R60" s="362"/>
      <c r="S60" s="362"/>
      <c r="T60" s="362"/>
      <c r="U60" s="362"/>
      <c r="V60" s="322"/>
    </row>
    <row r="61" spans="2:22" ht="15" customHeight="1" x14ac:dyDescent="0.35">
      <c r="B61" s="310"/>
      <c r="C61" s="307"/>
      <c r="D61" s="276" t="s">
        <v>509</v>
      </c>
      <c r="E61" s="66"/>
      <c r="F61" s="276"/>
      <c r="G61" s="65">
        <v>5052</v>
      </c>
      <c r="H61" s="313"/>
      <c r="I61" s="313"/>
      <c r="J61" s="323"/>
      <c r="K61" s="324"/>
      <c r="L61" s="324"/>
      <c r="M61" s="324"/>
      <c r="N61" s="324"/>
      <c r="O61" s="324"/>
      <c r="P61" s="324"/>
      <c r="Q61" s="324"/>
      <c r="R61" s="324"/>
      <c r="S61" s="324"/>
      <c r="T61" s="324"/>
      <c r="U61" s="324"/>
      <c r="V61" s="325"/>
    </row>
    <row r="62" spans="2:22" ht="15" customHeight="1" x14ac:dyDescent="0.35">
      <c r="B62" s="311" t="s">
        <v>2228</v>
      </c>
      <c r="C62" s="305" t="s">
        <v>336</v>
      </c>
      <c r="D62" s="326" t="s">
        <v>337</v>
      </c>
      <c r="E62" s="305" t="s">
        <v>411</v>
      </c>
      <c r="F62" s="276" t="s">
        <v>1798</v>
      </c>
      <c r="G62" s="65">
        <v>1.99</v>
      </c>
      <c r="H62" s="311" t="s">
        <v>198</v>
      </c>
      <c r="I62" s="238"/>
      <c r="J62" s="317" t="s">
        <v>2146</v>
      </c>
      <c r="K62" s="318"/>
      <c r="L62" s="318"/>
      <c r="M62" s="318"/>
      <c r="N62" s="318"/>
      <c r="O62" s="318"/>
      <c r="P62" s="318"/>
      <c r="Q62" s="318"/>
      <c r="R62" s="318"/>
      <c r="S62" s="318"/>
      <c r="T62" s="318"/>
      <c r="U62" s="318"/>
      <c r="V62" s="319"/>
    </row>
    <row r="63" spans="2:22" ht="15" customHeight="1" x14ac:dyDescent="0.35">
      <c r="B63" s="312"/>
      <c r="C63" s="306"/>
      <c r="D63" s="327"/>
      <c r="E63" s="306"/>
      <c r="F63" s="276" t="s">
        <v>1801</v>
      </c>
      <c r="G63" s="65">
        <v>2.2599999999999998</v>
      </c>
      <c r="H63" s="312"/>
      <c r="I63" s="238"/>
      <c r="J63" s="320"/>
      <c r="K63" s="362"/>
      <c r="L63" s="362"/>
      <c r="M63" s="362"/>
      <c r="N63" s="362"/>
      <c r="O63" s="362"/>
      <c r="P63" s="362"/>
      <c r="Q63" s="362"/>
      <c r="R63" s="362"/>
      <c r="S63" s="362"/>
      <c r="T63" s="362"/>
      <c r="U63" s="362"/>
      <c r="V63" s="322"/>
    </row>
    <row r="64" spans="2:22" ht="15" customHeight="1" x14ac:dyDescent="0.35">
      <c r="B64" s="312"/>
      <c r="C64" s="306"/>
      <c r="D64" s="328"/>
      <c r="E64" s="306"/>
      <c r="F64" s="276" t="s">
        <v>2137</v>
      </c>
      <c r="G64" s="65">
        <v>2.4</v>
      </c>
      <c r="H64" s="312"/>
      <c r="I64" s="238"/>
      <c r="J64" s="320"/>
      <c r="K64" s="362"/>
      <c r="L64" s="362"/>
      <c r="M64" s="362"/>
      <c r="N64" s="362"/>
      <c r="O64" s="362"/>
      <c r="P64" s="362"/>
      <c r="Q64" s="362"/>
      <c r="R64" s="362"/>
      <c r="S64" s="362"/>
      <c r="T64" s="362"/>
      <c r="U64" s="362"/>
      <c r="V64" s="322"/>
    </row>
    <row r="65" spans="2:22" ht="15" customHeight="1" x14ac:dyDescent="0.35">
      <c r="B65" s="312"/>
      <c r="C65" s="306"/>
      <c r="D65" s="290" t="s">
        <v>343</v>
      </c>
      <c r="E65" s="306"/>
      <c r="F65" s="276" t="s">
        <v>2138</v>
      </c>
      <c r="G65" s="65">
        <v>1</v>
      </c>
      <c r="H65" s="312"/>
      <c r="I65" s="238"/>
      <c r="J65" s="323"/>
      <c r="K65" s="324"/>
      <c r="L65" s="324"/>
      <c r="M65" s="324"/>
      <c r="N65" s="324"/>
      <c r="O65" s="324"/>
      <c r="P65" s="324"/>
      <c r="Q65" s="324"/>
      <c r="R65" s="324"/>
      <c r="S65" s="324"/>
      <c r="T65" s="324"/>
      <c r="U65" s="324"/>
      <c r="V65" s="325"/>
    </row>
    <row r="66" spans="2:22" ht="15" customHeight="1" x14ac:dyDescent="0.35">
      <c r="B66" s="312"/>
      <c r="C66" s="306"/>
      <c r="D66" s="326" t="s">
        <v>337</v>
      </c>
      <c r="E66" s="306"/>
      <c r="F66" s="276" t="s">
        <v>1792</v>
      </c>
      <c r="G66" s="64">
        <v>1.69</v>
      </c>
      <c r="H66" s="312"/>
      <c r="I66" s="311"/>
      <c r="J66" s="317" t="s">
        <v>2148</v>
      </c>
      <c r="K66" s="318"/>
      <c r="L66" s="318"/>
      <c r="M66" s="318"/>
      <c r="N66" s="318"/>
      <c r="O66" s="318"/>
      <c r="P66" s="318"/>
      <c r="Q66" s="318"/>
      <c r="R66" s="318"/>
      <c r="S66" s="318"/>
      <c r="T66" s="318"/>
      <c r="U66" s="318"/>
      <c r="V66" s="319"/>
    </row>
    <row r="67" spans="2:22" ht="15" customHeight="1" x14ac:dyDescent="0.35">
      <c r="B67" s="312"/>
      <c r="C67" s="306"/>
      <c r="D67" s="327"/>
      <c r="E67" s="306"/>
      <c r="F67" s="276" t="s">
        <v>1796</v>
      </c>
      <c r="G67" s="64">
        <v>1.92</v>
      </c>
      <c r="H67" s="312"/>
      <c r="I67" s="312"/>
      <c r="J67" s="320"/>
      <c r="K67" s="362"/>
      <c r="L67" s="362"/>
      <c r="M67" s="362"/>
      <c r="N67" s="362"/>
      <c r="O67" s="362"/>
      <c r="P67" s="362"/>
      <c r="Q67" s="362"/>
      <c r="R67" s="362"/>
      <c r="S67" s="362"/>
      <c r="T67" s="362"/>
      <c r="U67" s="362"/>
      <c r="V67" s="322"/>
    </row>
    <row r="68" spans="2:22" ht="15" customHeight="1" x14ac:dyDescent="0.35">
      <c r="B68" s="312"/>
      <c r="C68" s="306"/>
      <c r="D68" s="328"/>
      <c r="E68" s="306"/>
      <c r="F68" s="276" t="s">
        <v>2140</v>
      </c>
      <c r="G68" s="82">
        <v>2.04</v>
      </c>
      <c r="H68" s="312"/>
      <c r="I68" s="312"/>
      <c r="J68" s="320"/>
      <c r="K68" s="362"/>
      <c r="L68" s="362"/>
      <c r="M68" s="362"/>
      <c r="N68" s="362"/>
      <c r="O68" s="362"/>
      <c r="P68" s="362"/>
      <c r="Q68" s="362"/>
      <c r="R68" s="362"/>
      <c r="S68" s="362"/>
      <c r="T68" s="362"/>
      <c r="U68" s="362"/>
      <c r="V68" s="322"/>
    </row>
    <row r="69" spans="2:22" ht="15" customHeight="1" x14ac:dyDescent="0.35">
      <c r="B69" s="313"/>
      <c r="C69" s="307"/>
      <c r="D69" s="290" t="s">
        <v>343</v>
      </c>
      <c r="E69" s="307"/>
      <c r="F69" s="276" t="s">
        <v>2141</v>
      </c>
      <c r="G69" s="64">
        <v>1</v>
      </c>
      <c r="H69" s="313"/>
      <c r="I69" s="313"/>
      <c r="J69" s="323"/>
      <c r="K69" s="324"/>
      <c r="L69" s="324"/>
      <c r="M69" s="324"/>
      <c r="N69" s="324"/>
      <c r="O69" s="324"/>
      <c r="P69" s="324"/>
      <c r="Q69" s="324"/>
      <c r="R69" s="324"/>
      <c r="S69" s="324"/>
      <c r="T69" s="324"/>
      <c r="U69" s="324"/>
      <c r="V69" s="325"/>
    </row>
    <row r="70" spans="2:22" ht="15" customHeight="1" x14ac:dyDescent="0.35">
      <c r="B70" s="225" t="s">
        <v>742</v>
      </c>
      <c r="C70" s="276"/>
      <c r="D70" s="290"/>
      <c r="E70" s="276"/>
      <c r="F70" s="276"/>
      <c r="G70" s="65">
        <v>3412</v>
      </c>
      <c r="H70" s="275" t="s">
        <v>204</v>
      </c>
      <c r="I70" s="275"/>
      <c r="J70" s="314" t="s">
        <v>1575</v>
      </c>
      <c r="K70" s="315"/>
      <c r="L70" s="315"/>
      <c r="M70" s="315"/>
      <c r="N70" s="315"/>
      <c r="O70" s="315"/>
      <c r="P70" s="315"/>
      <c r="Q70" s="315"/>
      <c r="R70" s="315"/>
      <c r="S70" s="315"/>
      <c r="T70" s="315"/>
      <c r="U70" s="315"/>
      <c r="V70" s="316"/>
    </row>
    <row r="71" spans="2:22" ht="15" customHeight="1" x14ac:dyDescent="0.35">
      <c r="B71" s="268" t="s">
        <v>2307</v>
      </c>
      <c r="C71" s="276"/>
      <c r="D71" s="290"/>
      <c r="E71" s="276"/>
      <c r="F71" s="290"/>
      <c r="G71" s="50">
        <v>0.63</v>
      </c>
      <c r="H71" s="275" t="s">
        <v>204</v>
      </c>
      <c r="I71" s="275"/>
      <c r="J71" s="314" t="s">
        <v>2318</v>
      </c>
      <c r="K71" s="315"/>
      <c r="L71" s="315"/>
      <c r="M71" s="315"/>
      <c r="N71" s="315"/>
      <c r="O71" s="315"/>
      <c r="P71" s="315"/>
      <c r="Q71" s="315"/>
      <c r="R71" s="315"/>
      <c r="S71" s="315"/>
      <c r="T71" s="315"/>
      <c r="U71" s="315"/>
      <c r="V71" s="316"/>
    </row>
    <row r="72" spans="2:22" ht="15" customHeight="1" x14ac:dyDescent="0.35">
      <c r="B72" s="225" t="s">
        <v>378</v>
      </c>
      <c r="C72" s="276"/>
      <c r="D72" s="276"/>
      <c r="E72" s="276"/>
      <c r="F72" s="276"/>
      <c r="G72" s="276"/>
      <c r="H72" s="275" t="s">
        <v>233</v>
      </c>
      <c r="I72" s="275" t="s">
        <v>529</v>
      </c>
      <c r="J72" s="314" t="s">
        <v>2229</v>
      </c>
      <c r="K72" s="315"/>
      <c r="L72" s="315"/>
      <c r="M72" s="315"/>
      <c r="N72" s="315"/>
      <c r="O72" s="315"/>
      <c r="P72" s="315"/>
      <c r="Q72" s="315"/>
      <c r="R72" s="315"/>
      <c r="S72" s="315"/>
      <c r="T72" s="315"/>
      <c r="U72" s="315"/>
      <c r="V72" s="316"/>
    </row>
    <row r="73" spans="2:22" ht="15" customHeight="1" x14ac:dyDescent="0.35">
      <c r="B73" s="225" t="s">
        <v>1521</v>
      </c>
      <c r="C73" s="276"/>
      <c r="D73" s="276"/>
      <c r="E73" s="276"/>
      <c r="F73" s="276"/>
      <c r="G73" s="109">
        <v>3.1399999999999997E-2</v>
      </c>
      <c r="H73" s="275" t="s">
        <v>204</v>
      </c>
      <c r="I73" s="275"/>
      <c r="J73" s="314" t="s">
        <v>2230</v>
      </c>
      <c r="K73" s="315"/>
      <c r="L73" s="315"/>
      <c r="M73" s="315"/>
      <c r="N73" s="315"/>
      <c r="O73" s="315"/>
      <c r="P73" s="315"/>
      <c r="Q73" s="315"/>
      <c r="R73" s="315"/>
      <c r="S73" s="315"/>
      <c r="T73" s="315"/>
      <c r="U73" s="315"/>
      <c r="V73" s="316"/>
    </row>
    <row r="74" spans="2:22" ht="15" customHeight="1" x14ac:dyDescent="0.35">
      <c r="B74" s="225" t="s">
        <v>1523</v>
      </c>
      <c r="C74" s="276"/>
      <c r="D74" s="276"/>
      <c r="E74" s="276"/>
      <c r="F74" s="276"/>
      <c r="G74" s="64">
        <v>29.3</v>
      </c>
      <c r="H74" s="275" t="s">
        <v>204</v>
      </c>
      <c r="I74" s="275" t="s">
        <v>1628</v>
      </c>
      <c r="J74" s="314" t="s">
        <v>1628</v>
      </c>
      <c r="K74" s="315"/>
      <c r="L74" s="315"/>
      <c r="M74" s="315"/>
      <c r="N74" s="315"/>
      <c r="O74" s="315"/>
      <c r="P74" s="315"/>
      <c r="Q74" s="315"/>
      <c r="R74" s="315"/>
      <c r="S74" s="315"/>
      <c r="T74" s="315"/>
      <c r="U74" s="315"/>
      <c r="V74" s="316"/>
    </row>
    <row r="75" spans="2:22" ht="15" customHeight="1" x14ac:dyDescent="0.35">
      <c r="B75" s="308" t="s">
        <v>2233</v>
      </c>
      <c r="C75" s="305" t="s">
        <v>2144</v>
      </c>
      <c r="D75" s="276" t="s">
        <v>2145</v>
      </c>
      <c r="E75" s="276"/>
      <c r="F75" s="276"/>
      <c r="G75" s="50">
        <v>0.87</v>
      </c>
      <c r="H75" s="311" t="s">
        <v>198</v>
      </c>
      <c r="I75" s="416" t="s">
        <v>610</v>
      </c>
      <c r="J75" s="314" t="s">
        <v>2146</v>
      </c>
      <c r="K75" s="315"/>
      <c r="L75" s="315"/>
      <c r="M75" s="315"/>
      <c r="N75" s="315"/>
      <c r="O75" s="315"/>
      <c r="P75" s="315"/>
      <c r="Q75" s="315"/>
      <c r="R75" s="315"/>
      <c r="S75" s="315"/>
      <c r="T75" s="315"/>
      <c r="U75" s="315"/>
      <c r="V75" s="316"/>
    </row>
    <row r="76" spans="2:22" ht="15" customHeight="1" x14ac:dyDescent="0.35">
      <c r="B76" s="310"/>
      <c r="C76" s="307"/>
      <c r="D76" s="276" t="s">
        <v>2147</v>
      </c>
      <c r="E76" s="276"/>
      <c r="F76" s="276"/>
      <c r="G76" s="50">
        <v>0.74</v>
      </c>
      <c r="H76" s="313"/>
      <c r="I76" s="452"/>
      <c r="J76" s="314" t="s">
        <v>2148</v>
      </c>
      <c r="K76" s="315"/>
      <c r="L76" s="315"/>
      <c r="M76" s="315"/>
      <c r="N76" s="315"/>
      <c r="O76" s="315"/>
      <c r="P76" s="315"/>
      <c r="Q76" s="315"/>
      <c r="R76" s="315"/>
      <c r="S76" s="315"/>
      <c r="T76" s="315"/>
      <c r="U76" s="315"/>
      <c r="V76" s="316"/>
    </row>
    <row r="77" spans="2:22" ht="15" customHeight="1" x14ac:dyDescent="0.35">
      <c r="B77" s="225" t="s">
        <v>980</v>
      </c>
      <c r="C77" s="276"/>
      <c r="D77" s="290"/>
      <c r="E77" s="276"/>
      <c r="F77" s="276"/>
      <c r="G77" s="65">
        <v>100000</v>
      </c>
      <c r="H77" s="275" t="s">
        <v>204</v>
      </c>
      <c r="I77" s="275" t="s">
        <v>981</v>
      </c>
      <c r="J77" s="314" t="s">
        <v>1148</v>
      </c>
      <c r="K77" s="315"/>
      <c r="L77" s="315"/>
      <c r="M77" s="315"/>
      <c r="N77" s="315"/>
      <c r="O77" s="315"/>
      <c r="P77" s="315"/>
      <c r="Q77" s="315"/>
      <c r="R77" s="315"/>
      <c r="S77" s="315"/>
      <c r="T77" s="315"/>
      <c r="U77" s="315"/>
      <c r="V77" s="316"/>
    </row>
    <row r="78" spans="2:22" ht="15" customHeight="1" x14ac:dyDescent="0.35">
      <c r="B78" s="225" t="s">
        <v>378</v>
      </c>
      <c r="C78" s="276"/>
      <c r="D78" s="290"/>
      <c r="E78" s="276"/>
      <c r="F78" s="276"/>
      <c r="G78" s="290"/>
      <c r="H78" s="275" t="s">
        <v>233</v>
      </c>
      <c r="I78" s="275" t="s">
        <v>529</v>
      </c>
      <c r="J78" s="314" t="s">
        <v>253</v>
      </c>
      <c r="K78" s="315"/>
      <c r="L78" s="315"/>
      <c r="M78" s="315"/>
      <c r="N78" s="315"/>
      <c r="O78" s="315"/>
      <c r="P78" s="315"/>
      <c r="Q78" s="315"/>
      <c r="R78" s="315"/>
      <c r="S78" s="315"/>
      <c r="T78" s="315"/>
      <c r="U78" s="315"/>
      <c r="V78" s="316"/>
    </row>
    <row r="79" spans="2:22" ht="15" customHeight="1" x14ac:dyDescent="0.35">
      <c r="B79" s="308" t="s">
        <v>808</v>
      </c>
      <c r="C79" s="276" t="s">
        <v>63</v>
      </c>
      <c r="D79" s="290"/>
      <c r="E79" s="276"/>
      <c r="F79" s="276"/>
      <c r="G79" s="77">
        <v>1.4378E-2</v>
      </c>
      <c r="H79" s="311" t="s">
        <v>204</v>
      </c>
      <c r="I79" s="311"/>
      <c r="J79" s="317" t="s">
        <v>1453</v>
      </c>
      <c r="K79" s="318"/>
      <c r="L79" s="318"/>
      <c r="M79" s="318"/>
      <c r="N79" s="318"/>
      <c r="O79" s="318"/>
      <c r="P79" s="318"/>
      <c r="Q79" s="318"/>
      <c r="R79" s="318"/>
      <c r="S79" s="318"/>
      <c r="T79" s="318"/>
      <c r="U79" s="318"/>
      <c r="V79" s="319"/>
    </row>
    <row r="80" spans="2:22" ht="15" customHeight="1" x14ac:dyDescent="0.35">
      <c r="B80" s="310"/>
      <c r="C80" s="276" t="s">
        <v>2234</v>
      </c>
      <c r="D80" s="276"/>
      <c r="E80" s="276"/>
      <c r="F80" s="276"/>
      <c r="G80" s="77">
        <v>1.6525000000000001E-2</v>
      </c>
      <c r="H80" s="313"/>
      <c r="I80" s="313"/>
      <c r="J80" s="323"/>
      <c r="K80" s="324"/>
      <c r="L80" s="324"/>
      <c r="M80" s="324"/>
      <c r="N80" s="324"/>
      <c r="O80" s="324"/>
      <c r="P80" s="324"/>
      <c r="Q80" s="324"/>
      <c r="R80" s="324"/>
      <c r="S80" s="324"/>
      <c r="T80" s="324"/>
      <c r="U80" s="324"/>
      <c r="V80" s="325"/>
    </row>
    <row r="82" ht="45" customHeight="1" x14ac:dyDescent="0.35"/>
    <row r="83" ht="15" customHeight="1" x14ac:dyDescent="0.35"/>
    <row r="84" ht="15" customHeight="1" x14ac:dyDescent="0.35"/>
  </sheetData>
  <mergeCells count="60">
    <mergeCell ref="B79:B80"/>
    <mergeCell ref="H79:H80"/>
    <mergeCell ref="I79:I80"/>
    <mergeCell ref="J79:V80"/>
    <mergeCell ref="J77:V77"/>
    <mergeCell ref="J78:V78"/>
    <mergeCell ref="J66:V69"/>
    <mergeCell ref="H75:H76"/>
    <mergeCell ref="I75:I76"/>
    <mergeCell ref="J76:V76"/>
    <mergeCell ref="B75:B76"/>
    <mergeCell ref="C75:C76"/>
    <mergeCell ref="D66:D68"/>
    <mergeCell ref="I66:I69"/>
    <mergeCell ref="J75:V75"/>
    <mergeCell ref="B59:B61"/>
    <mergeCell ref="C59:C61"/>
    <mergeCell ref="D62:D64"/>
    <mergeCell ref="B44:B45"/>
    <mergeCell ref="H59:H61"/>
    <mergeCell ref="E45:I45"/>
    <mergeCell ref="C44:C45"/>
    <mergeCell ref="B62:B69"/>
    <mergeCell ref="C62:C69"/>
    <mergeCell ref="E62:E69"/>
    <mergeCell ref="H62:H69"/>
    <mergeCell ref="E43:I43"/>
    <mergeCell ref="E44:I44"/>
    <mergeCell ref="J74:V74"/>
    <mergeCell ref="J70:V70"/>
    <mergeCell ref="J71:V71"/>
    <mergeCell ref="J72:V72"/>
    <mergeCell ref="J73:V73"/>
    <mergeCell ref="J62:V65"/>
    <mergeCell ref="J58:V58"/>
    <mergeCell ref="J57:V57"/>
    <mergeCell ref="I59:I61"/>
    <mergeCell ref="B53:V53"/>
    <mergeCell ref="J54:V54"/>
    <mergeCell ref="J55:V55"/>
    <mergeCell ref="J56:V56"/>
    <mergeCell ref="J59:V61"/>
    <mergeCell ref="C25:H25"/>
    <mergeCell ref="A26:A30"/>
    <mergeCell ref="C26:H26"/>
    <mergeCell ref="C27:H27"/>
    <mergeCell ref="C28:H28"/>
    <mergeCell ref="C29:H29"/>
    <mergeCell ref="C30:H30"/>
    <mergeCell ref="C40:H40"/>
    <mergeCell ref="A31:A40"/>
    <mergeCell ref="C31:H31"/>
    <mergeCell ref="C32:H32"/>
    <mergeCell ref="C33:H33"/>
    <mergeCell ref="C34:H34"/>
    <mergeCell ref="C35:H35"/>
    <mergeCell ref="C36:H36"/>
    <mergeCell ref="C37:H37"/>
    <mergeCell ref="C38:H38"/>
    <mergeCell ref="C39:H39"/>
  </mergeCells>
  <conditionalFormatting sqref="C55:G58 C71:G71 C62 D66 F66:G66 E62">
    <cfRule type="cellIs" dxfId="61" priority="16" operator="notEqual">
      <formula>""</formula>
    </cfRule>
  </conditionalFormatting>
  <conditionalFormatting sqref="C59:D59 D60:D61 F59:G61 G62:G65">
    <cfRule type="cellIs" dxfId="60" priority="15" operator="notEqual">
      <formula>""</formula>
    </cfRule>
  </conditionalFormatting>
  <conditionalFormatting sqref="E59">
    <cfRule type="cellIs" dxfId="59" priority="14" operator="notEqual">
      <formula>""</formula>
    </cfRule>
  </conditionalFormatting>
  <conditionalFormatting sqref="D69 F67:G69">
    <cfRule type="cellIs" dxfId="58" priority="13" operator="notEqual">
      <formula>""</formula>
    </cfRule>
  </conditionalFormatting>
  <conditionalFormatting sqref="C70:G70">
    <cfRule type="cellIs" dxfId="57" priority="12" operator="notEqual">
      <formula>""</formula>
    </cfRule>
  </conditionalFormatting>
  <conditionalFormatting sqref="C72:G74">
    <cfRule type="cellIs" dxfId="56" priority="11" operator="notEqual">
      <formula>""</formula>
    </cfRule>
  </conditionalFormatting>
  <conditionalFormatting sqref="C77:G77">
    <cfRule type="cellIs" dxfId="55" priority="9" operator="notEqual">
      <formula>""</formula>
    </cfRule>
  </conditionalFormatting>
  <conditionalFormatting sqref="C78:G79">
    <cfRule type="cellIs" dxfId="54" priority="7" operator="notEqual">
      <formula>""</formula>
    </cfRule>
  </conditionalFormatting>
  <conditionalFormatting sqref="C80:G80">
    <cfRule type="cellIs" dxfId="53" priority="8" operator="notEqual">
      <formula>""</formula>
    </cfRule>
  </conditionalFormatting>
  <conditionalFormatting sqref="D62">
    <cfRule type="cellIs" dxfId="52" priority="6" operator="notEqual">
      <formula>""</formula>
    </cfRule>
  </conditionalFormatting>
  <conditionalFormatting sqref="D65">
    <cfRule type="cellIs" dxfId="51" priority="5" operator="notEqual">
      <formula>""</formula>
    </cfRule>
  </conditionalFormatting>
  <conditionalFormatting sqref="F62">
    <cfRule type="cellIs" dxfId="50" priority="4" operator="notEqual">
      <formula>""</formula>
    </cfRule>
  </conditionalFormatting>
  <conditionalFormatting sqref="F63:F65">
    <cfRule type="cellIs" dxfId="49" priority="3" operator="notEqual">
      <formula>""</formula>
    </cfRule>
  </conditionalFormatting>
  <conditionalFormatting sqref="D75:G76">
    <cfRule type="cellIs" dxfId="48" priority="2" operator="notEqual">
      <formula>""</formula>
    </cfRule>
  </conditionalFormatting>
  <conditionalFormatting sqref="C75">
    <cfRule type="cellIs" dxfId="47" priority="1" operator="notEqual">
      <formula>""</formula>
    </cfRule>
  </conditionalFormatting>
  <hyperlinks>
    <hyperlink ref="H11" location="_ftn1" display="_ftn1" xr:uid="{00000000-0004-0000-4000-000000000000}"/>
    <hyperlink ref="I11" location="_ftn2" display="_ftn2" xr:uid="{00000000-0004-0000-4000-000001000000}"/>
  </hyperlinks>
  <pageMargins left="0.7" right="0.7" top="0.75" bottom="0.75" header="0.3" footer="0.3"/>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3" tint="0.39997558519241921"/>
  </sheetPr>
  <dimension ref="A1:V200"/>
  <sheetViews>
    <sheetView topLeftCell="A181" workbookViewId="0">
      <selection activeCell="B186" sqref="B186:V187"/>
    </sheetView>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18.5429687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9" ht="23.5" x14ac:dyDescent="0.35">
      <c r="B1" s="59" t="str">
        <f ca="1">MID(CELL("Filename",I7),SEARCH("]",CELL("Filename",I7),1)+1,100)</f>
        <v>Storm Windows</v>
      </c>
    </row>
    <row r="2" spans="2:9" x14ac:dyDescent="0.35">
      <c r="B2" s="41" t="s">
        <v>141</v>
      </c>
      <c r="C2" s="58" t="s">
        <v>2319</v>
      </c>
    </row>
    <row r="4" spans="2:9" x14ac:dyDescent="0.35">
      <c r="B4" s="58" t="s">
        <v>142</v>
      </c>
      <c r="G4" s="58" t="s">
        <v>143</v>
      </c>
    </row>
    <row r="5" spans="2:9" ht="25" x14ac:dyDescent="0.35">
      <c r="B5" s="226" t="s">
        <v>144</v>
      </c>
      <c r="C5" s="226" t="s">
        <v>145</v>
      </c>
      <c r="D5" s="44" t="s">
        <v>264</v>
      </c>
      <c r="G5" s="226" t="s">
        <v>144</v>
      </c>
      <c r="H5" s="226" t="s">
        <v>145</v>
      </c>
      <c r="I5" s="44" t="s">
        <v>265</v>
      </c>
    </row>
    <row r="6" spans="2:9" ht="15" customHeight="1" x14ac:dyDescent="0.35">
      <c r="B6" s="8"/>
      <c r="C6" s="8"/>
      <c r="D6" s="275">
        <v>20</v>
      </c>
      <c r="G6" s="8"/>
      <c r="H6" s="8"/>
      <c r="I6" s="275"/>
    </row>
    <row r="7" spans="2:9" x14ac:dyDescent="0.35">
      <c r="D7" s="60"/>
    </row>
    <row r="11" spans="2:9" x14ac:dyDescent="0.35">
      <c r="B11" s="58" t="s">
        <v>148</v>
      </c>
      <c r="C11" s="182"/>
      <c r="D11" s="60"/>
      <c r="G11" s="58" t="s">
        <v>149</v>
      </c>
      <c r="H11" s="173"/>
      <c r="I11" s="173"/>
    </row>
    <row r="12" spans="2:9" ht="45.75" customHeight="1" x14ac:dyDescent="0.35">
      <c r="B12" s="226" t="s">
        <v>150</v>
      </c>
      <c r="C12" s="226" t="s">
        <v>145</v>
      </c>
      <c r="D12" s="44" t="s">
        <v>151</v>
      </c>
      <c r="E12" s="44" t="s">
        <v>152</v>
      </c>
      <c r="G12" s="226" t="s">
        <v>144</v>
      </c>
      <c r="H12" s="226" t="s">
        <v>145</v>
      </c>
      <c r="I12" s="44" t="s">
        <v>153</v>
      </c>
    </row>
    <row r="13" spans="2:9" ht="45.75" customHeight="1" x14ac:dyDescent="0.35">
      <c r="B13" s="252" t="s">
        <v>2320</v>
      </c>
      <c r="C13" s="252"/>
      <c r="D13" s="252"/>
      <c r="E13" s="252" t="s">
        <v>478</v>
      </c>
      <c r="G13" s="226"/>
      <c r="H13" s="226"/>
      <c r="I13" s="44"/>
    </row>
    <row r="14" spans="2:9" ht="25" x14ac:dyDescent="0.35">
      <c r="B14" s="331" t="s">
        <v>2321</v>
      </c>
      <c r="C14" s="252" t="s">
        <v>2322</v>
      </c>
      <c r="D14" s="252"/>
      <c r="E14" s="252" t="s">
        <v>2323</v>
      </c>
      <c r="G14" s="252"/>
      <c r="H14" s="252"/>
      <c r="I14" s="22"/>
    </row>
    <row r="15" spans="2:9" ht="37.5" x14ac:dyDescent="0.35">
      <c r="B15" s="331"/>
      <c r="C15" s="252" t="s">
        <v>2324</v>
      </c>
      <c r="D15" s="252"/>
      <c r="E15" s="252" t="s">
        <v>2325</v>
      </c>
    </row>
    <row r="16" spans="2:9" x14ac:dyDescent="0.35">
      <c r="B16" s="173"/>
      <c r="C16" s="173"/>
      <c r="D16" s="173"/>
      <c r="E16" s="173"/>
    </row>
    <row r="17" spans="1:17" x14ac:dyDescent="0.35">
      <c r="B17" s="173"/>
      <c r="C17" s="173"/>
      <c r="D17" s="173"/>
      <c r="E17" s="173"/>
      <c r="F17" s="173"/>
    </row>
    <row r="18" spans="1:17" x14ac:dyDescent="0.35">
      <c r="B18" s="58" t="s">
        <v>154</v>
      </c>
      <c r="E18" s="173"/>
      <c r="F18" s="173"/>
    </row>
    <row r="19" spans="1:17" x14ac:dyDescent="0.35">
      <c r="E19" s="173"/>
      <c r="F19" s="173"/>
    </row>
    <row r="20" spans="1:17" ht="25" x14ac:dyDescent="0.35">
      <c r="B20" s="226" t="s">
        <v>150</v>
      </c>
      <c r="C20" s="226" t="s">
        <v>145</v>
      </c>
      <c r="D20" s="174" t="s">
        <v>277</v>
      </c>
      <c r="E20" s="174" t="s">
        <v>278</v>
      </c>
      <c r="F20" s="173"/>
    </row>
    <row r="21" spans="1:17" x14ac:dyDescent="0.35">
      <c r="B21" s="81"/>
      <c r="C21" s="8"/>
      <c r="D21" s="275"/>
      <c r="E21" s="181"/>
    </row>
    <row r="22" spans="1:17" x14ac:dyDescent="0.35">
      <c r="B22" s="81"/>
      <c r="C22" s="8"/>
      <c r="D22" s="275"/>
      <c r="E22" s="275"/>
    </row>
    <row r="23" spans="1:17" x14ac:dyDescent="0.35">
      <c r="B23" s="9"/>
    </row>
    <row r="24" spans="1:17" x14ac:dyDescent="0.35">
      <c r="B24" s="9"/>
    </row>
    <row r="25" spans="1:17" x14ac:dyDescent="0.35">
      <c r="B25" s="58" t="s">
        <v>155</v>
      </c>
    </row>
    <row r="26" spans="1:17" x14ac:dyDescent="0.35">
      <c r="B26" s="62" t="s">
        <v>156</v>
      </c>
      <c r="C26" s="378" t="s">
        <v>157</v>
      </c>
      <c r="D26" s="379"/>
      <c r="E26" s="379"/>
      <c r="F26" s="379"/>
      <c r="G26" s="379"/>
      <c r="H26" s="380"/>
    </row>
    <row r="27" spans="1:17" ht="15" customHeight="1" x14ac:dyDescent="0.35">
      <c r="A27" s="351" t="s">
        <v>158</v>
      </c>
      <c r="B27" s="171" t="s">
        <v>159</v>
      </c>
      <c r="C27" s="299" t="s">
        <v>2326</v>
      </c>
      <c r="D27" s="343"/>
      <c r="E27" s="343"/>
      <c r="F27" s="343"/>
      <c r="G27" s="343"/>
      <c r="H27" s="344"/>
      <c r="P27" s="63"/>
      <c r="Q27" s="63"/>
    </row>
    <row r="28" spans="1:17" x14ac:dyDescent="0.35">
      <c r="A28" s="352"/>
      <c r="B28" s="171" t="s">
        <v>160</v>
      </c>
      <c r="C28" s="299" t="s">
        <v>2327</v>
      </c>
      <c r="D28" s="343"/>
      <c r="E28" s="343"/>
      <c r="F28" s="343"/>
      <c r="G28" s="343"/>
      <c r="H28" s="344"/>
      <c r="P28" s="63"/>
      <c r="Q28" s="63"/>
    </row>
    <row r="29" spans="1:17" x14ac:dyDescent="0.35">
      <c r="A29" s="352"/>
      <c r="B29" s="171" t="s">
        <v>161</v>
      </c>
      <c r="C29" s="299" t="s">
        <v>2328</v>
      </c>
      <c r="D29" s="343"/>
      <c r="E29" s="343"/>
      <c r="F29" s="343"/>
      <c r="G29" s="343"/>
      <c r="H29" s="344"/>
      <c r="P29" s="63"/>
      <c r="Q29" s="63"/>
    </row>
    <row r="30" spans="1:17" x14ac:dyDescent="0.35">
      <c r="A30" s="352"/>
      <c r="B30" s="171" t="s">
        <v>162</v>
      </c>
      <c r="C30" s="299" t="s">
        <v>1399</v>
      </c>
      <c r="D30" s="343"/>
      <c r="E30" s="343"/>
      <c r="F30" s="343"/>
      <c r="G30" s="343"/>
      <c r="H30" s="344"/>
      <c r="P30" s="63"/>
      <c r="Q30" s="63"/>
    </row>
    <row r="31" spans="1:17" x14ac:dyDescent="0.35">
      <c r="A31" s="353"/>
      <c r="B31" s="171" t="s">
        <v>163</v>
      </c>
      <c r="C31" s="411"/>
      <c r="D31" s="412"/>
      <c r="E31" s="412"/>
      <c r="F31" s="412"/>
      <c r="G31" s="412"/>
      <c r="H31" s="413"/>
      <c r="P31" s="63"/>
      <c r="Q31" s="63"/>
    </row>
    <row r="32" spans="1:17" ht="15" customHeight="1" x14ac:dyDescent="0.35">
      <c r="A32" s="351" t="s">
        <v>164</v>
      </c>
      <c r="B32" s="171" t="s">
        <v>165</v>
      </c>
      <c r="C32" s="411"/>
      <c r="D32" s="412"/>
      <c r="E32" s="412"/>
      <c r="F32" s="412"/>
      <c r="G32" s="412"/>
      <c r="H32" s="413"/>
      <c r="P32" s="63"/>
      <c r="Q32" s="63"/>
    </row>
    <row r="33" spans="1:17" x14ac:dyDescent="0.35">
      <c r="A33" s="352"/>
      <c r="B33" s="171" t="s">
        <v>166</v>
      </c>
      <c r="C33" s="411"/>
      <c r="D33" s="412"/>
      <c r="E33" s="412"/>
      <c r="F33" s="412"/>
      <c r="G33" s="412"/>
      <c r="H33" s="413"/>
      <c r="P33" s="63"/>
      <c r="Q33" s="63"/>
    </row>
    <row r="34" spans="1:17" x14ac:dyDescent="0.35">
      <c r="A34" s="352"/>
      <c r="B34" s="171" t="s">
        <v>167</v>
      </c>
      <c r="C34" s="411"/>
      <c r="D34" s="412"/>
      <c r="E34" s="412"/>
      <c r="F34" s="412"/>
      <c r="G34" s="412"/>
      <c r="H34" s="413"/>
      <c r="P34" s="63"/>
      <c r="Q34" s="63"/>
    </row>
    <row r="35" spans="1:17" x14ac:dyDescent="0.35">
      <c r="A35" s="352"/>
      <c r="B35" s="171" t="s">
        <v>168</v>
      </c>
      <c r="C35" s="411"/>
      <c r="D35" s="412"/>
      <c r="E35" s="412"/>
      <c r="F35" s="412"/>
      <c r="G35" s="412"/>
      <c r="H35" s="413"/>
      <c r="P35" s="63"/>
      <c r="Q35" s="63"/>
    </row>
    <row r="36" spans="1:17" x14ac:dyDescent="0.35">
      <c r="A36" s="352"/>
      <c r="B36" s="171" t="s">
        <v>169</v>
      </c>
      <c r="C36" s="411"/>
      <c r="D36" s="412"/>
      <c r="E36" s="412"/>
      <c r="F36" s="412"/>
      <c r="G36" s="412"/>
      <c r="H36" s="413"/>
      <c r="P36" s="63"/>
      <c r="Q36" s="63"/>
    </row>
    <row r="37" spans="1:17" x14ac:dyDescent="0.35">
      <c r="A37" s="352"/>
      <c r="B37" s="171" t="s">
        <v>170</v>
      </c>
      <c r="C37" s="411"/>
      <c r="D37" s="412"/>
      <c r="E37" s="412"/>
      <c r="F37" s="412"/>
      <c r="G37" s="412"/>
      <c r="H37" s="413"/>
      <c r="P37" s="63"/>
      <c r="Q37" s="63"/>
    </row>
    <row r="38" spans="1:17" x14ac:dyDescent="0.35">
      <c r="A38" s="352"/>
      <c r="B38" s="171" t="s">
        <v>171</v>
      </c>
      <c r="C38" s="411"/>
      <c r="D38" s="412"/>
      <c r="E38" s="412"/>
      <c r="F38" s="412"/>
      <c r="G38" s="412"/>
      <c r="H38" s="413"/>
      <c r="P38" s="63"/>
      <c r="Q38" s="63"/>
    </row>
    <row r="39" spans="1:17" x14ac:dyDescent="0.35">
      <c r="A39" s="352"/>
      <c r="B39" s="171" t="s">
        <v>172</v>
      </c>
      <c r="C39" s="411"/>
      <c r="D39" s="412"/>
      <c r="E39" s="412"/>
      <c r="F39" s="412"/>
      <c r="G39" s="412"/>
      <c r="H39" s="413"/>
    </row>
    <row r="40" spans="1:17" x14ac:dyDescent="0.35">
      <c r="A40" s="352"/>
      <c r="B40" s="171" t="s">
        <v>173</v>
      </c>
      <c r="C40" s="411"/>
      <c r="D40" s="412"/>
      <c r="E40" s="412"/>
      <c r="F40" s="412"/>
      <c r="G40" s="412"/>
      <c r="H40" s="413"/>
    </row>
    <row r="41" spans="1:17" x14ac:dyDescent="0.35">
      <c r="A41" s="353"/>
      <c r="B41" s="171" t="s">
        <v>174</v>
      </c>
      <c r="C41" s="411"/>
      <c r="D41" s="412"/>
      <c r="E41" s="412"/>
      <c r="F41" s="412"/>
      <c r="G41" s="412"/>
      <c r="H41" s="413"/>
    </row>
    <row r="42" spans="1:17" x14ac:dyDescent="0.35">
      <c r="L42" s="63"/>
      <c r="M42" s="63"/>
    </row>
    <row r="43" spans="1:17" x14ac:dyDescent="0.35">
      <c r="B43" s="58" t="s">
        <v>175</v>
      </c>
      <c r="L43" s="63"/>
      <c r="M43" s="63"/>
    </row>
    <row r="44" spans="1:17" ht="25" x14ac:dyDescent="0.35">
      <c r="B44" s="62" t="s">
        <v>176</v>
      </c>
      <c r="C44" s="226" t="s">
        <v>144</v>
      </c>
      <c r="D44" s="226" t="s">
        <v>145</v>
      </c>
      <c r="E44" s="378" t="s">
        <v>177</v>
      </c>
      <c r="F44" s="379"/>
      <c r="G44" s="379"/>
      <c r="H44" s="379"/>
      <c r="I44" s="380"/>
      <c r="L44" s="63"/>
      <c r="M44" s="63"/>
    </row>
    <row r="45" spans="1:17" ht="15" customHeight="1" x14ac:dyDescent="0.35">
      <c r="B45" s="113" t="s">
        <v>2110</v>
      </c>
      <c r="C45" s="8"/>
      <c r="D45" s="8"/>
      <c r="E45" s="299" t="s">
        <v>2329</v>
      </c>
      <c r="F45" s="300"/>
      <c r="G45" s="300"/>
      <c r="H45" s="300"/>
      <c r="I45" s="301"/>
      <c r="L45" s="63"/>
      <c r="M45" s="63"/>
    </row>
    <row r="46" spans="1:17" ht="29" x14ac:dyDescent="0.35">
      <c r="B46" s="440" t="s">
        <v>1625</v>
      </c>
      <c r="C46" s="440" t="s">
        <v>2330</v>
      </c>
      <c r="D46" s="81" t="s">
        <v>2216</v>
      </c>
      <c r="E46" s="405" t="s">
        <v>2331</v>
      </c>
      <c r="F46" s="405"/>
      <c r="G46" s="405"/>
      <c r="H46" s="405"/>
      <c r="I46" s="405"/>
      <c r="L46" s="63"/>
      <c r="M46" s="63"/>
    </row>
    <row r="47" spans="1:17" x14ac:dyDescent="0.35">
      <c r="B47" s="440"/>
      <c r="C47" s="440"/>
      <c r="D47" s="8" t="s">
        <v>2332</v>
      </c>
      <c r="E47" s="405" t="s">
        <v>2333</v>
      </c>
      <c r="F47" s="405"/>
      <c r="G47" s="405"/>
      <c r="H47" s="405"/>
      <c r="I47" s="405"/>
    </row>
    <row r="49" spans="2:22" x14ac:dyDescent="0.35">
      <c r="L49" s="63"/>
      <c r="M49" s="63"/>
    </row>
    <row r="50" spans="2:22" x14ac:dyDescent="0.35">
      <c r="L50" s="63"/>
      <c r="M50" s="63"/>
    </row>
    <row r="51" spans="2:22" x14ac:dyDescent="0.35">
      <c r="L51" s="63"/>
      <c r="M51" s="63"/>
    </row>
    <row r="52" spans="2:22" x14ac:dyDescent="0.35">
      <c r="L52" s="63"/>
      <c r="M52" s="63"/>
    </row>
    <row r="54" spans="2:22" x14ac:dyDescent="0.35">
      <c r="B54" s="381" t="s">
        <v>178</v>
      </c>
      <c r="C54" s="382"/>
      <c r="D54" s="382"/>
      <c r="E54" s="382"/>
      <c r="F54" s="382"/>
      <c r="G54" s="382"/>
      <c r="H54" s="382"/>
      <c r="I54" s="382"/>
      <c r="J54" s="382"/>
      <c r="K54" s="382"/>
      <c r="L54" s="382"/>
      <c r="M54" s="382"/>
      <c r="N54" s="382"/>
      <c r="O54" s="382"/>
      <c r="P54" s="382"/>
      <c r="Q54" s="382"/>
      <c r="R54" s="382"/>
      <c r="S54" s="382"/>
      <c r="T54" s="382"/>
      <c r="U54" s="382"/>
      <c r="V54" s="383"/>
    </row>
    <row r="55" spans="2:22" ht="33" customHeight="1" x14ac:dyDescent="0.35">
      <c r="B55" s="230" t="s">
        <v>179</v>
      </c>
      <c r="C55" s="257" t="s">
        <v>150</v>
      </c>
      <c r="D55" s="257" t="s">
        <v>145</v>
      </c>
      <c r="E55" s="257" t="s">
        <v>180</v>
      </c>
      <c r="F55" s="257" t="s">
        <v>181</v>
      </c>
      <c r="G55" s="257" t="s">
        <v>182</v>
      </c>
      <c r="H55" s="257" t="s">
        <v>183</v>
      </c>
      <c r="I55" s="230" t="s">
        <v>184</v>
      </c>
      <c r="J55" s="384" t="s">
        <v>185</v>
      </c>
      <c r="K55" s="385"/>
      <c r="L55" s="385"/>
      <c r="M55" s="385"/>
      <c r="N55" s="385"/>
      <c r="O55" s="385"/>
      <c r="P55" s="385"/>
      <c r="Q55" s="385"/>
      <c r="R55" s="385"/>
      <c r="S55" s="385"/>
      <c r="T55" s="385"/>
      <c r="U55" s="385"/>
      <c r="V55" s="386"/>
    </row>
    <row r="56" spans="2:22" ht="15" customHeight="1" x14ac:dyDescent="0.35">
      <c r="B56" s="279" t="s">
        <v>2110</v>
      </c>
      <c r="C56" s="276"/>
      <c r="D56" s="276"/>
      <c r="E56" s="276"/>
      <c r="F56" s="276"/>
      <c r="G56" s="231"/>
      <c r="H56" s="275" t="s">
        <v>233</v>
      </c>
      <c r="I56" s="275" t="s">
        <v>234</v>
      </c>
      <c r="J56" s="314" t="s">
        <v>2334</v>
      </c>
      <c r="K56" s="315"/>
      <c r="L56" s="315"/>
      <c r="M56" s="315"/>
      <c r="N56" s="315"/>
      <c r="O56" s="315"/>
      <c r="P56" s="315"/>
      <c r="Q56" s="315"/>
      <c r="R56" s="315"/>
      <c r="S56" s="315"/>
      <c r="T56" s="315"/>
      <c r="U56" s="315"/>
      <c r="V56" s="316"/>
    </row>
    <row r="57" spans="2:22" ht="45" customHeight="1" x14ac:dyDescent="0.35">
      <c r="B57" s="308" t="s">
        <v>2335</v>
      </c>
      <c r="C57" s="305" t="s">
        <v>537</v>
      </c>
      <c r="D57" s="305" t="s">
        <v>1035</v>
      </c>
      <c r="E57" s="305" t="s">
        <v>2297</v>
      </c>
      <c r="F57" s="203" t="s">
        <v>2336</v>
      </c>
      <c r="G57" s="281">
        <v>22.9</v>
      </c>
      <c r="H57" s="496" t="s">
        <v>204</v>
      </c>
      <c r="I57" s="311"/>
      <c r="J57" s="317" t="s">
        <v>2337</v>
      </c>
      <c r="K57" s="318"/>
      <c r="L57" s="318"/>
      <c r="M57" s="318"/>
      <c r="N57" s="318"/>
      <c r="O57" s="318"/>
      <c r="P57" s="318"/>
      <c r="Q57" s="318"/>
      <c r="R57" s="318"/>
      <c r="S57" s="318"/>
      <c r="T57" s="318"/>
      <c r="U57" s="318"/>
      <c r="V57" s="319"/>
    </row>
    <row r="58" spans="2:22" ht="29" x14ac:dyDescent="0.35">
      <c r="B58" s="309"/>
      <c r="C58" s="306"/>
      <c r="D58" s="306"/>
      <c r="E58" s="306"/>
      <c r="F58" s="203" t="s">
        <v>2338</v>
      </c>
      <c r="G58" s="281">
        <v>23.8</v>
      </c>
      <c r="H58" s="497"/>
      <c r="I58" s="312"/>
      <c r="J58" s="320"/>
      <c r="K58" s="362"/>
      <c r="L58" s="362"/>
      <c r="M58" s="362"/>
      <c r="N58" s="362"/>
      <c r="O58" s="362"/>
      <c r="P58" s="362"/>
      <c r="Q58" s="362"/>
      <c r="R58" s="362"/>
      <c r="S58" s="362"/>
      <c r="T58" s="362"/>
      <c r="U58" s="362"/>
      <c r="V58" s="322"/>
    </row>
    <row r="59" spans="2:22" ht="43.5" x14ac:dyDescent="0.35">
      <c r="B59" s="309"/>
      <c r="C59" s="306"/>
      <c r="D59" s="306"/>
      <c r="E59" s="306"/>
      <c r="F59" s="203" t="s">
        <v>2339</v>
      </c>
      <c r="G59" s="281">
        <v>29.3</v>
      </c>
      <c r="H59" s="497"/>
      <c r="I59" s="312"/>
      <c r="J59" s="320"/>
      <c r="K59" s="362"/>
      <c r="L59" s="362"/>
      <c r="M59" s="362"/>
      <c r="N59" s="362"/>
      <c r="O59" s="362"/>
      <c r="P59" s="362"/>
      <c r="Q59" s="362"/>
      <c r="R59" s="362"/>
      <c r="S59" s="362"/>
      <c r="T59" s="362"/>
      <c r="U59" s="362"/>
      <c r="V59" s="322"/>
    </row>
    <row r="60" spans="2:22" ht="43.5" x14ac:dyDescent="0.35">
      <c r="B60" s="309"/>
      <c r="C60" s="306"/>
      <c r="D60" s="306"/>
      <c r="E60" s="306"/>
      <c r="F60" s="203" t="s">
        <v>2340</v>
      </c>
      <c r="G60" s="281">
        <v>28.5</v>
      </c>
      <c r="H60" s="497"/>
      <c r="I60" s="312"/>
      <c r="J60" s="320"/>
      <c r="K60" s="362"/>
      <c r="L60" s="362"/>
      <c r="M60" s="362"/>
      <c r="N60" s="362"/>
      <c r="O60" s="362"/>
      <c r="P60" s="362"/>
      <c r="Q60" s="362"/>
      <c r="R60" s="362"/>
      <c r="S60" s="362"/>
      <c r="T60" s="362"/>
      <c r="U60" s="362"/>
      <c r="V60" s="322"/>
    </row>
    <row r="61" spans="2:22" ht="43.5" x14ac:dyDescent="0.35">
      <c r="B61" s="309"/>
      <c r="C61" s="306"/>
      <c r="D61" s="306"/>
      <c r="E61" s="306"/>
      <c r="F61" s="203" t="s">
        <v>2341</v>
      </c>
      <c r="G61" s="281">
        <v>10.4</v>
      </c>
      <c r="H61" s="497"/>
      <c r="I61" s="312"/>
      <c r="J61" s="320"/>
      <c r="K61" s="362"/>
      <c r="L61" s="362"/>
      <c r="M61" s="362"/>
      <c r="N61" s="362"/>
      <c r="O61" s="362"/>
      <c r="P61" s="362"/>
      <c r="Q61" s="362"/>
      <c r="R61" s="362"/>
      <c r="S61" s="362"/>
      <c r="T61" s="362"/>
      <c r="U61" s="362"/>
      <c r="V61" s="322"/>
    </row>
    <row r="62" spans="2:22" ht="43.5" x14ac:dyDescent="0.35">
      <c r="B62" s="309"/>
      <c r="C62" s="306"/>
      <c r="D62" s="306"/>
      <c r="E62" s="306"/>
      <c r="F62" s="203" t="s">
        <v>2342</v>
      </c>
      <c r="G62" s="281">
        <v>10.7</v>
      </c>
      <c r="H62" s="497"/>
      <c r="I62" s="312"/>
      <c r="J62" s="320"/>
      <c r="K62" s="362"/>
      <c r="L62" s="362"/>
      <c r="M62" s="362"/>
      <c r="N62" s="362"/>
      <c r="O62" s="362"/>
      <c r="P62" s="362"/>
      <c r="Q62" s="362"/>
      <c r="R62" s="362"/>
      <c r="S62" s="362"/>
      <c r="T62" s="362"/>
      <c r="U62" s="362"/>
      <c r="V62" s="322"/>
    </row>
    <row r="63" spans="2:22" ht="43.5" x14ac:dyDescent="0.35">
      <c r="B63" s="309"/>
      <c r="C63" s="306"/>
      <c r="D63" s="306"/>
      <c r="E63" s="306"/>
      <c r="F63" s="203" t="s">
        <v>2343</v>
      </c>
      <c r="G63" s="281">
        <v>15.3</v>
      </c>
      <c r="H63" s="497"/>
      <c r="I63" s="312"/>
      <c r="J63" s="320"/>
      <c r="K63" s="362"/>
      <c r="L63" s="362"/>
      <c r="M63" s="362"/>
      <c r="N63" s="362"/>
      <c r="O63" s="362"/>
      <c r="P63" s="362"/>
      <c r="Q63" s="362"/>
      <c r="R63" s="362"/>
      <c r="S63" s="362"/>
      <c r="T63" s="362"/>
      <c r="U63" s="362"/>
      <c r="V63" s="322"/>
    </row>
    <row r="64" spans="2:22" ht="43.5" x14ac:dyDescent="0.35">
      <c r="B64" s="309"/>
      <c r="C64" s="306"/>
      <c r="D64" s="306"/>
      <c r="E64" s="306"/>
      <c r="F64" s="203" t="s">
        <v>2344</v>
      </c>
      <c r="G64" s="281">
        <v>14</v>
      </c>
      <c r="H64" s="497"/>
      <c r="I64" s="312"/>
      <c r="J64" s="320"/>
      <c r="K64" s="362"/>
      <c r="L64" s="362"/>
      <c r="M64" s="362"/>
      <c r="N64" s="362"/>
      <c r="O64" s="362"/>
      <c r="P64" s="362"/>
      <c r="Q64" s="362"/>
      <c r="R64" s="362"/>
      <c r="S64" s="362"/>
      <c r="T64" s="362"/>
      <c r="U64" s="362"/>
      <c r="V64" s="322"/>
    </row>
    <row r="65" spans="2:22" ht="29" x14ac:dyDescent="0.35">
      <c r="B65" s="309"/>
      <c r="C65" s="306"/>
      <c r="D65" s="306"/>
      <c r="E65" s="306"/>
      <c r="F65" s="203" t="s">
        <v>2345</v>
      </c>
      <c r="G65" s="281">
        <v>22.4</v>
      </c>
      <c r="H65" s="497"/>
      <c r="I65" s="312"/>
      <c r="J65" s="320"/>
      <c r="K65" s="362"/>
      <c r="L65" s="362"/>
      <c r="M65" s="362"/>
      <c r="N65" s="362"/>
      <c r="O65" s="362"/>
      <c r="P65" s="362"/>
      <c r="Q65" s="362"/>
      <c r="R65" s="362"/>
      <c r="S65" s="362"/>
      <c r="T65" s="362"/>
      <c r="U65" s="362"/>
      <c r="V65" s="322"/>
    </row>
    <row r="66" spans="2:22" ht="29" x14ac:dyDescent="0.35">
      <c r="B66" s="309"/>
      <c r="C66" s="306"/>
      <c r="D66" s="306"/>
      <c r="E66" s="306"/>
      <c r="F66" s="203" t="s">
        <v>2346</v>
      </c>
      <c r="G66" s="281">
        <v>24.3</v>
      </c>
      <c r="H66" s="497"/>
      <c r="I66" s="312"/>
      <c r="J66" s="320"/>
      <c r="K66" s="362"/>
      <c r="L66" s="362"/>
      <c r="M66" s="362"/>
      <c r="N66" s="362"/>
      <c r="O66" s="362"/>
      <c r="P66" s="362"/>
      <c r="Q66" s="362"/>
      <c r="R66" s="362"/>
      <c r="S66" s="362"/>
      <c r="T66" s="362"/>
      <c r="U66" s="362"/>
      <c r="V66" s="322"/>
    </row>
    <row r="67" spans="2:22" ht="29" x14ac:dyDescent="0.35">
      <c r="B67" s="309"/>
      <c r="C67" s="306"/>
      <c r="D67" s="306"/>
      <c r="E67" s="306"/>
      <c r="F67" s="203" t="s">
        <v>2347</v>
      </c>
      <c r="G67" s="281">
        <v>29.1</v>
      </c>
      <c r="H67" s="497"/>
      <c r="I67" s="312"/>
      <c r="J67" s="320"/>
      <c r="K67" s="362"/>
      <c r="L67" s="362"/>
      <c r="M67" s="362"/>
      <c r="N67" s="362"/>
      <c r="O67" s="362"/>
      <c r="P67" s="362"/>
      <c r="Q67" s="362"/>
      <c r="R67" s="362"/>
      <c r="S67" s="362"/>
      <c r="T67" s="362"/>
      <c r="U67" s="362"/>
      <c r="V67" s="322"/>
    </row>
    <row r="68" spans="2:22" ht="29" x14ac:dyDescent="0.35">
      <c r="B68" s="309"/>
      <c r="C68" s="306"/>
      <c r="D68" s="306"/>
      <c r="E68" s="306"/>
      <c r="F68" s="203" t="s">
        <v>2348</v>
      </c>
      <c r="G68" s="281">
        <v>28.8</v>
      </c>
      <c r="H68" s="497"/>
      <c r="I68" s="312"/>
      <c r="J68" s="320"/>
      <c r="K68" s="362"/>
      <c r="L68" s="362"/>
      <c r="M68" s="362"/>
      <c r="N68" s="362"/>
      <c r="O68" s="362"/>
      <c r="P68" s="362"/>
      <c r="Q68" s="362"/>
      <c r="R68" s="362"/>
      <c r="S68" s="362"/>
      <c r="T68" s="362"/>
      <c r="U68" s="362"/>
      <c r="V68" s="322"/>
    </row>
    <row r="69" spans="2:22" ht="29" x14ac:dyDescent="0.35">
      <c r="B69" s="309"/>
      <c r="C69" s="306"/>
      <c r="D69" s="306"/>
      <c r="E69" s="306"/>
      <c r="F69" s="203" t="s">
        <v>2349</v>
      </c>
      <c r="G69" s="281">
        <v>9.5</v>
      </c>
      <c r="H69" s="497"/>
      <c r="I69" s="312"/>
      <c r="J69" s="320"/>
      <c r="K69" s="362"/>
      <c r="L69" s="362"/>
      <c r="M69" s="362"/>
      <c r="N69" s="362"/>
      <c r="O69" s="362"/>
      <c r="P69" s="362"/>
      <c r="Q69" s="362"/>
      <c r="R69" s="362"/>
      <c r="S69" s="362"/>
      <c r="T69" s="362"/>
      <c r="U69" s="362"/>
      <c r="V69" s="322"/>
    </row>
    <row r="70" spans="2:22" ht="29" x14ac:dyDescent="0.35">
      <c r="B70" s="309"/>
      <c r="C70" s="306"/>
      <c r="D70" s="306"/>
      <c r="E70" s="306"/>
      <c r="F70" s="203" t="s">
        <v>2350</v>
      </c>
      <c r="G70" s="281">
        <v>9.6999999999999993</v>
      </c>
      <c r="H70" s="497"/>
      <c r="I70" s="312"/>
      <c r="J70" s="320"/>
      <c r="K70" s="362"/>
      <c r="L70" s="362"/>
      <c r="M70" s="362"/>
      <c r="N70" s="362"/>
      <c r="O70" s="362"/>
      <c r="P70" s="362"/>
      <c r="Q70" s="362"/>
      <c r="R70" s="362"/>
      <c r="S70" s="362"/>
      <c r="T70" s="362"/>
      <c r="U70" s="362"/>
      <c r="V70" s="322"/>
    </row>
    <row r="71" spans="2:22" ht="29" x14ac:dyDescent="0.35">
      <c r="B71" s="309"/>
      <c r="C71" s="306"/>
      <c r="D71" s="306"/>
      <c r="E71" s="306"/>
      <c r="F71" s="203" t="s">
        <v>2351</v>
      </c>
      <c r="G71" s="281">
        <v>9.1</v>
      </c>
      <c r="H71" s="497"/>
      <c r="I71" s="312"/>
      <c r="J71" s="320"/>
      <c r="K71" s="362"/>
      <c r="L71" s="362"/>
      <c r="M71" s="362"/>
      <c r="N71" s="362"/>
      <c r="O71" s="362"/>
      <c r="P71" s="362"/>
      <c r="Q71" s="362"/>
      <c r="R71" s="362"/>
      <c r="S71" s="362"/>
      <c r="T71" s="362"/>
      <c r="U71" s="362"/>
      <c r="V71" s="322"/>
    </row>
    <row r="72" spans="2:22" ht="29" x14ac:dyDescent="0.35">
      <c r="B72" s="309"/>
      <c r="C72" s="306"/>
      <c r="D72" s="307"/>
      <c r="E72" s="307"/>
      <c r="F72" s="203" t="s">
        <v>2352</v>
      </c>
      <c r="G72" s="281">
        <v>13.3</v>
      </c>
      <c r="H72" s="497"/>
      <c r="I72" s="312"/>
      <c r="J72" s="320"/>
      <c r="K72" s="362"/>
      <c r="L72" s="362"/>
      <c r="M72" s="362"/>
      <c r="N72" s="362"/>
      <c r="O72" s="362"/>
      <c r="P72" s="362"/>
      <c r="Q72" s="362"/>
      <c r="R72" s="362"/>
      <c r="S72" s="362"/>
      <c r="T72" s="362"/>
      <c r="U72" s="362"/>
      <c r="V72" s="322"/>
    </row>
    <row r="73" spans="2:22" ht="43.5" x14ac:dyDescent="0.35">
      <c r="B73" s="309"/>
      <c r="C73" s="306"/>
      <c r="D73" s="305" t="s">
        <v>1044</v>
      </c>
      <c r="E73" s="305" t="s">
        <v>2297</v>
      </c>
      <c r="F73" s="276" t="s">
        <v>2336</v>
      </c>
      <c r="G73" s="281">
        <v>14.9</v>
      </c>
      <c r="H73" s="312"/>
      <c r="I73" s="312"/>
      <c r="J73" s="320"/>
      <c r="K73" s="362"/>
      <c r="L73" s="362"/>
      <c r="M73" s="362"/>
      <c r="N73" s="362"/>
      <c r="O73" s="362"/>
      <c r="P73" s="362"/>
      <c r="Q73" s="362"/>
      <c r="R73" s="362"/>
      <c r="S73" s="362"/>
      <c r="T73" s="362"/>
      <c r="U73" s="362"/>
      <c r="V73" s="322"/>
    </row>
    <row r="74" spans="2:22" ht="29" x14ac:dyDescent="0.35">
      <c r="B74" s="309"/>
      <c r="C74" s="306"/>
      <c r="D74" s="306"/>
      <c r="E74" s="306"/>
      <c r="F74" s="276" t="s">
        <v>2338</v>
      </c>
      <c r="G74" s="281">
        <v>15.5</v>
      </c>
      <c r="H74" s="312"/>
      <c r="I74" s="312"/>
      <c r="J74" s="320"/>
      <c r="K74" s="362"/>
      <c r="L74" s="362"/>
      <c r="M74" s="362"/>
      <c r="N74" s="362"/>
      <c r="O74" s="362"/>
      <c r="P74" s="362"/>
      <c r="Q74" s="362"/>
      <c r="R74" s="362"/>
      <c r="S74" s="362"/>
      <c r="T74" s="362"/>
      <c r="U74" s="362"/>
      <c r="V74" s="322"/>
    </row>
    <row r="75" spans="2:22" ht="43.5" x14ac:dyDescent="0.35">
      <c r="B75" s="309"/>
      <c r="C75" s="306"/>
      <c r="D75" s="306"/>
      <c r="E75" s="306"/>
      <c r="F75" s="276" t="s">
        <v>2339</v>
      </c>
      <c r="G75" s="281">
        <v>20.100000000000001</v>
      </c>
      <c r="H75" s="312"/>
      <c r="I75" s="312"/>
      <c r="J75" s="320"/>
      <c r="K75" s="362"/>
      <c r="L75" s="362"/>
      <c r="M75" s="362"/>
      <c r="N75" s="362"/>
      <c r="O75" s="362"/>
      <c r="P75" s="362"/>
      <c r="Q75" s="362"/>
      <c r="R75" s="362"/>
      <c r="S75" s="362"/>
      <c r="T75" s="362"/>
      <c r="U75" s="362"/>
      <c r="V75" s="322"/>
    </row>
    <row r="76" spans="2:22" ht="43.5" x14ac:dyDescent="0.35">
      <c r="B76" s="309"/>
      <c r="C76" s="306"/>
      <c r="D76" s="306"/>
      <c r="E76" s="306"/>
      <c r="F76" s="276" t="s">
        <v>2340</v>
      </c>
      <c r="G76" s="281">
        <v>18.8</v>
      </c>
      <c r="H76" s="312"/>
      <c r="I76" s="312"/>
      <c r="J76" s="320"/>
      <c r="K76" s="362"/>
      <c r="L76" s="362"/>
      <c r="M76" s="362"/>
      <c r="N76" s="362"/>
      <c r="O76" s="362"/>
      <c r="P76" s="362"/>
      <c r="Q76" s="362"/>
      <c r="R76" s="362"/>
      <c r="S76" s="362"/>
      <c r="T76" s="362"/>
      <c r="U76" s="362"/>
      <c r="V76" s="322"/>
    </row>
    <row r="77" spans="2:22" ht="43.5" x14ac:dyDescent="0.35">
      <c r="B77" s="309"/>
      <c r="C77" s="306"/>
      <c r="D77" s="306"/>
      <c r="E77" s="306"/>
      <c r="F77" s="276" t="s">
        <v>2341</v>
      </c>
      <c r="G77" s="281">
        <v>7.6</v>
      </c>
      <c r="H77" s="312"/>
      <c r="I77" s="312"/>
      <c r="J77" s="320"/>
      <c r="K77" s="362"/>
      <c r="L77" s="362"/>
      <c r="M77" s="362"/>
      <c r="N77" s="362"/>
      <c r="O77" s="362"/>
      <c r="P77" s="362"/>
      <c r="Q77" s="362"/>
      <c r="R77" s="362"/>
      <c r="S77" s="362"/>
      <c r="T77" s="362"/>
      <c r="U77" s="362"/>
      <c r="V77" s="322"/>
    </row>
    <row r="78" spans="2:22" ht="43.5" x14ac:dyDescent="0.35">
      <c r="B78" s="309"/>
      <c r="C78" s="306"/>
      <c r="D78" s="306"/>
      <c r="E78" s="306"/>
      <c r="F78" s="276" t="s">
        <v>2342</v>
      </c>
      <c r="G78" s="281">
        <v>7.4</v>
      </c>
      <c r="H78" s="312"/>
      <c r="I78" s="312"/>
      <c r="J78" s="320"/>
      <c r="K78" s="362"/>
      <c r="L78" s="362"/>
      <c r="M78" s="362"/>
      <c r="N78" s="362"/>
      <c r="O78" s="362"/>
      <c r="P78" s="362"/>
      <c r="Q78" s="362"/>
      <c r="R78" s="362"/>
      <c r="S78" s="362"/>
      <c r="T78" s="362"/>
      <c r="U78" s="362"/>
      <c r="V78" s="322"/>
    </row>
    <row r="79" spans="2:22" ht="43.5" x14ac:dyDescent="0.35">
      <c r="B79" s="309"/>
      <c r="C79" s="306"/>
      <c r="D79" s="306"/>
      <c r="E79" s="306"/>
      <c r="F79" s="276" t="s">
        <v>2343</v>
      </c>
      <c r="G79" s="281">
        <v>11.8</v>
      </c>
      <c r="H79" s="312"/>
      <c r="I79" s="312"/>
      <c r="J79" s="320"/>
      <c r="K79" s="362"/>
      <c r="L79" s="362"/>
      <c r="M79" s="362"/>
      <c r="N79" s="362"/>
      <c r="O79" s="362"/>
      <c r="P79" s="362"/>
      <c r="Q79" s="362"/>
      <c r="R79" s="362"/>
      <c r="S79" s="362"/>
      <c r="T79" s="362"/>
      <c r="U79" s="362"/>
      <c r="V79" s="322"/>
    </row>
    <row r="80" spans="2:22" ht="43.5" x14ac:dyDescent="0.35">
      <c r="B80" s="309"/>
      <c r="C80" s="306"/>
      <c r="D80" s="306"/>
      <c r="E80" s="306"/>
      <c r="F80" s="276" t="s">
        <v>2344</v>
      </c>
      <c r="G80" s="281">
        <v>10</v>
      </c>
      <c r="H80" s="312"/>
      <c r="I80" s="312"/>
      <c r="J80" s="320"/>
      <c r="K80" s="362"/>
      <c r="L80" s="362"/>
      <c r="M80" s="362"/>
      <c r="N80" s="362"/>
      <c r="O80" s="362"/>
      <c r="P80" s="362"/>
      <c r="Q80" s="362"/>
      <c r="R80" s="362"/>
      <c r="S80" s="362"/>
      <c r="T80" s="362"/>
      <c r="U80" s="362"/>
      <c r="V80" s="322"/>
    </row>
    <row r="81" spans="2:22" ht="29" x14ac:dyDescent="0.35">
      <c r="B81" s="309"/>
      <c r="C81" s="306"/>
      <c r="D81" s="306"/>
      <c r="E81" s="306"/>
      <c r="F81" s="276" t="s">
        <v>2345</v>
      </c>
      <c r="G81" s="281">
        <v>14.4</v>
      </c>
      <c r="H81" s="312"/>
      <c r="I81" s="312"/>
      <c r="J81" s="320"/>
      <c r="K81" s="362"/>
      <c r="L81" s="362"/>
      <c r="M81" s="362"/>
      <c r="N81" s="362"/>
      <c r="O81" s="362"/>
      <c r="P81" s="362"/>
      <c r="Q81" s="362"/>
      <c r="R81" s="362"/>
      <c r="S81" s="362"/>
      <c r="T81" s="362"/>
      <c r="U81" s="362"/>
      <c r="V81" s="322"/>
    </row>
    <row r="82" spans="2:22" ht="29" x14ac:dyDescent="0.35">
      <c r="B82" s="309"/>
      <c r="C82" s="306"/>
      <c r="D82" s="306"/>
      <c r="E82" s="306"/>
      <c r="F82" s="276" t="s">
        <v>2346</v>
      </c>
      <c r="G82" s="281">
        <v>16</v>
      </c>
      <c r="H82" s="312"/>
      <c r="I82" s="312"/>
      <c r="J82" s="320"/>
      <c r="K82" s="362"/>
      <c r="L82" s="362"/>
      <c r="M82" s="362"/>
      <c r="N82" s="362"/>
      <c r="O82" s="362"/>
      <c r="P82" s="362"/>
      <c r="Q82" s="362"/>
      <c r="R82" s="362"/>
      <c r="S82" s="362"/>
      <c r="T82" s="362"/>
      <c r="U82" s="362"/>
      <c r="V82" s="322"/>
    </row>
    <row r="83" spans="2:22" ht="29" x14ac:dyDescent="0.35">
      <c r="B83" s="309"/>
      <c r="C83" s="306"/>
      <c r="D83" s="306"/>
      <c r="E83" s="306"/>
      <c r="F83" s="276" t="s">
        <v>2347</v>
      </c>
      <c r="G83" s="281">
        <v>19.7</v>
      </c>
      <c r="H83" s="312"/>
      <c r="I83" s="312"/>
      <c r="J83" s="320"/>
      <c r="K83" s="362"/>
      <c r="L83" s="362"/>
      <c r="M83" s="362"/>
      <c r="N83" s="362"/>
      <c r="O83" s="362"/>
      <c r="P83" s="362"/>
      <c r="Q83" s="362"/>
      <c r="R83" s="362"/>
      <c r="S83" s="362"/>
      <c r="T83" s="362"/>
      <c r="U83" s="362"/>
      <c r="V83" s="322"/>
    </row>
    <row r="84" spans="2:22" ht="29" x14ac:dyDescent="0.35">
      <c r="B84" s="309"/>
      <c r="C84" s="306"/>
      <c r="D84" s="306"/>
      <c r="E84" s="306"/>
      <c r="F84" s="276" t="s">
        <v>2348</v>
      </c>
      <c r="G84" s="281">
        <v>19.2</v>
      </c>
      <c r="H84" s="312"/>
      <c r="I84" s="312"/>
      <c r="J84" s="320"/>
      <c r="K84" s="362"/>
      <c r="L84" s="362"/>
      <c r="M84" s="362"/>
      <c r="N84" s="362"/>
      <c r="O84" s="362"/>
      <c r="P84" s="362"/>
      <c r="Q84" s="362"/>
      <c r="R84" s="362"/>
      <c r="S84" s="362"/>
      <c r="T84" s="362"/>
      <c r="U84" s="362"/>
      <c r="V84" s="322"/>
    </row>
    <row r="85" spans="2:22" ht="29" x14ac:dyDescent="0.35">
      <c r="B85" s="309"/>
      <c r="C85" s="306"/>
      <c r="D85" s="306"/>
      <c r="E85" s="306"/>
      <c r="F85" s="276" t="s">
        <v>2349</v>
      </c>
      <c r="G85" s="281">
        <v>6.9</v>
      </c>
      <c r="H85" s="312"/>
      <c r="I85" s="312"/>
      <c r="J85" s="320"/>
      <c r="K85" s="362"/>
      <c r="L85" s="362"/>
      <c r="M85" s="362"/>
      <c r="N85" s="362"/>
      <c r="O85" s="362"/>
      <c r="P85" s="362"/>
      <c r="Q85" s="362"/>
      <c r="R85" s="362"/>
      <c r="S85" s="362"/>
      <c r="T85" s="362"/>
      <c r="U85" s="362"/>
      <c r="V85" s="322"/>
    </row>
    <row r="86" spans="2:22" ht="29" x14ac:dyDescent="0.35">
      <c r="B86" s="309"/>
      <c r="C86" s="306"/>
      <c r="D86" s="306"/>
      <c r="E86" s="306"/>
      <c r="F86" s="276" t="s">
        <v>2350</v>
      </c>
      <c r="G86" s="281">
        <v>6.9</v>
      </c>
      <c r="H86" s="312"/>
      <c r="I86" s="312"/>
      <c r="J86" s="320"/>
      <c r="K86" s="362"/>
      <c r="L86" s="362"/>
      <c r="M86" s="362"/>
      <c r="N86" s="362"/>
      <c r="O86" s="362"/>
      <c r="P86" s="362"/>
      <c r="Q86" s="362"/>
      <c r="R86" s="362"/>
      <c r="S86" s="362"/>
      <c r="T86" s="362"/>
      <c r="U86" s="362"/>
      <c r="V86" s="322"/>
    </row>
    <row r="87" spans="2:22" ht="29" x14ac:dyDescent="0.35">
      <c r="B87" s="309"/>
      <c r="C87" s="306"/>
      <c r="D87" s="306"/>
      <c r="E87" s="306"/>
      <c r="F87" s="276" t="s">
        <v>2351</v>
      </c>
      <c r="G87" s="281">
        <v>6</v>
      </c>
      <c r="H87" s="312"/>
      <c r="I87" s="312"/>
      <c r="J87" s="320"/>
      <c r="K87" s="362"/>
      <c r="L87" s="362"/>
      <c r="M87" s="362"/>
      <c r="N87" s="362"/>
      <c r="O87" s="362"/>
      <c r="P87" s="362"/>
      <c r="Q87" s="362"/>
      <c r="R87" s="362"/>
      <c r="S87" s="362"/>
      <c r="T87" s="362"/>
      <c r="U87" s="362"/>
      <c r="V87" s="322"/>
    </row>
    <row r="88" spans="2:22" ht="29" x14ac:dyDescent="0.35">
      <c r="B88" s="309"/>
      <c r="C88" s="306"/>
      <c r="D88" s="307"/>
      <c r="E88" s="307"/>
      <c r="F88" s="276" t="s">
        <v>2352</v>
      </c>
      <c r="G88" s="281">
        <v>9.6999999999999993</v>
      </c>
      <c r="H88" s="312"/>
      <c r="I88" s="312"/>
      <c r="J88" s="320"/>
      <c r="K88" s="362"/>
      <c r="L88" s="362"/>
      <c r="M88" s="362"/>
      <c r="N88" s="362"/>
      <c r="O88" s="362"/>
      <c r="P88" s="362"/>
      <c r="Q88" s="362"/>
      <c r="R88" s="362"/>
      <c r="S88" s="362"/>
      <c r="T88" s="362"/>
      <c r="U88" s="362"/>
      <c r="V88" s="322"/>
    </row>
    <row r="89" spans="2:22" ht="43.5" x14ac:dyDescent="0.35">
      <c r="B89" s="309"/>
      <c r="C89" s="306"/>
      <c r="D89" s="305" t="s">
        <v>1045</v>
      </c>
      <c r="E89" s="305" t="s">
        <v>2297</v>
      </c>
      <c r="F89" s="276" t="s">
        <v>2336</v>
      </c>
      <c r="G89" s="281">
        <v>20</v>
      </c>
      <c r="H89" s="312"/>
      <c r="I89" s="312"/>
      <c r="J89" s="320"/>
      <c r="K89" s="362"/>
      <c r="L89" s="362"/>
      <c r="M89" s="362"/>
      <c r="N89" s="362"/>
      <c r="O89" s="362"/>
      <c r="P89" s="362"/>
      <c r="Q89" s="362"/>
      <c r="R89" s="362"/>
      <c r="S89" s="362"/>
      <c r="T89" s="362"/>
      <c r="U89" s="362"/>
      <c r="V89" s="322"/>
    </row>
    <row r="90" spans="2:22" ht="29" x14ac:dyDescent="0.35">
      <c r="B90" s="309"/>
      <c r="C90" s="306"/>
      <c r="D90" s="306"/>
      <c r="E90" s="306"/>
      <c r="F90" s="276" t="s">
        <v>2338</v>
      </c>
      <c r="G90" s="281">
        <v>20.8</v>
      </c>
      <c r="H90" s="312"/>
      <c r="I90" s="312"/>
      <c r="J90" s="320"/>
      <c r="K90" s="362"/>
      <c r="L90" s="362"/>
      <c r="M90" s="362"/>
      <c r="N90" s="362"/>
      <c r="O90" s="362"/>
      <c r="P90" s="362"/>
      <c r="Q90" s="362"/>
      <c r="R90" s="362"/>
      <c r="S90" s="362"/>
      <c r="T90" s="362"/>
      <c r="U90" s="362"/>
      <c r="V90" s="322"/>
    </row>
    <row r="91" spans="2:22" ht="43.5" x14ac:dyDescent="0.35">
      <c r="B91" s="309"/>
      <c r="C91" s="306"/>
      <c r="D91" s="306"/>
      <c r="E91" s="306"/>
      <c r="F91" s="276" t="s">
        <v>2339</v>
      </c>
      <c r="G91" s="281">
        <v>25.9</v>
      </c>
      <c r="H91" s="312"/>
      <c r="I91" s="312"/>
      <c r="J91" s="320"/>
      <c r="K91" s="362"/>
      <c r="L91" s="362"/>
      <c r="M91" s="362"/>
      <c r="N91" s="362"/>
      <c r="O91" s="362"/>
      <c r="P91" s="362"/>
      <c r="Q91" s="362"/>
      <c r="R91" s="362"/>
      <c r="S91" s="362"/>
      <c r="T91" s="362"/>
      <c r="U91" s="362"/>
      <c r="V91" s="322"/>
    </row>
    <row r="92" spans="2:22" ht="43.5" x14ac:dyDescent="0.35">
      <c r="B92" s="309"/>
      <c r="C92" s="306"/>
      <c r="D92" s="306"/>
      <c r="E92" s="306"/>
      <c r="F92" s="276" t="s">
        <v>2340</v>
      </c>
      <c r="G92" s="281">
        <v>24.9</v>
      </c>
      <c r="H92" s="312"/>
      <c r="I92" s="312"/>
      <c r="J92" s="320"/>
      <c r="K92" s="362"/>
      <c r="L92" s="362"/>
      <c r="M92" s="362"/>
      <c r="N92" s="362"/>
      <c r="O92" s="362"/>
      <c r="P92" s="362"/>
      <c r="Q92" s="362"/>
      <c r="R92" s="362"/>
      <c r="S92" s="362"/>
      <c r="T92" s="362"/>
      <c r="U92" s="362"/>
      <c r="V92" s="322"/>
    </row>
    <row r="93" spans="2:22" ht="43.5" x14ac:dyDescent="0.35">
      <c r="B93" s="309"/>
      <c r="C93" s="306"/>
      <c r="D93" s="306"/>
      <c r="E93" s="306"/>
      <c r="F93" s="276" t="s">
        <v>2341</v>
      </c>
      <c r="G93" s="281">
        <v>9.4</v>
      </c>
      <c r="H93" s="312"/>
      <c r="I93" s="312"/>
      <c r="J93" s="320"/>
      <c r="K93" s="362"/>
      <c r="L93" s="362"/>
      <c r="M93" s="362"/>
      <c r="N93" s="362"/>
      <c r="O93" s="362"/>
      <c r="P93" s="362"/>
      <c r="Q93" s="362"/>
      <c r="R93" s="362"/>
      <c r="S93" s="362"/>
      <c r="T93" s="362"/>
      <c r="U93" s="362"/>
      <c r="V93" s="322"/>
    </row>
    <row r="94" spans="2:22" ht="43.5" x14ac:dyDescent="0.35">
      <c r="B94" s="309"/>
      <c r="C94" s="306"/>
      <c r="D94" s="306"/>
      <c r="E94" s="306"/>
      <c r="F94" s="276" t="s">
        <v>2342</v>
      </c>
      <c r="G94" s="281">
        <v>9.4</v>
      </c>
      <c r="H94" s="312"/>
      <c r="I94" s="312"/>
      <c r="J94" s="320"/>
      <c r="K94" s="362"/>
      <c r="L94" s="362"/>
      <c r="M94" s="362"/>
      <c r="N94" s="362"/>
      <c r="O94" s="362"/>
      <c r="P94" s="362"/>
      <c r="Q94" s="362"/>
      <c r="R94" s="362"/>
      <c r="S94" s="362"/>
      <c r="T94" s="362"/>
      <c r="U94" s="362"/>
      <c r="V94" s="322"/>
    </row>
    <row r="95" spans="2:22" ht="43.5" x14ac:dyDescent="0.35">
      <c r="B95" s="309"/>
      <c r="C95" s="306"/>
      <c r="D95" s="306"/>
      <c r="E95" s="306"/>
      <c r="F95" s="276" t="s">
        <v>2343</v>
      </c>
      <c r="G95" s="281">
        <v>13.9</v>
      </c>
      <c r="H95" s="312"/>
      <c r="I95" s="312"/>
      <c r="J95" s="320"/>
      <c r="K95" s="362"/>
      <c r="L95" s="362"/>
      <c r="M95" s="362"/>
      <c r="N95" s="362"/>
      <c r="O95" s="362"/>
      <c r="P95" s="362"/>
      <c r="Q95" s="362"/>
      <c r="R95" s="362"/>
      <c r="S95" s="362"/>
      <c r="T95" s="362"/>
      <c r="U95" s="362"/>
      <c r="V95" s="322"/>
    </row>
    <row r="96" spans="2:22" ht="43.5" x14ac:dyDescent="0.35">
      <c r="B96" s="309"/>
      <c r="C96" s="306"/>
      <c r="D96" s="306"/>
      <c r="E96" s="306"/>
      <c r="F96" s="276" t="s">
        <v>2344</v>
      </c>
      <c r="G96" s="281">
        <v>12.4</v>
      </c>
      <c r="H96" s="312"/>
      <c r="I96" s="312"/>
      <c r="J96" s="320"/>
      <c r="K96" s="362"/>
      <c r="L96" s="362"/>
      <c r="M96" s="362"/>
      <c r="N96" s="362"/>
      <c r="O96" s="362"/>
      <c r="P96" s="362"/>
      <c r="Q96" s="362"/>
      <c r="R96" s="362"/>
      <c r="S96" s="362"/>
      <c r="T96" s="362"/>
      <c r="U96" s="362"/>
      <c r="V96" s="322"/>
    </row>
    <row r="97" spans="2:22" ht="29" x14ac:dyDescent="0.35">
      <c r="B97" s="309"/>
      <c r="C97" s="306"/>
      <c r="D97" s="306"/>
      <c r="E97" s="306"/>
      <c r="F97" s="276" t="s">
        <v>2345</v>
      </c>
      <c r="G97" s="281">
        <v>19.5</v>
      </c>
      <c r="H97" s="312"/>
      <c r="I97" s="312"/>
      <c r="J97" s="320"/>
      <c r="K97" s="362"/>
      <c r="L97" s="362"/>
      <c r="M97" s="362"/>
      <c r="N97" s="362"/>
      <c r="O97" s="362"/>
      <c r="P97" s="362"/>
      <c r="Q97" s="362"/>
      <c r="R97" s="362"/>
      <c r="S97" s="362"/>
      <c r="T97" s="362"/>
      <c r="U97" s="362"/>
      <c r="V97" s="322"/>
    </row>
    <row r="98" spans="2:22" ht="29" x14ac:dyDescent="0.35">
      <c r="B98" s="309"/>
      <c r="C98" s="306"/>
      <c r="D98" s="306"/>
      <c r="E98" s="306"/>
      <c r="F98" s="276" t="s">
        <v>2346</v>
      </c>
      <c r="G98" s="281">
        <v>21.3</v>
      </c>
      <c r="H98" s="312"/>
      <c r="I98" s="312"/>
      <c r="J98" s="320"/>
      <c r="K98" s="362"/>
      <c r="L98" s="362"/>
      <c r="M98" s="362"/>
      <c r="N98" s="362"/>
      <c r="O98" s="362"/>
      <c r="P98" s="362"/>
      <c r="Q98" s="362"/>
      <c r="R98" s="362"/>
      <c r="S98" s="362"/>
      <c r="T98" s="362"/>
      <c r="U98" s="362"/>
      <c r="V98" s="322"/>
    </row>
    <row r="99" spans="2:22" ht="29" x14ac:dyDescent="0.35">
      <c r="B99" s="309"/>
      <c r="C99" s="306"/>
      <c r="D99" s="306"/>
      <c r="E99" s="306"/>
      <c r="F99" s="276" t="s">
        <v>2347</v>
      </c>
      <c r="G99" s="281">
        <v>25.5</v>
      </c>
      <c r="H99" s="312"/>
      <c r="I99" s="312"/>
      <c r="J99" s="320"/>
      <c r="K99" s="362"/>
      <c r="L99" s="362"/>
      <c r="M99" s="362"/>
      <c r="N99" s="362"/>
      <c r="O99" s="362"/>
      <c r="P99" s="362"/>
      <c r="Q99" s="362"/>
      <c r="R99" s="362"/>
      <c r="S99" s="362"/>
      <c r="T99" s="362"/>
      <c r="U99" s="362"/>
      <c r="V99" s="322"/>
    </row>
    <row r="100" spans="2:22" ht="29" x14ac:dyDescent="0.35">
      <c r="B100" s="309"/>
      <c r="C100" s="306"/>
      <c r="D100" s="306"/>
      <c r="E100" s="306"/>
      <c r="F100" s="276" t="s">
        <v>2348</v>
      </c>
      <c r="G100" s="281">
        <v>25.2</v>
      </c>
      <c r="H100" s="312"/>
      <c r="I100" s="312"/>
      <c r="J100" s="320"/>
      <c r="K100" s="362"/>
      <c r="L100" s="362"/>
      <c r="M100" s="362"/>
      <c r="N100" s="362"/>
      <c r="O100" s="362"/>
      <c r="P100" s="362"/>
      <c r="Q100" s="362"/>
      <c r="R100" s="362"/>
      <c r="S100" s="362"/>
      <c r="T100" s="362"/>
      <c r="U100" s="362"/>
      <c r="V100" s="322"/>
    </row>
    <row r="101" spans="2:22" ht="29" x14ac:dyDescent="0.35">
      <c r="B101" s="309"/>
      <c r="C101" s="306"/>
      <c r="D101" s="306"/>
      <c r="E101" s="306"/>
      <c r="F101" s="276" t="s">
        <v>2349</v>
      </c>
      <c r="G101" s="281">
        <v>8.5</v>
      </c>
      <c r="H101" s="312"/>
      <c r="I101" s="312"/>
      <c r="J101" s="320"/>
      <c r="K101" s="362"/>
      <c r="L101" s="362"/>
      <c r="M101" s="362"/>
      <c r="N101" s="362"/>
      <c r="O101" s="362"/>
      <c r="P101" s="362"/>
      <c r="Q101" s="362"/>
      <c r="R101" s="362"/>
      <c r="S101" s="362"/>
      <c r="T101" s="362"/>
      <c r="U101" s="362"/>
      <c r="V101" s="322"/>
    </row>
    <row r="102" spans="2:22" ht="29" x14ac:dyDescent="0.35">
      <c r="B102" s="309"/>
      <c r="C102" s="306"/>
      <c r="D102" s="306"/>
      <c r="E102" s="306"/>
      <c r="F102" s="276" t="s">
        <v>2350</v>
      </c>
      <c r="G102" s="281">
        <v>8.6999999999999993</v>
      </c>
      <c r="H102" s="312"/>
      <c r="I102" s="312"/>
      <c r="J102" s="320"/>
      <c r="K102" s="362"/>
      <c r="L102" s="362"/>
      <c r="M102" s="362"/>
      <c r="N102" s="362"/>
      <c r="O102" s="362"/>
      <c r="P102" s="362"/>
      <c r="Q102" s="362"/>
      <c r="R102" s="362"/>
      <c r="S102" s="362"/>
      <c r="T102" s="362"/>
      <c r="U102" s="362"/>
      <c r="V102" s="322"/>
    </row>
    <row r="103" spans="2:22" ht="29" x14ac:dyDescent="0.35">
      <c r="B103" s="309"/>
      <c r="C103" s="306"/>
      <c r="D103" s="306"/>
      <c r="E103" s="306"/>
      <c r="F103" s="276" t="s">
        <v>2351</v>
      </c>
      <c r="G103" s="281">
        <v>7.9</v>
      </c>
      <c r="H103" s="312"/>
      <c r="I103" s="312"/>
      <c r="J103" s="320"/>
      <c r="K103" s="362"/>
      <c r="L103" s="362"/>
      <c r="M103" s="362"/>
      <c r="N103" s="362"/>
      <c r="O103" s="362"/>
      <c r="P103" s="362"/>
      <c r="Q103" s="362"/>
      <c r="R103" s="362"/>
      <c r="S103" s="362"/>
      <c r="T103" s="362"/>
      <c r="U103" s="362"/>
      <c r="V103" s="322"/>
    </row>
    <row r="104" spans="2:22" ht="29" x14ac:dyDescent="0.35">
      <c r="B104" s="310"/>
      <c r="C104" s="307"/>
      <c r="D104" s="307"/>
      <c r="E104" s="307"/>
      <c r="F104" s="276" t="s">
        <v>2352</v>
      </c>
      <c r="G104" s="281">
        <v>11.9</v>
      </c>
      <c r="H104" s="313"/>
      <c r="I104" s="313"/>
      <c r="J104" s="323"/>
      <c r="K104" s="324"/>
      <c r="L104" s="324"/>
      <c r="M104" s="324"/>
      <c r="N104" s="324"/>
      <c r="O104" s="324"/>
      <c r="P104" s="324"/>
      <c r="Q104" s="324"/>
      <c r="R104" s="324"/>
      <c r="S104" s="324"/>
      <c r="T104" s="324"/>
      <c r="U104" s="324"/>
      <c r="V104" s="325"/>
    </row>
    <row r="105" spans="2:22" ht="15" customHeight="1" x14ac:dyDescent="0.35">
      <c r="B105" s="225" t="s">
        <v>785</v>
      </c>
      <c r="C105" s="276"/>
      <c r="D105" s="276"/>
      <c r="E105" s="276"/>
      <c r="F105" s="276"/>
      <c r="G105" s="290"/>
      <c r="H105" s="275" t="s">
        <v>204</v>
      </c>
      <c r="I105" s="275" t="s">
        <v>787</v>
      </c>
      <c r="J105" s="314" t="s">
        <v>2353</v>
      </c>
      <c r="K105" s="315"/>
      <c r="L105" s="315"/>
      <c r="M105" s="315"/>
      <c r="N105" s="315"/>
      <c r="O105" s="315"/>
      <c r="P105" s="315"/>
      <c r="Q105" s="315"/>
      <c r="R105" s="315"/>
      <c r="S105" s="315"/>
      <c r="T105" s="315"/>
      <c r="U105" s="315"/>
      <c r="V105" s="316"/>
    </row>
    <row r="106" spans="2:22" ht="15" customHeight="1" x14ac:dyDescent="0.35">
      <c r="B106" s="311" t="s">
        <v>358</v>
      </c>
      <c r="C106" s="305" t="s">
        <v>411</v>
      </c>
      <c r="D106" s="276" t="s">
        <v>1792</v>
      </c>
      <c r="E106" s="276"/>
      <c r="F106" s="276"/>
      <c r="G106" s="290">
        <v>8.5</v>
      </c>
      <c r="H106" s="311" t="s">
        <v>198</v>
      </c>
      <c r="I106" s="311" t="s">
        <v>1049</v>
      </c>
      <c r="J106" s="317" t="s">
        <v>2354</v>
      </c>
      <c r="K106" s="318"/>
      <c r="L106" s="318"/>
      <c r="M106" s="318"/>
      <c r="N106" s="318"/>
      <c r="O106" s="318"/>
      <c r="P106" s="318"/>
      <c r="Q106" s="318"/>
      <c r="R106" s="318"/>
      <c r="S106" s="318"/>
      <c r="T106" s="318"/>
      <c r="U106" s="318"/>
      <c r="V106" s="319"/>
    </row>
    <row r="107" spans="2:22" ht="15" customHeight="1" x14ac:dyDescent="0.35">
      <c r="B107" s="312"/>
      <c r="C107" s="306"/>
      <c r="D107" s="276" t="s">
        <v>1796</v>
      </c>
      <c r="E107" s="276"/>
      <c r="F107" s="276"/>
      <c r="G107" s="290">
        <v>11</v>
      </c>
      <c r="H107" s="312"/>
      <c r="I107" s="312"/>
      <c r="J107" s="320"/>
      <c r="K107" s="362"/>
      <c r="L107" s="362"/>
      <c r="M107" s="362"/>
      <c r="N107" s="362"/>
      <c r="O107" s="362"/>
      <c r="P107" s="362"/>
      <c r="Q107" s="362"/>
      <c r="R107" s="362"/>
      <c r="S107" s="362"/>
      <c r="T107" s="362"/>
      <c r="U107" s="362"/>
      <c r="V107" s="322"/>
    </row>
    <row r="108" spans="2:22" ht="15" customHeight="1" x14ac:dyDescent="0.35">
      <c r="B108" s="312"/>
      <c r="C108" s="306"/>
      <c r="D108" s="276" t="s">
        <v>2129</v>
      </c>
      <c r="E108" s="276"/>
      <c r="F108" s="276"/>
      <c r="G108" s="290">
        <v>11</v>
      </c>
      <c r="H108" s="312"/>
      <c r="I108" s="312"/>
      <c r="J108" s="320"/>
      <c r="K108" s="362"/>
      <c r="L108" s="362"/>
      <c r="M108" s="362"/>
      <c r="N108" s="362"/>
      <c r="O108" s="362"/>
      <c r="P108" s="362"/>
      <c r="Q108" s="362"/>
      <c r="R108" s="362"/>
      <c r="S108" s="362"/>
      <c r="T108" s="362"/>
      <c r="U108" s="362"/>
      <c r="V108" s="322"/>
    </row>
    <row r="109" spans="2:22" ht="15" customHeight="1" x14ac:dyDescent="0.35">
      <c r="B109" s="312"/>
      <c r="C109" s="306"/>
      <c r="D109" s="276" t="s">
        <v>2182</v>
      </c>
      <c r="E109" s="276"/>
      <c r="F109" s="276"/>
      <c r="G109" s="290">
        <v>12</v>
      </c>
      <c r="H109" s="312"/>
      <c r="I109" s="312"/>
      <c r="J109" s="323"/>
      <c r="K109" s="324"/>
      <c r="L109" s="324"/>
      <c r="M109" s="324"/>
      <c r="N109" s="324"/>
      <c r="O109" s="324"/>
      <c r="P109" s="324"/>
      <c r="Q109" s="324"/>
      <c r="R109" s="324"/>
      <c r="S109" s="324"/>
      <c r="T109" s="324"/>
      <c r="U109" s="324"/>
      <c r="V109" s="325"/>
    </row>
    <row r="110" spans="2:22" ht="15" customHeight="1" x14ac:dyDescent="0.35">
      <c r="B110" s="312"/>
      <c r="C110" s="306"/>
      <c r="D110" s="276" t="s">
        <v>1798</v>
      </c>
      <c r="E110" s="276"/>
      <c r="F110" s="276"/>
      <c r="G110" s="65">
        <v>10</v>
      </c>
      <c r="H110" s="312"/>
      <c r="I110" s="312"/>
      <c r="J110" s="317" t="s">
        <v>2355</v>
      </c>
      <c r="K110" s="318"/>
      <c r="L110" s="318"/>
      <c r="M110" s="318"/>
      <c r="N110" s="318"/>
      <c r="O110" s="318"/>
      <c r="P110" s="318"/>
      <c r="Q110" s="318"/>
      <c r="R110" s="318"/>
      <c r="S110" s="318"/>
      <c r="T110" s="318"/>
      <c r="U110" s="318"/>
      <c r="V110" s="319"/>
    </row>
    <row r="111" spans="2:22" ht="15.75" customHeight="1" x14ac:dyDescent="0.35">
      <c r="B111" s="312"/>
      <c r="C111" s="306"/>
      <c r="D111" s="276" t="s">
        <v>1801</v>
      </c>
      <c r="E111" s="276"/>
      <c r="F111" s="290"/>
      <c r="G111" s="65">
        <v>13</v>
      </c>
      <c r="H111" s="312"/>
      <c r="I111" s="312"/>
      <c r="J111" s="320"/>
      <c r="K111" s="362"/>
      <c r="L111" s="362"/>
      <c r="M111" s="362"/>
      <c r="N111" s="362"/>
      <c r="O111" s="362"/>
      <c r="P111" s="362"/>
      <c r="Q111" s="362"/>
      <c r="R111" s="362"/>
      <c r="S111" s="362"/>
      <c r="T111" s="362"/>
      <c r="U111" s="362"/>
      <c r="V111" s="322"/>
    </row>
    <row r="112" spans="2:22" ht="29" x14ac:dyDescent="0.35">
      <c r="B112" s="312"/>
      <c r="C112" s="306"/>
      <c r="D112" s="276" t="s">
        <v>2132</v>
      </c>
      <c r="E112" s="276"/>
      <c r="F112" s="290"/>
      <c r="G112" s="65">
        <v>13</v>
      </c>
      <c r="H112" s="312"/>
      <c r="I112" s="312"/>
      <c r="J112" s="320"/>
      <c r="K112" s="362"/>
      <c r="L112" s="362"/>
      <c r="M112" s="362"/>
      <c r="N112" s="362"/>
      <c r="O112" s="362"/>
      <c r="P112" s="362"/>
      <c r="Q112" s="362"/>
      <c r="R112" s="362"/>
      <c r="S112" s="362"/>
      <c r="T112" s="362"/>
      <c r="U112" s="362"/>
      <c r="V112" s="322"/>
    </row>
    <row r="113" spans="2:22" ht="29" x14ac:dyDescent="0.35">
      <c r="B113" s="313"/>
      <c r="C113" s="307"/>
      <c r="D113" s="276" t="s">
        <v>2184</v>
      </c>
      <c r="E113" s="276"/>
      <c r="F113" s="290"/>
      <c r="G113" s="65">
        <v>14</v>
      </c>
      <c r="H113" s="313"/>
      <c r="I113" s="313"/>
      <c r="J113" s="323"/>
      <c r="K113" s="324"/>
      <c r="L113" s="324"/>
      <c r="M113" s="324"/>
      <c r="N113" s="324"/>
      <c r="O113" s="324"/>
      <c r="P113" s="324"/>
      <c r="Q113" s="324"/>
      <c r="R113" s="324"/>
      <c r="S113" s="324"/>
      <c r="T113" s="324"/>
      <c r="U113" s="324"/>
      <c r="V113" s="325"/>
    </row>
    <row r="114" spans="2:22" ht="15" customHeight="1" x14ac:dyDescent="0.35">
      <c r="B114" s="225" t="s">
        <v>1625</v>
      </c>
      <c r="C114" s="276"/>
      <c r="D114" s="290"/>
      <c r="E114" s="276"/>
      <c r="F114" s="276"/>
      <c r="G114" s="290"/>
      <c r="H114" s="275" t="s">
        <v>233</v>
      </c>
      <c r="I114" s="275" t="s">
        <v>234</v>
      </c>
      <c r="J114" s="314" t="s">
        <v>2356</v>
      </c>
      <c r="K114" s="315"/>
      <c r="L114" s="315"/>
      <c r="M114" s="315"/>
      <c r="N114" s="315"/>
      <c r="O114" s="315"/>
      <c r="P114" s="315"/>
      <c r="Q114" s="315"/>
      <c r="R114" s="315"/>
      <c r="S114" s="315"/>
      <c r="T114" s="315"/>
      <c r="U114" s="315"/>
      <c r="V114" s="316"/>
    </row>
    <row r="115" spans="2:22" ht="45" customHeight="1" x14ac:dyDescent="0.35">
      <c r="B115" s="308" t="s">
        <v>2357</v>
      </c>
      <c r="C115" s="305" t="s">
        <v>537</v>
      </c>
      <c r="D115" s="305" t="s">
        <v>1035</v>
      </c>
      <c r="E115" s="305" t="s">
        <v>2297</v>
      </c>
      <c r="F115" s="203" t="s">
        <v>2336</v>
      </c>
      <c r="G115" s="64">
        <v>58.4</v>
      </c>
      <c r="H115" s="496" t="s">
        <v>204</v>
      </c>
      <c r="I115" s="311"/>
      <c r="J115" s="317" t="s">
        <v>2358</v>
      </c>
      <c r="K115" s="318"/>
      <c r="L115" s="318"/>
      <c r="M115" s="318"/>
      <c r="N115" s="318"/>
      <c r="O115" s="318"/>
      <c r="P115" s="318"/>
      <c r="Q115" s="318"/>
      <c r="R115" s="318"/>
      <c r="S115" s="318"/>
      <c r="T115" s="318"/>
      <c r="U115" s="318"/>
      <c r="V115" s="319"/>
    </row>
    <row r="116" spans="2:22" ht="29" x14ac:dyDescent="0.35">
      <c r="B116" s="309"/>
      <c r="C116" s="306"/>
      <c r="D116" s="306"/>
      <c r="E116" s="306"/>
      <c r="F116" s="203" t="s">
        <v>2338</v>
      </c>
      <c r="G116" s="64">
        <v>60.9</v>
      </c>
      <c r="H116" s="497"/>
      <c r="I116" s="312"/>
      <c r="J116" s="320"/>
      <c r="K116" s="362"/>
      <c r="L116" s="362"/>
      <c r="M116" s="362"/>
      <c r="N116" s="362"/>
      <c r="O116" s="362"/>
      <c r="P116" s="362"/>
      <c r="Q116" s="362"/>
      <c r="R116" s="362"/>
      <c r="S116" s="362"/>
      <c r="T116" s="362"/>
      <c r="U116" s="362"/>
      <c r="V116" s="322"/>
    </row>
    <row r="117" spans="2:22" ht="43.5" x14ac:dyDescent="0.35">
      <c r="B117" s="309"/>
      <c r="C117" s="306"/>
      <c r="D117" s="306"/>
      <c r="E117" s="306"/>
      <c r="F117" s="203" t="s">
        <v>2339</v>
      </c>
      <c r="G117" s="64">
        <v>64.2</v>
      </c>
      <c r="H117" s="497"/>
      <c r="I117" s="312"/>
      <c r="J117" s="320"/>
      <c r="K117" s="362"/>
      <c r="L117" s="362"/>
      <c r="M117" s="362"/>
      <c r="N117" s="362"/>
      <c r="O117" s="362"/>
      <c r="P117" s="362"/>
      <c r="Q117" s="362"/>
      <c r="R117" s="362"/>
      <c r="S117" s="362"/>
      <c r="T117" s="362"/>
      <c r="U117" s="362"/>
      <c r="V117" s="322"/>
    </row>
    <row r="118" spans="2:22" ht="43.5" x14ac:dyDescent="0.35">
      <c r="B118" s="309"/>
      <c r="C118" s="306"/>
      <c r="D118" s="306"/>
      <c r="E118" s="306"/>
      <c r="F118" s="203" t="s">
        <v>2340</v>
      </c>
      <c r="G118" s="64">
        <v>71</v>
      </c>
      <c r="H118" s="497"/>
      <c r="I118" s="312"/>
      <c r="J118" s="320"/>
      <c r="K118" s="362"/>
      <c r="L118" s="362"/>
      <c r="M118" s="362"/>
      <c r="N118" s="362"/>
      <c r="O118" s="362"/>
      <c r="P118" s="362"/>
      <c r="Q118" s="362"/>
      <c r="R118" s="362"/>
      <c r="S118" s="362"/>
      <c r="T118" s="362"/>
      <c r="U118" s="362"/>
      <c r="V118" s="322"/>
    </row>
    <row r="119" spans="2:22" ht="43.5" x14ac:dyDescent="0.35">
      <c r="B119" s="309"/>
      <c r="C119" s="306"/>
      <c r="D119" s="306"/>
      <c r="E119" s="306"/>
      <c r="F119" s="203" t="s">
        <v>2341</v>
      </c>
      <c r="G119" s="64">
        <v>17.3</v>
      </c>
      <c r="H119" s="497"/>
      <c r="I119" s="312"/>
      <c r="J119" s="320"/>
      <c r="K119" s="362"/>
      <c r="L119" s="362"/>
      <c r="M119" s="362"/>
      <c r="N119" s="362"/>
      <c r="O119" s="362"/>
      <c r="P119" s="362"/>
      <c r="Q119" s="362"/>
      <c r="R119" s="362"/>
      <c r="S119" s="362"/>
      <c r="T119" s="362"/>
      <c r="U119" s="362"/>
      <c r="V119" s="322"/>
    </row>
    <row r="120" spans="2:22" ht="43.5" x14ac:dyDescent="0.35">
      <c r="B120" s="309"/>
      <c r="C120" s="306"/>
      <c r="D120" s="306"/>
      <c r="E120" s="306"/>
      <c r="F120" s="203" t="s">
        <v>2342</v>
      </c>
      <c r="G120" s="64">
        <v>22.5</v>
      </c>
      <c r="H120" s="497"/>
      <c r="I120" s="312"/>
      <c r="J120" s="320"/>
      <c r="K120" s="362"/>
      <c r="L120" s="362"/>
      <c r="M120" s="362"/>
      <c r="N120" s="362"/>
      <c r="O120" s="362"/>
      <c r="P120" s="362"/>
      <c r="Q120" s="362"/>
      <c r="R120" s="362"/>
      <c r="S120" s="362"/>
      <c r="T120" s="362"/>
      <c r="U120" s="362"/>
      <c r="V120" s="322"/>
    </row>
    <row r="121" spans="2:22" ht="43.5" x14ac:dyDescent="0.35">
      <c r="B121" s="309"/>
      <c r="C121" s="306"/>
      <c r="D121" s="306"/>
      <c r="E121" s="306"/>
      <c r="F121" s="203" t="s">
        <v>2343</v>
      </c>
      <c r="G121" s="64">
        <v>18.399999999999999</v>
      </c>
      <c r="H121" s="497"/>
      <c r="I121" s="312"/>
      <c r="J121" s="320"/>
      <c r="K121" s="362"/>
      <c r="L121" s="362"/>
      <c r="M121" s="362"/>
      <c r="N121" s="362"/>
      <c r="O121" s="362"/>
      <c r="P121" s="362"/>
      <c r="Q121" s="362"/>
      <c r="R121" s="362"/>
      <c r="S121" s="362"/>
      <c r="T121" s="362"/>
      <c r="U121" s="362"/>
      <c r="V121" s="322"/>
    </row>
    <row r="122" spans="2:22" ht="43.5" x14ac:dyDescent="0.35">
      <c r="B122" s="309"/>
      <c r="C122" s="306"/>
      <c r="D122" s="306"/>
      <c r="E122" s="306"/>
      <c r="F122" s="203" t="s">
        <v>2344</v>
      </c>
      <c r="G122" s="64">
        <v>25.9</v>
      </c>
      <c r="H122" s="497"/>
      <c r="I122" s="312"/>
      <c r="J122" s="320"/>
      <c r="K122" s="362"/>
      <c r="L122" s="362"/>
      <c r="M122" s="362"/>
      <c r="N122" s="362"/>
      <c r="O122" s="362"/>
      <c r="P122" s="362"/>
      <c r="Q122" s="362"/>
      <c r="R122" s="362"/>
      <c r="S122" s="362"/>
      <c r="T122" s="362"/>
      <c r="U122" s="362"/>
      <c r="V122" s="322"/>
    </row>
    <row r="123" spans="2:22" ht="29" x14ac:dyDescent="0.35">
      <c r="B123" s="309"/>
      <c r="C123" s="306"/>
      <c r="D123" s="306"/>
      <c r="E123" s="306"/>
      <c r="F123" s="203" t="s">
        <v>2345</v>
      </c>
      <c r="G123" s="64">
        <v>59.2</v>
      </c>
      <c r="H123" s="497"/>
      <c r="I123" s="312"/>
      <c r="J123" s="320"/>
      <c r="K123" s="362"/>
      <c r="L123" s="362"/>
      <c r="M123" s="362"/>
      <c r="N123" s="362"/>
      <c r="O123" s="362"/>
      <c r="P123" s="362"/>
      <c r="Q123" s="362"/>
      <c r="R123" s="362"/>
      <c r="S123" s="362"/>
      <c r="T123" s="362"/>
      <c r="U123" s="362"/>
      <c r="V123" s="322"/>
    </row>
    <row r="124" spans="2:22" ht="29" x14ac:dyDescent="0.35">
      <c r="B124" s="309"/>
      <c r="C124" s="306"/>
      <c r="D124" s="306"/>
      <c r="E124" s="306"/>
      <c r="F124" s="203" t="s">
        <v>2346</v>
      </c>
      <c r="G124" s="64">
        <v>60.1</v>
      </c>
      <c r="H124" s="497"/>
      <c r="I124" s="312"/>
      <c r="J124" s="320"/>
      <c r="K124" s="362"/>
      <c r="L124" s="362"/>
      <c r="M124" s="362"/>
      <c r="N124" s="362"/>
      <c r="O124" s="362"/>
      <c r="P124" s="362"/>
      <c r="Q124" s="362"/>
      <c r="R124" s="362"/>
      <c r="S124" s="362"/>
      <c r="T124" s="362"/>
      <c r="U124" s="362"/>
      <c r="V124" s="322"/>
    </row>
    <row r="125" spans="2:22" ht="29" x14ac:dyDescent="0.35">
      <c r="B125" s="309"/>
      <c r="C125" s="306"/>
      <c r="D125" s="306"/>
      <c r="E125" s="306"/>
      <c r="F125" s="203" t="s">
        <v>2347</v>
      </c>
      <c r="G125" s="64">
        <v>66.099999999999994</v>
      </c>
      <c r="H125" s="497"/>
      <c r="I125" s="312"/>
      <c r="J125" s="320"/>
      <c r="K125" s="362"/>
      <c r="L125" s="362"/>
      <c r="M125" s="362"/>
      <c r="N125" s="362"/>
      <c r="O125" s="362"/>
      <c r="P125" s="362"/>
      <c r="Q125" s="362"/>
      <c r="R125" s="362"/>
      <c r="S125" s="362"/>
      <c r="T125" s="362"/>
      <c r="U125" s="362"/>
      <c r="V125" s="322"/>
    </row>
    <row r="126" spans="2:22" ht="29" x14ac:dyDescent="0.35">
      <c r="B126" s="309"/>
      <c r="C126" s="306"/>
      <c r="D126" s="306"/>
      <c r="E126" s="306"/>
      <c r="F126" s="203" t="s">
        <v>2348</v>
      </c>
      <c r="G126" s="64">
        <v>69.099999999999994</v>
      </c>
      <c r="H126" s="497"/>
      <c r="I126" s="312"/>
      <c r="J126" s="320"/>
      <c r="K126" s="362"/>
      <c r="L126" s="362"/>
      <c r="M126" s="362"/>
      <c r="N126" s="362"/>
      <c r="O126" s="362"/>
      <c r="P126" s="362"/>
      <c r="Q126" s="362"/>
      <c r="R126" s="362"/>
      <c r="S126" s="362"/>
      <c r="T126" s="362"/>
      <c r="U126" s="362"/>
      <c r="V126" s="322"/>
    </row>
    <row r="127" spans="2:22" ht="29" x14ac:dyDescent="0.35">
      <c r="B127" s="309"/>
      <c r="C127" s="306"/>
      <c r="D127" s="306"/>
      <c r="E127" s="306"/>
      <c r="F127" s="203" t="s">
        <v>2349</v>
      </c>
      <c r="G127" s="64">
        <v>15.9</v>
      </c>
      <c r="H127" s="497"/>
      <c r="I127" s="312"/>
      <c r="J127" s="320"/>
      <c r="K127" s="362"/>
      <c r="L127" s="362"/>
      <c r="M127" s="362"/>
      <c r="N127" s="362"/>
      <c r="O127" s="362"/>
      <c r="P127" s="362"/>
      <c r="Q127" s="362"/>
      <c r="R127" s="362"/>
      <c r="S127" s="362"/>
      <c r="T127" s="362"/>
      <c r="U127" s="362"/>
      <c r="V127" s="322"/>
    </row>
    <row r="128" spans="2:22" ht="29" x14ac:dyDescent="0.35">
      <c r="B128" s="309"/>
      <c r="C128" s="306"/>
      <c r="D128" s="306"/>
      <c r="E128" s="306"/>
      <c r="F128" s="203" t="s">
        <v>2350</v>
      </c>
      <c r="G128" s="64">
        <v>18</v>
      </c>
      <c r="H128" s="497"/>
      <c r="I128" s="312"/>
      <c r="J128" s="320"/>
      <c r="K128" s="362"/>
      <c r="L128" s="362"/>
      <c r="M128" s="362"/>
      <c r="N128" s="362"/>
      <c r="O128" s="362"/>
      <c r="P128" s="362"/>
      <c r="Q128" s="362"/>
      <c r="R128" s="362"/>
      <c r="S128" s="362"/>
      <c r="T128" s="362"/>
      <c r="U128" s="362"/>
      <c r="V128" s="322"/>
    </row>
    <row r="129" spans="2:22" ht="29" x14ac:dyDescent="0.35">
      <c r="B129" s="309"/>
      <c r="C129" s="306"/>
      <c r="D129" s="306"/>
      <c r="E129" s="306"/>
      <c r="F129" s="203" t="s">
        <v>2351</v>
      </c>
      <c r="G129" s="64">
        <v>23.7</v>
      </c>
      <c r="H129" s="497"/>
      <c r="I129" s="312"/>
      <c r="J129" s="320"/>
      <c r="K129" s="362"/>
      <c r="L129" s="362"/>
      <c r="M129" s="362"/>
      <c r="N129" s="362"/>
      <c r="O129" s="362"/>
      <c r="P129" s="362"/>
      <c r="Q129" s="362"/>
      <c r="R129" s="362"/>
      <c r="S129" s="362"/>
      <c r="T129" s="362"/>
      <c r="U129" s="362"/>
      <c r="V129" s="322"/>
    </row>
    <row r="130" spans="2:22" ht="29" x14ac:dyDescent="0.35">
      <c r="B130" s="309"/>
      <c r="C130" s="306"/>
      <c r="D130" s="307"/>
      <c r="E130" s="307"/>
      <c r="F130" s="203" t="s">
        <v>2352</v>
      </c>
      <c r="G130" s="64">
        <v>22.6</v>
      </c>
      <c r="H130" s="497"/>
      <c r="I130" s="312"/>
      <c r="J130" s="320"/>
      <c r="K130" s="362"/>
      <c r="L130" s="362"/>
      <c r="M130" s="362"/>
      <c r="N130" s="362"/>
      <c r="O130" s="362"/>
      <c r="P130" s="362"/>
      <c r="Q130" s="362"/>
      <c r="R130" s="362"/>
      <c r="S130" s="362"/>
      <c r="T130" s="362"/>
      <c r="U130" s="362"/>
      <c r="V130" s="322"/>
    </row>
    <row r="131" spans="2:22" ht="43.5" x14ac:dyDescent="0.35">
      <c r="B131" s="309"/>
      <c r="C131" s="306"/>
      <c r="D131" s="305" t="s">
        <v>1044</v>
      </c>
      <c r="E131" s="305" t="s">
        <v>2297</v>
      </c>
      <c r="F131" s="276" t="s">
        <v>2336</v>
      </c>
      <c r="G131" s="64">
        <v>91.3</v>
      </c>
      <c r="H131" s="312"/>
      <c r="I131" s="312"/>
      <c r="J131" s="320"/>
      <c r="K131" s="362"/>
      <c r="L131" s="362"/>
      <c r="M131" s="362"/>
      <c r="N131" s="362"/>
      <c r="O131" s="362"/>
      <c r="P131" s="362"/>
      <c r="Q131" s="362"/>
      <c r="R131" s="362"/>
      <c r="S131" s="362"/>
      <c r="T131" s="362"/>
      <c r="U131" s="362"/>
      <c r="V131" s="322"/>
    </row>
    <row r="132" spans="2:22" ht="29" x14ac:dyDescent="0.35">
      <c r="B132" s="309"/>
      <c r="C132" s="306"/>
      <c r="D132" s="306"/>
      <c r="E132" s="306"/>
      <c r="F132" s="276" t="s">
        <v>2338</v>
      </c>
      <c r="G132" s="64">
        <v>95.3</v>
      </c>
      <c r="H132" s="312"/>
      <c r="I132" s="312"/>
      <c r="J132" s="320"/>
      <c r="K132" s="362"/>
      <c r="L132" s="362"/>
      <c r="M132" s="362"/>
      <c r="N132" s="362"/>
      <c r="O132" s="362"/>
      <c r="P132" s="362"/>
      <c r="Q132" s="362"/>
      <c r="R132" s="362"/>
      <c r="S132" s="362"/>
      <c r="T132" s="362"/>
      <c r="U132" s="362"/>
      <c r="V132" s="322"/>
    </row>
    <row r="133" spans="2:22" ht="43.5" x14ac:dyDescent="0.35">
      <c r="B133" s="309"/>
      <c r="C133" s="306"/>
      <c r="D133" s="306"/>
      <c r="E133" s="306"/>
      <c r="F133" s="276" t="s">
        <v>2339</v>
      </c>
      <c r="G133" s="64">
        <v>102</v>
      </c>
      <c r="H133" s="312"/>
      <c r="I133" s="312"/>
      <c r="J133" s="320"/>
      <c r="K133" s="362"/>
      <c r="L133" s="362"/>
      <c r="M133" s="362"/>
      <c r="N133" s="362"/>
      <c r="O133" s="362"/>
      <c r="P133" s="362"/>
      <c r="Q133" s="362"/>
      <c r="R133" s="362"/>
      <c r="S133" s="362"/>
      <c r="T133" s="362"/>
      <c r="U133" s="362"/>
      <c r="V133" s="322"/>
    </row>
    <row r="134" spans="2:22" ht="43.5" x14ac:dyDescent="0.35">
      <c r="B134" s="309"/>
      <c r="C134" s="306"/>
      <c r="D134" s="306"/>
      <c r="E134" s="306"/>
      <c r="F134" s="276" t="s">
        <v>2340</v>
      </c>
      <c r="G134" s="64">
        <v>110.7</v>
      </c>
      <c r="H134" s="312"/>
      <c r="I134" s="312"/>
      <c r="J134" s="320"/>
      <c r="K134" s="362"/>
      <c r="L134" s="362"/>
      <c r="M134" s="362"/>
      <c r="N134" s="362"/>
      <c r="O134" s="362"/>
      <c r="P134" s="362"/>
      <c r="Q134" s="362"/>
      <c r="R134" s="362"/>
      <c r="S134" s="362"/>
      <c r="T134" s="362"/>
      <c r="U134" s="362"/>
      <c r="V134" s="322"/>
    </row>
    <row r="135" spans="2:22" ht="43.5" x14ac:dyDescent="0.35">
      <c r="B135" s="309"/>
      <c r="C135" s="306"/>
      <c r="D135" s="306"/>
      <c r="E135" s="306"/>
      <c r="F135" s="276" t="s">
        <v>2341</v>
      </c>
      <c r="G135" s="64">
        <v>28.6</v>
      </c>
      <c r="H135" s="312"/>
      <c r="I135" s="312"/>
      <c r="J135" s="320"/>
      <c r="K135" s="362"/>
      <c r="L135" s="362"/>
      <c r="M135" s="362"/>
      <c r="N135" s="362"/>
      <c r="O135" s="362"/>
      <c r="P135" s="362"/>
      <c r="Q135" s="362"/>
      <c r="R135" s="362"/>
      <c r="S135" s="362"/>
      <c r="T135" s="362"/>
      <c r="U135" s="362"/>
      <c r="V135" s="322"/>
    </row>
    <row r="136" spans="2:22" ht="43.5" x14ac:dyDescent="0.35">
      <c r="B136" s="309"/>
      <c r="C136" s="306"/>
      <c r="D136" s="306"/>
      <c r="E136" s="306"/>
      <c r="F136" s="276" t="s">
        <v>2342</v>
      </c>
      <c r="G136" s="64">
        <v>35.799999999999997</v>
      </c>
      <c r="H136" s="312"/>
      <c r="I136" s="312"/>
      <c r="J136" s="320"/>
      <c r="K136" s="362"/>
      <c r="L136" s="362"/>
      <c r="M136" s="362"/>
      <c r="N136" s="362"/>
      <c r="O136" s="362"/>
      <c r="P136" s="362"/>
      <c r="Q136" s="362"/>
      <c r="R136" s="362"/>
      <c r="S136" s="362"/>
      <c r="T136" s="362"/>
      <c r="U136" s="362"/>
      <c r="V136" s="322"/>
    </row>
    <row r="137" spans="2:22" ht="43.5" x14ac:dyDescent="0.35">
      <c r="B137" s="309"/>
      <c r="C137" s="306"/>
      <c r="D137" s="306"/>
      <c r="E137" s="306"/>
      <c r="F137" s="276" t="s">
        <v>2343</v>
      </c>
      <c r="G137" s="64">
        <v>32.4</v>
      </c>
      <c r="H137" s="312"/>
      <c r="I137" s="312"/>
      <c r="J137" s="320"/>
      <c r="K137" s="362"/>
      <c r="L137" s="362"/>
      <c r="M137" s="362"/>
      <c r="N137" s="362"/>
      <c r="O137" s="362"/>
      <c r="P137" s="362"/>
      <c r="Q137" s="362"/>
      <c r="R137" s="362"/>
      <c r="S137" s="362"/>
      <c r="T137" s="362"/>
      <c r="U137" s="362"/>
      <c r="V137" s="322"/>
    </row>
    <row r="138" spans="2:22" ht="43.5" x14ac:dyDescent="0.35">
      <c r="B138" s="309"/>
      <c r="C138" s="306"/>
      <c r="D138" s="306"/>
      <c r="E138" s="306"/>
      <c r="F138" s="276" t="s">
        <v>2344</v>
      </c>
      <c r="G138" s="64">
        <v>41.9</v>
      </c>
      <c r="H138" s="312"/>
      <c r="I138" s="312"/>
      <c r="J138" s="320"/>
      <c r="K138" s="362"/>
      <c r="L138" s="362"/>
      <c r="M138" s="362"/>
      <c r="N138" s="362"/>
      <c r="O138" s="362"/>
      <c r="P138" s="362"/>
      <c r="Q138" s="362"/>
      <c r="R138" s="362"/>
      <c r="S138" s="362"/>
      <c r="T138" s="362"/>
      <c r="U138" s="362"/>
      <c r="V138" s="322"/>
    </row>
    <row r="139" spans="2:22" ht="29" x14ac:dyDescent="0.35">
      <c r="B139" s="309"/>
      <c r="C139" s="306"/>
      <c r="D139" s="306"/>
      <c r="E139" s="306"/>
      <c r="F139" s="276" t="s">
        <v>2345</v>
      </c>
      <c r="G139" s="64">
        <v>92.1</v>
      </c>
      <c r="H139" s="312"/>
      <c r="I139" s="312"/>
      <c r="J139" s="320"/>
      <c r="K139" s="362"/>
      <c r="L139" s="362"/>
      <c r="M139" s="362"/>
      <c r="N139" s="362"/>
      <c r="O139" s="362"/>
      <c r="P139" s="362"/>
      <c r="Q139" s="362"/>
      <c r="R139" s="362"/>
      <c r="S139" s="362"/>
      <c r="T139" s="362"/>
      <c r="U139" s="362"/>
      <c r="V139" s="322"/>
    </row>
    <row r="140" spans="2:22" ht="29" x14ac:dyDescent="0.35">
      <c r="B140" s="309"/>
      <c r="C140" s="306"/>
      <c r="D140" s="306"/>
      <c r="E140" s="306"/>
      <c r="F140" s="276" t="s">
        <v>2346</v>
      </c>
      <c r="G140" s="64">
        <v>94.5</v>
      </c>
      <c r="H140" s="312"/>
      <c r="I140" s="312"/>
      <c r="J140" s="320"/>
      <c r="K140" s="362"/>
      <c r="L140" s="362"/>
      <c r="M140" s="362"/>
      <c r="N140" s="362"/>
      <c r="O140" s="362"/>
      <c r="P140" s="362"/>
      <c r="Q140" s="362"/>
      <c r="R140" s="362"/>
      <c r="S140" s="362"/>
      <c r="T140" s="362"/>
      <c r="U140" s="362"/>
      <c r="V140" s="322"/>
    </row>
    <row r="141" spans="2:22" ht="29" x14ac:dyDescent="0.35">
      <c r="B141" s="309"/>
      <c r="C141" s="306"/>
      <c r="D141" s="306"/>
      <c r="E141" s="306"/>
      <c r="F141" s="276" t="s">
        <v>2347</v>
      </c>
      <c r="G141" s="64">
        <v>104.3</v>
      </c>
      <c r="H141" s="312"/>
      <c r="I141" s="312"/>
      <c r="J141" s="320"/>
      <c r="K141" s="362"/>
      <c r="L141" s="362"/>
      <c r="M141" s="362"/>
      <c r="N141" s="362"/>
      <c r="O141" s="362"/>
      <c r="P141" s="362"/>
      <c r="Q141" s="362"/>
      <c r="R141" s="362"/>
      <c r="S141" s="362"/>
      <c r="T141" s="362"/>
      <c r="U141" s="362"/>
      <c r="V141" s="322"/>
    </row>
    <row r="142" spans="2:22" ht="29" x14ac:dyDescent="0.35">
      <c r="B142" s="309"/>
      <c r="C142" s="306"/>
      <c r="D142" s="306"/>
      <c r="E142" s="306"/>
      <c r="F142" s="276" t="s">
        <v>2348</v>
      </c>
      <c r="G142" s="64">
        <v>108.4</v>
      </c>
      <c r="H142" s="312"/>
      <c r="I142" s="312"/>
      <c r="J142" s="320"/>
      <c r="K142" s="362"/>
      <c r="L142" s="362"/>
      <c r="M142" s="362"/>
      <c r="N142" s="362"/>
      <c r="O142" s="362"/>
      <c r="P142" s="362"/>
      <c r="Q142" s="362"/>
      <c r="R142" s="362"/>
      <c r="S142" s="362"/>
      <c r="T142" s="362"/>
      <c r="U142" s="362"/>
      <c r="V142" s="322"/>
    </row>
    <row r="143" spans="2:22" ht="29" x14ac:dyDescent="0.35">
      <c r="B143" s="309"/>
      <c r="C143" s="306"/>
      <c r="D143" s="306"/>
      <c r="E143" s="306"/>
      <c r="F143" s="276" t="s">
        <v>2349</v>
      </c>
      <c r="G143" s="64">
        <v>26.3</v>
      </c>
      <c r="H143" s="312"/>
      <c r="I143" s="312"/>
      <c r="J143" s="320"/>
      <c r="K143" s="362"/>
      <c r="L143" s="362"/>
      <c r="M143" s="362"/>
      <c r="N143" s="362"/>
      <c r="O143" s="362"/>
      <c r="P143" s="362"/>
      <c r="Q143" s="362"/>
      <c r="R143" s="362"/>
      <c r="S143" s="362"/>
      <c r="T143" s="362"/>
      <c r="U143" s="362"/>
      <c r="V143" s="322"/>
    </row>
    <row r="144" spans="2:22" ht="29" x14ac:dyDescent="0.35">
      <c r="B144" s="309"/>
      <c r="C144" s="306"/>
      <c r="D144" s="306"/>
      <c r="E144" s="306"/>
      <c r="F144" s="276" t="s">
        <v>2350</v>
      </c>
      <c r="G144" s="64">
        <v>29.6</v>
      </c>
      <c r="H144" s="312"/>
      <c r="I144" s="312"/>
      <c r="J144" s="320"/>
      <c r="K144" s="362"/>
      <c r="L144" s="362"/>
      <c r="M144" s="362"/>
      <c r="N144" s="362"/>
      <c r="O144" s="362"/>
      <c r="P144" s="362"/>
      <c r="Q144" s="362"/>
      <c r="R144" s="362"/>
      <c r="S144" s="362"/>
      <c r="T144" s="362"/>
      <c r="U144" s="362"/>
      <c r="V144" s="322"/>
    </row>
    <row r="145" spans="2:22" ht="29" x14ac:dyDescent="0.35">
      <c r="B145" s="309"/>
      <c r="C145" s="306"/>
      <c r="D145" s="306"/>
      <c r="E145" s="306"/>
      <c r="F145" s="276" t="s">
        <v>2351</v>
      </c>
      <c r="G145" s="64">
        <v>36.4</v>
      </c>
      <c r="H145" s="312"/>
      <c r="I145" s="312"/>
      <c r="J145" s="320"/>
      <c r="K145" s="362"/>
      <c r="L145" s="362"/>
      <c r="M145" s="362"/>
      <c r="N145" s="362"/>
      <c r="O145" s="362"/>
      <c r="P145" s="362"/>
      <c r="Q145" s="362"/>
      <c r="R145" s="362"/>
      <c r="S145" s="362"/>
      <c r="T145" s="362"/>
      <c r="U145" s="362"/>
      <c r="V145" s="322"/>
    </row>
    <row r="146" spans="2:22" ht="29" x14ac:dyDescent="0.35">
      <c r="B146" s="309"/>
      <c r="C146" s="306"/>
      <c r="D146" s="307"/>
      <c r="E146" s="307"/>
      <c r="F146" s="276" t="s">
        <v>2352</v>
      </c>
      <c r="G146" s="64">
        <v>37.299999999999997</v>
      </c>
      <c r="H146" s="312"/>
      <c r="I146" s="312"/>
      <c r="J146" s="320"/>
      <c r="K146" s="362"/>
      <c r="L146" s="362"/>
      <c r="M146" s="362"/>
      <c r="N146" s="362"/>
      <c r="O146" s="362"/>
      <c r="P146" s="362"/>
      <c r="Q146" s="362"/>
      <c r="R146" s="362"/>
      <c r="S146" s="362"/>
      <c r="T146" s="362"/>
      <c r="U146" s="362"/>
      <c r="V146" s="322"/>
    </row>
    <row r="147" spans="2:22" ht="43.5" x14ac:dyDescent="0.35">
      <c r="B147" s="309"/>
      <c r="C147" s="306"/>
      <c r="D147" s="305" t="s">
        <v>1045</v>
      </c>
      <c r="E147" s="305" t="s">
        <v>2297</v>
      </c>
      <c r="F147" s="276" t="s">
        <v>2336</v>
      </c>
      <c r="G147" s="64">
        <v>70.3</v>
      </c>
      <c r="H147" s="312"/>
      <c r="I147" s="312"/>
      <c r="J147" s="320"/>
      <c r="K147" s="362"/>
      <c r="L147" s="362"/>
      <c r="M147" s="362"/>
      <c r="N147" s="362"/>
      <c r="O147" s="362"/>
      <c r="P147" s="362"/>
      <c r="Q147" s="362"/>
      <c r="R147" s="362"/>
      <c r="S147" s="362"/>
      <c r="T147" s="362"/>
      <c r="U147" s="362"/>
      <c r="V147" s="322"/>
    </row>
    <row r="148" spans="2:22" ht="29" x14ac:dyDescent="0.35">
      <c r="B148" s="309"/>
      <c r="C148" s="306"/>
      <c r="D148" s="306"/>
      <c r="E148" s="306"/>
      <c r="F148" s="276" t="s">
        <v>2338</v>
      </c>
      <c r="G148" s="64">
        <v>73.3</v>
      </c>
      <c r="H148" s="312"/>
      <c r="I148" s="312"/>
      <c r="J148" s="320"/>
      <c r="K148" s="362"/>
      <c r="L148" s="362"/>
      <c r="M148" s="362"/>
      <c r="N148" s="362"/>
      <c r="O148" s="362"/>
      <c r="P148" s="362"/>
      <c r="Q148" s="362"/>
      <c r="R148" s="362"/>
      <c r="S148" s="362"/>
      <c r="T148" s="362"/>
      <c r="U148" s="362"/>
      <c r="V148" s="322"/>
    </row>
    <row r="149" spans="2:22" ht="43.5" x14ac:dyDescent="0.35">
      <c r="B149" s="309"/>
      <c r="C149" s="306"/>
      <c r="D149" s="306"/>
      <c r="E149" s="306"/>
      <c r="F149" s="276" t="s">
        <v>2339</v>
      </c>
      <c r="G149" s="64">
        <v>77.900000000000006</v>
      </c>
      <c r="H149" s="312"/>
      <c r="I149" s="312"/>
      <c r="J149" s="320"/>
      <c r="K149" s="362"/>
      <c r="L149" s="362"/>
      <c r="M149" s="362"/>
      <c r="N149" s="362"/>
      <c r="O149" s="362"/>
      <c r="P149" s="362"/>
      <c r="Q149" s="362"/>
      <c r="R149" s="362"/>
      <c r="S149" s="362"/>
      <c r="T149" s="362"/>
      <c r="U149" s="362"/>
      <c r="V149" s="322"/>
    </row>
    <row r="150" spans="2:22" ht="43.5" x14ac:dyDescent="0.35">
      <c r="B150" s="309"/>
      <c r="C150" s="306"/>
      <c r="D150" s="306"/>
      <c r="E150" s="306"/>
      <c r="F150" s="276" t="s">
        <v>2340</v>
      </c>
      <c r="G150" s="64">
        <v>85.4</v>
      </c>
      <c r="H150" s="312"/>
      <c r="I150" s="312"/>
      <c r="J150" s="320"/>
      <c r="K150" s="362"/>
      <c r="L150" s="362"/>
      <c r="M150" s="362"/>
      <c r="N150" s="362"/>
      <c r="O150" s="362"/>
      <c r="P150" s="362"/>
      <c r="Q150" s="362"/>
      <c r="R150" s="362"/>
      <c r="S150" s="362"/>
      <c r="T150" s="362"/>
      <c r="U150" s="362"/>
      <c r="V150" s="322"/>
    </row>
    <row r="151" spans="2:22" ht="43.5" x14ac:dyDescent="0.35">
      <c r="B151" s="309"/>
      <c r="C151" s="306"/>
      <c r="D151" s="306"/>
      <c r="E151" s="306"/>
      <c r="F151" s="276" t="s">
        <v>2341</v>
      </c>
      <c r="G151" s="64">
        <v>21.4</v>
      </c>
      <c r="H151" s="312"/>
      <c r="I151" s="312"/>
      <c r="J151" s="320"/>
      <c r="K151" s="362"/>
      <c r="L151" s="362"/>
      <c r="M151" s="362"/>
      <c r="N151" s="362"/>
      <c r="O151" s="362"/>
      <c r="P151" s="362"/>
      <c r="Q151" s="362"/>
      <c r="R151" s="362"/>
      <c r="S151" s="362"/>
      <c r="T151" s="362"/>
      <c r="U151" s="362"/>
      <c r="V151" s="322"/>
    </row>
    <row r="152" spans="2:22" ht="43.5" x14ac:dyDescent="0.35">
      <c r="B152" s="309"/>
      <c r="C152" s="306"/>
      <c r="D152" s="306"/>
      <c r="E152" s="306"/>
      <c r="F152" s="276" t="s">
        <v>2342</v>
      </c>
      <c r="G152" s="64">
        <v>27.3</v>
      </c>
      <c r="H152" s="312"/>
      <c r="I152" s="312"/>
      <c r="J152" s="320"/>
      <c r="K152" s="362"/>
      <c r="L152" s="362"/>
      <c r="M152" s="362"/>
      <c r="N152" s="362"/>
      <c r="O152" s="362"/>
      <c r="P152" s="362"/>
      <c r="Q152" s="362"/>
      <c r="R152" s="362"/>
      <c r="S152" s="362"/>
      <c r="T152" s="362"/>
      <c r="U152" s="362"/>
      <c r="V152" s="322"/>
    </row>
    <row r="153" spans="2:22" ht="43.5" x14ac:dyDescent="0.35">
      <c r="B153" s="309"/>
      <c r="C153" s="306"/>
      <c r="D153" s="306"/>
      <c r="E153" s="306"/>
      <c r="F153" s="276" t="s">
        <v>2343</v>
      </c>
      <c r="G153" s="64">
        <v>23.5</v>
      </c>
      <c r="H153" s="312"/>
      <c r="I153" s="312"/>
      <c r="J153" s="320"/>
      <c r="K153" s="362"/>
      <c r="L153" s="362"/>
      <c r="M153" s="362"/>
      <c r="N153" s="362"/>
      <c r="O153" s="362"/>
      <c r="P153" s="362"/>
      <c r="Q153" s="362"/>
      <c r="R153" s="362"/>
      <c r="S153" s="362"/>
      <c r="T153" s="362"/>
      <c r="U153" s="362"/>
      <c r="V153" s="322"/>
    </row>
    <row r="154" spans="2:22" ht="43.5" x14ac:dyDescent="0.35">
      <c r="B154" s="309"/>
      <c r="C154" s="306"/>
      <c r="D154" s="306"/>
      <c r="E154" s="306"/>
      <c r="F154" s="276" t="s">
        <v>2344</v>
      </c>
      <c r="G154" s="64">
        <v>31.8</v>
      </c>
      <c r="H154" s="312"/>
      <c r="I154" s="312"/>
      <c r="J154" s="320"/>
      <c r="K154" s="362"/>
      <c r="L154" s="362"/>
      <c r="M154" s="362"/>
      <c r="N154" s="362"/>
      <c r="O154" s="362"/>
      <c r="P154" s="362"/>
      <c r="Q154" s="362"/>
      <c r="R154" s="362"/>
      <c r="S154" s="362"/>
      <c r="T154" s="362"/>
      <c r="U154" s="362"/>
      <c r="V154" s="322"/>
    </row>
    <row r="155" spans="2:22" ht="29" x14ac:dyDescent="0.35">
      <c r="B155" s="309"/>
      <c r="C155" s="306"/>
      <c r="D155" s="306"/>
      <c r="E155" s="306"/>
      <c r="F155" s="276" t="s">
        <v>2345</v>
      </c>
      <c r="G155" s="64">
        <v>71.099999999999994</v>
      </c>
      <c r="H155" s="312"/>
      <c r="I155" s="312"/>
      <c r="J155" s="320"/>
      <c r="K155" s="362"/>
      <c r="L155" s="362"/>
      <c r="M155" s="362"/>
      <c r="N155" s="362"/>
      <c r="O155" s="362"/>
      <c r="P155" s="362"/>
      <c r="Q155" s="362"/>
      <c r="R155" s="362"/>
      <c r="S155" s="362"/>
      <c r="T155" s="362"/>
      <c r="U155" s="362"/>
      <c r="V155" s="322"/>
    </row>
    <row r="156" spans="2:22" ht="29" x14ac:dyDescent="0.35">
      <c r="B156" s="309"/>
      <c r="C156" s="306"/>
      <c r="D156" s="306"/>
      <c r="E156" s="306"/>
      <c r="F156" s="276" t="s">
        <v>2346</v>
      </c>
      <c r="G156" s="64">
        <v>72.5</v>
      </c>
      <c r="H156" s="312"/>
      <c r="I156" s="312"/>
      <c r="J156" s="320"/>
      <c r="K156" s="362"/>
      <c r="L156" s="362"/>
      <c r="M156" s="362"/>
      <c r="N156" s="362"/>
      <c r="O156" s="362"/>
      <c r="P156" s="362"/>
      <c r="Q156" s="362"/>
      <c r="R156" s="362"/>
      <c r="S156" s="362"/>
      <c r="T156" s="362"/>
      <c r="U156" s="362"/>
      <c r="V156" s="322"/>
    </row>
    <row r="157" spans="2:22" ht="29" x14ac:dyDescent="0.35">
      <c r="B157" s="309"/>
      <c r="C157" s="306"/>
      <c r="D157" s="306"/>
      <c r="E157" s="306"/>
      <c r="F157" s="276" t="s">
        <v>2347</v>
      </c>
      <c r="G157" s="64">
        <v>80</v>
      </c>
      <c r="H157" s="312"/>
      <c r="I157" s="312"/>
      <c r="J157" s="320"/>
      <c r="K157" s="362"/>
      <c r="L157" s="362"/>
      <c r="M157" s="362"/>
      <c r="N157" s="362"/>
      <c r="O157" s="362"/>
      <c r="P157" s="362"/>
      <c r="Q157" s="362"/>
      <c r="R157" s="362"/>
      <c r="S157" s="362"/>
      <c r="T157" s="362"/>
      <c r="U157" s="362"/>
      <c r="V157" s="322"/>
    </row>
    <row r="158" spans="2:22" ht="29" x14ac:dyDescent="0.35">
      <c r="B158" s="309"/>
      <c r="C158" s="306"/>
      <c r="D158" s="306"/>
      <c r="E158" s="306"/>
      <c r="F158" s="276" t="s">
        <v>2348</v>
      </c>
      <c r="G158" s="64">
        <v>83.3</v>
      </c>
      <c r="H158" s="312"/>
      <c r="I158" s="312"/>
      <c r="J158" s="320"/>
      <c r="K158" s="362"/>
      <c r="L158" s="362"/>
      <c r="M158" s="362"/>
      <c r="N158" s="362"/>
      <c r="O158" s="362"/>
      <c r="P158" s="362"/>
      <c r="Q158" s="362"/>
      <c r="R158" s="362"/>
      <c r="S158" s="362"/>
      <c r="T158" s="362"/>
      <c r="U158" s="362"/>
      <c r="V158" s="322"/>
    </row>
    <row r="159" spans="2:22" ht="29" x14ac:dyDescent="0.35">
      <c r="B159" s="309"/>
      <c r="C159" s="306"/>
      <c r="D159" s="306"/>
      <c r="E159" s="306"/>
      <c r="F159" s="276" t="s">
        <v>2349</v>
      </c>
      <c r="G159" s="64">
        <v>19.7</v>
      </c>
      <c r="H159" s="312"/>
      <c r="I159" s="312"/>
      <c r="J159" s="320"/>
      <c r="K159" s="362"/>
      <c r="L159" s="362"/>
      <c r="M159" s="362"/>
      <c r="N159" s="362"/>
      <c r="O159" s="362"/>
      <c r="P159" s="362"/>
      <c r="Q159" s="362"/>
      <c r="R159" s="362"/>
      <c r="S159" s="362"/>
      <c r="T159" s="362"/>
      <c r="U159" s="362"/>
      <c r="V159" s="322"/>
    </row>
    <row r="160" spans="2:22" ht="29" x14ac:dyDescent="0.35">
      <c r="B160" s="309"/>
      <c r="C160" s="306"/>
      <c r="D160" s="306"/>
      <c r="E160" s="306"/>
      <c r="F160" s="276" t="s">
        <v>2350</v>
      </c>
      <c r="G160" s="64">
        <v>22.2</v>
      </c>
      <c r="H160" s="312"/>
      <c r="I160" s="312"/>
      <c r="J160" s="320"/>
      <c r="K160" s="362"/>
      <c r="L160" s="362"/>
      <c r="M160" s="362"/>
      <c r="N160" s="362"/>
      <c r="O160" s="362"/>
      <c r="P160" s="362"/>
      <c r="Q160" s="362"/>
      <c r="R160" s="362"/>
      <c r="S160" s="362"/>
      <c r="T160" s="362"/>
      <c r="U160" s="362"/>
      <c r="V160" s="322"/>
    </row>
    <row r="161" spans="2:22" ht="29" x14ac:dyDescent="0.35">
      <c r="B161" s="309"/>
      <c r="C161" s="306"/>
      <c r="D161" s="306"/>
      <c r="E161" s="306"/>
      <c r="F161" s="276" t="s">
        <v>2351</v>
      </c>
      <c r="G161" s="64">
        <v>28.4</v>
      </c>
      <c r="H161" s="312"/>
      <c r="I161" s="312"/>
      <c r="J161" s="320"/>
      <c r="K161" s="362"/>
      <c r="L161" s="362"/>
      <c r="M161" s="362"/>
      <c r="N161" s="362"/>
      <c r="O161" s="362"/>
      <c r="P161" s="362"/>
      <c r="Q161" s="362"/>
      <c r="R161" s="362"/>
      <c r="S161" s="362"/>
      <c r="T161" s="362"/>
      <c r="U161" s="362"/>
      <c r="V161" s="322"/>
    </row>
    <row r="162" spans="2:22" ht="29" x14ac:dyDescent="0.35">
      <c r="B162" s="310"/>
      <c r="C162" s="307"/>
      <c r="D162" s="307"/>
      <c r="E162" s="307"/>
      <c r="F162" s="276" t="s">
        <v>2352</v>
      </c>
      <c r="G162" s="64">
        <v>28</v>
      </c>
      <c r="H162" s="313"/>
      <c r="I162" s="313"/>
      <c r="J162" s="323"/>
      <c r="K162" s="324"/>
      <c r="L162" s="324"/>
      <c r="M162" s="324"/>
      <c r="N162" s="324"/>
      <c r="O162" s="324"/>
      <c r="P162" s="324"/>
      <c r="Q162" s="324"/>
      <c r="R162" s="324"/>
      <c r="S162" s="324"/>
      <c r="T162" s="324"/>
      <c r="U162" s="324"/>
      <c r="V162" s="325"/>
    </row>
    <row r="163" spans="2:22" ht="29" x14ac:dyDescent="0.35">
      <c r="B163" s="311" t="s">
        <v>775</v>
      </c>
      <c r="C163" s="305" t="s">
        <v>336</v>
      </c>
      <c r="D163" s="305" t="s">
        <v>337</v>
      </c>
      <c r="E163" s="305" t="s">
        <v>338</v>
      </c>
      <c r="F163" s="276" t="s">
        <v>1798</v>
      </c>
      <c r="G163" s="64">
        <v>1.99</v>
      </c>
      <c r="H163" s="311" t="s">
        <v>198</v>
      </c>
      <c r="I163" s="238"/>
      <c r="J163" s="317" t="s">
        <v>2146</v>
      </c>
      <c r="K163" s="318"/>
      <c r="L163" s="318"/>
      <c r="M163" s="318"/>
      <c r="N163" s="318"/>
      <c r="O163" s="318"/>
      <c r="P163" s="318"/>
      <c r="Q163" s="318"/>
      <c r="R163" s="318"/>
      <c r="S163" s="318"/>
      <c r="T163" s="318"/>
      <c r="U163" s="318"/>
      <c r="V163" s="319"/>
    </row>
    <row r="164" spans="2:22" x14ac:dyDescent="0.35">
      <c r="B164" s="312"/>
      <c r="C164" s="306"/>
      <c r="D164" s="306"/>
      <c r="E164" s="306"/>
      <c r="F164" s="290" t="s">
        <v>1801</v>
      </c>
      <c r="G164" s="64">
        <v>2.2599999999999998</v>
      </c>
      <c r="H164" s="312"/>
      <c r="I164" s="238"/>
      <c r="J164" s="320"/>
      <c r="K164" s="362"/>
      <c r="L164" s="362"/>
      <c r="M164" s="362"/>
      <c r="N164" s="362"/>
      <c r="O164" s="362"/>
      <c r="P164" s="362"/>
      <c r="Q164" s="362"/>
      <c r="R164" s="362"/>
      <c r="S164" s="362"/>
      <c r="T164" s="362"/>
      <c r="U164" s="362"/>
      <c r="V164" s="322"/>
    </row>
    <row r="165" spans="2:22" x14ac:dyDescent="0.35">
      <c r="B165" s="312"/>
      <c r="C165" s="306"/>
      <c r="D165" s="307"/>
      <c r="E165" s="306"/>
      <c r="F165" s="290" t="s">
        <v>2137</v>
      </c>
      <c r="G165" s="64">
        <v>2.4</v>
      </c>
      <c r="H165" s="312"/>
      <c r="I165" s="238"/>
      <c r="J165" s="320"/>
      <c r="K165" s="362"/>
      <c r="L165" s="362"/>
      <c r="M165" s="362"/>
      <c r="N165" s="362"/>
      <c r="O165" s="362"/>
      <c r="P165" s="362"/>
      <c r="Q165" s="362"/>
      <c r="R165" s="362"/>
      <c r="S165" s="362"/>
      <c r="T165" s="362"/>
      <c r="U165" s="362"/>
      <c r="V165" s="322"/>
    </row>
    <row r="166" spans="2:22" x14ac:dyDescent="0.35">
      <c r="B166" s="312"/>
      <c r="C166" s="306"/>
      <c r="D166" s="276" t="s">
        <v>343</v>
      </c>
      <c r="E166" s="306"/>
      <c r="F166" s="290" t="s">
        <v>2138</v>
      </c>
      <c r="G166" s="64">
        <v>1</v>
      </c>
      <c r="H166" s="312"/>
      <c r="I166" s="238"/>
      <c r="J166" s="323"/>
      <c r="K166" s="324"/>
      <c r="L166" s="324"/>
      <c r="M166" s="324"/>
      <c r="N166" s="324"/>
      <c r="O166" s="324"/>
      <c r="P166" s="324"/>
      <c r="Q166" s="324"/>
      <c r="R166" s="324"/>
      <c r="S166" s="324"/>
      <c r="T166" s="324"/>
      <c r="U166" s="324"/>
      <c r="V166" s="325"/>
    </row>
    <row r="167" spans="2:22" ht="15" customHeight="1" x14ac:dyDescent="0.35">
      <c r="B167" s="312"/>
      <c r="C167" s="306"/>
      <c r="D167" s="305" t="s">
        <v>337</v>
      </c>
      <c r="E167" s="306"/>
      <c r="F167" s="276" t="s">
        <v>1792</v>
      </c>
      <c r="G167" s="290">
        <v>1.69</v>
      </c>
      <c r="H167" s="312"/>
      <c r="I167" s="311"/>
      <c r="J167" s="317" t="s">
        <v>2148</v>
      </c>
      <c r="K167" s="318"/>
      <c r="L167" s="318"/>
      <c r="M167" s="318"/>
      <c r="N167" s="318"/>
      <c r="O167" s="318"/>
      <c r="P167" s="318"/>
      <c r="Q167" s="318"/>
      <c r="R167" s="318"/>
      <c r="S167" s="318"/>
      <c r="T167" s="318"/>
      <c r="U167" s="318"/>
      <c r="V167" s="319"/>
    </row>
    <row r="168" spans="2:22" ht="15" customHeight="1" x14ac:dyDescent="0.35">
      <c r="B168" s="312"/>
      <c r="C168" s="306"/>
      <c r="D168" s="306"/>
      <c r="E168" s="306"/>
      <c r="F168" s="290" t="s">
        <v>1796</v>
      </c>
      <c r="G168" s="290">
        <v>1.92</v>
      </c>
      <c r="H168" s="312"/>
      <c r="I168" s="312"/>
      <c r="J168" s="320"/>
      <c r="K168" s="362"/>
      <c r="L168" s="362"/>
      <c r="M168" s="362"/>
      <c r="N168" s="362"/>
      <c r="O168" s="362"/>
      <c r="P168" s="362"/>
      <c r="Q168" s="362"/>
      <c r="R168" s="362"/>
      <c r="S168" s="362"/>
      <c r="T168" s="362"/>
      <c r="U168" s="362"/>
      <c r="V168" s="322"/>
    </row>
    <row r="169" spans="2:22" ht="15" customHeight="1" x14ac:dyDescent="0.35">
      <c r="B169" s="312"/>
      <c r="C169" s="306"/>
      <c r="D169" s="307"/>
      <c r="E169" s="306"/>
      <c r="F169" s="290" t="s">
        <v>2140</v>
      </c>
      <c r="G169" s="290">
        <v>2.04</v>
      </c>
      <c r="H169" s="312"/>
      <c r="I169" s="312"/>
      <c r="J169" s="320"/>
      <c r="K169" s="362"/>
      <c r="L169" s="362"/>
      <c r="M169" s="362"/>
      <c r="N169" s="362"/>
      <c r="O169" s="362"/>
      <c r="P169" s="362"/>
      <c r="Q169" s="362"/>
      <c r="R169" s="362"/>
      <c r="S169" s="362"/>
      <c r="T169" s="362"/>
      <c r="U169" s="362"/>
      <c r="V169" s="322"/>
    </row>
    <row r="170" spans="2:22" ht="15" customHeight="1" x14ac:dyDescent="0.35">
      <c r="B170" s="313"/>
      <c r="C170" s="307"/>
      <c r="D170" s="276" t="s">
        <v>343</v>
      </c>
      <c r="E170" s="307"/>
      <c r="F170" s="290" t="s">
        <v>2141</v>
      </c>
      <c r="G170" s="290">
        <v>1</v>
      </c>
      <c r="H170" s="313"/>
      <c r="I170" s="313"/>
      <c r="J170" s="323"/>
      <c r="K170" s="324"/>
      <c r="L170" s="324"/>
      <c r="M170" s="324"/>
      <c r="N170" s="324"/>
      <c r="O170" s="324"/>
      <c r="P170" s="324"/>
      <c r="Q170" s="324"/>
      <c r="R170" s="324"/>
      <c r="S170" s="324"/>
      <c r="T170" s="324"/>
      <c r="U170" s="324"/>
      <c r="V170" s="325"/>
    </row>
    <row r="171" spans="2:22" ht="15" customHeight="1" x14ac:dyDescent="0.35">
      <c r="B171" s="225" t="s">
        <v>1330</v>
      </c>
      <c r="C171" s="276"/>
      <c r="D171" s="290"/>
      <c r="E171" s="276"/>
      <c r="F171" s="276"/>
      <c r="G171" s="65">
        <v>3412</v>
      </c>
      <c r="H171" s="275" t="s">
        <v>204</v>
      </c>
      <c r="I171" s="275" t="s">
        <v>2359</v>
      </c>
      <c r="J171" s="314" t="s">
        <v>2360</v>
      </c>
      <c r="K171" s="315"/>
      <c r="L171" s="315"/>
      <c r="M171" s="315"/>
      <c r="N171" s="315"/>
      <c r="O171" s="315"/>
      <c r="P171" s="315"/>
      <c r="Q171" s="315"/>
      <c r="R171" s="315"/>
      <c r="S171" s="315"/>
      <c r="T171" s="315"/>
      <c r="U171" s="315"/>
      <c r="V171" s="316"/>
    </row>
    <row r="172" spans="2:22" ht="15" customHeight="1" x14ac:dyDescent="0.35">
      <c r="B172" s="225" t="s">
        <v>1521</v>
      </c>
      <c r="C172" s="276"/>
      <c r="D172" s="290"/>
      <c r="E172" s="276"/>
      <c r="F172" s="276"/>
      <c r="G172" s="104">
        <v>3.1399999999999997E-2</v>
      </c>
      <c r="H172" s="275" t="s">
        <v>204</v>
      </c>
      <c r="I172" s="275"/>
      <c r="J172" s="314" t="s">
        <v>1627</v>
      </c>
      <c r="K172" s="315"/>
      <c r="L172" s="315"/>
      <c r="M172" s="315"/>
      <c r="N172" s="315"/>
      <c r="O172" s="315"/>
      <c r="P172" s="315"/>
      <c r="Q172" s="315"/>
      <c r="R172" s="315"/>
      <c r="S172" s="315"/>
      <c r="T172" s="315"/>
      <c r="U172" s="315"/>
      <c r="V172" s="316"/>
    </row>
    <row r="173" spans="2:22" ht="15" customHeight="1" x14ac:dyDescent="0.35">
      <c r="B173" s="225" t="s">
        <v>1523</v>
      </c>
      <c r="C173" s="276"/>
      <c r="D173" s="290"/>
      <c r="E173" s="276"/>
      <c r="F173" s="276"/>
      <c r="G173" s="290">
        <v>29.3</v>
      </c>
      <c r="H173" s="275" t="s">
        <v>204</v>
      </c>
      <c r="I173" s="275" t="s">
        <v>1628</v>
      </c>
      <c r="J173" s="314" t="s">
        <v>1628</v>
      </c>
      <c r="K173" s="315"/>
      <c r="L173" s="315"/>
      <c r="M173" s="315"/>
      <c r="N173" s="315"/>
      <c r="O173" s="315"/>
      <c r="P173" s="315"/>
      <c r="Q173" s="315"/>
      <c r="R173" s="315"/>
      <c r="S173" s="315"/>
      <c r="T173" s="315"/>
      <c r="U173" s="315"/>
      <c r="V173" s="316"/>
    </row>
    <row r="174" spans="2:22" ht="15" customHeight="1" x14ac:dyDescent="0.35">
      <c r="B174" s="308" t="s">
        <v>2231</v>
      </c>
      <c r="C174" s="305" t="s">
        <v>537</v>
      </c>
      <c r="D174" s="326" t="s">
        <v>1035</v>
      </c>
      <c r="E174" s="305" t="s">
        <v>2361</v>
      </c>
      <c r="F174" s="276" t="s">
        <v>689</v>
      </c>
      <c r="G174" s="65">
        <v>918</v>
      </c>
      <c r="H174" s="311" t="s">
        <v>204</v>
      </c>
      <c r="I174" s="311"/>
      <c r="J174" s="317" t="s">
        <v>1248</v>
      </c>
      <c r="K174" s="318"/>
      <c r="L174" s="318"/>
      <c r="M174" s="318"/>
      <c r="N174" s="318"/>
      <c r="O174" s="318"/>
      <c r="P174" s="318"/>
      <c r="Q174" s="318"/>
      <c r="R174" s="318"/>
      <c r="S174" s="318"/>
      <c r="T174" s="318"/>
      <c r="U174" s="318"/>
      <c r="V174" s="319"/>
    </row>
    <row r="175" spans="2:22" ht="15" customHeight="1" x14ac:dyDescent="0.35">
      <c r="B175" s="309"/>
      <c r="C175" s="306"/>
      <c r="D175" s="327"/>
      <c r="E175" s="306"/>
      <c r="F175" s="276" t="s">
        <v>690</v>
      </c>
      <c r="G175" s="65">
        <v>468</v>
      </c>
      <c r="H175" s="312"/>
      <c r="I175" s="312"/>
      <c r="J175" s="320"/>
      <c r="K175" s="362"/>
      <c r="L175" s="362"/>
      <c r="M175" s="362"/>
      <c r="N175" s="362"/>
      <c r="O175" s="362"/>
      <c r="P175" s="362"/>
      <c r="Q175" s="362"/>
      <c r="R175" s="362"/>
      <c r="S175" s="362"/>
      <c r="T175" s="362"/>
      <c r="U175" s="362"/>
      <c r="V175" s="322"/>
    </row>
    <row r="176" spans="2:22" ht="15" customHeight="1" x14ac:dyDescent="0.35">
      <c r="B176" s="309"/>
      <c r="C176" s="306"/>
      <c r="D176" s="328"/>
      <c r="E176" s="306"/>
      <c r="F176" s="276" t="s">
        <v>686</v>
      </c>
      <c r="G176" s="54">
        <v>811</v>
      </c>
      <c r="H176" s="312"/>
      <c r="I176" s="312"/>
      <c r="J176" s="320"/>
      <c r="K176" s="362"/>
      <c r="L176" s="362"/>
      <c r="M176" s="362"/>
      <c r="N176" s="362"/>
      <c r="O176" s="362"/>
      <c r="P176" s="362"/>
      <c r="Q176" s="362"/>
      <c r="R176" s="362"/>
      <c r="S176" s="362"/>
      <c r="T176" s="362"/>
      <c r="U176" s="362"/>
      <c r="V176" s="322"/>
    </row>
    <row r="177" spans="2:22" ht="15" customHeight="1" x14ac:dyDescent="0.35">
      <c r="B177" s="309"/>
      <c r="C177" s="306"/>
      <c r="D177" s="326" t="s">
        <v>1044</v>
      </c>
      <c r="E177" s="306"/>
      <c r="F177" s="276" t="s">
        <v>689</v>
      </c>
      <c r="G177" s="65">
        <v>468</v>
      </c>
      <c r="H177" s="312"/>
      <c r="I177" s="312"/>
      <c r="J177" s="320"/>
      <c r="K177" s="362"/>
      <c r="L177" s="362"/>
      <c r="M177" s="362"/>
      <c r="N177" s="362"/>
      <c r="O177" s="362"/>
      <c r="P177" s="362"/>
      <c r="Q177" s="362"/>
      <c r="R177" s="362"/>
      <c r="S177" s="362"/>
      <c r="T177" s="362"/>
      <c r="U177" s="362"/>
      <c r="V177" s="322"/>
    </row>
    <row r="178" spans="2:22" ht="15" customHeight="1" x14ac:dyDescent="0.35">
      <c r="B178" s="309"/>
      <c r="C178" s="306"/>
      <c r="D178" s="327"/>
      <c r="E178" s="306"/>
      <c r="F178" s="276" t="s">
        <v>690</v>
      </c>
      <c r="G178" s="65">
        <v>375</v>
      </c>
      <c r="H178" s="312"/>
      <c r="I178" s="312"/>
      <c r="J178" s="320"/>
      <c r="K178" s="362"/>
      <c r="L178" s="362"/>
      <c r="M178" s="362"/>
      <c r="N178" s="362"/>
      <c r="O178" s="362"/>
      <c r="P178" s="362"/>
      <c r="Q178" s="362"/>
      <c r="R178" s="362"/>
      <c r="S178" s="362"/>
      <c r="T178" s="362"/>
      <c r="U178" s="362"/>
      <c r="V178" s="322"/>
    </row>
    <row r="179" spans="2:22" ht="15" customHeight="1" x14ac:dyDescent="0.35">
      <c r="B179" s="309"/>
      <c r="C179" s="306"/>
      <c r="D179" s="328"/>
      <c r="E179" s="306"/>
      <c r="F179" s="276" t="s">
        <v>686</v>
      </c>
      <c r="G179" s="65">
        <v>441</v>
      </c>
      <c r="H179" s="312"/>
      <c r="I179" s="312"/>
      <c r="J179" s="320"/>
      <c r="K179" s="362"/>
      <c r="L179" s="362"/>
      <c r="M179" s="362"/>
      <c r="N179" s="362"/>
      <c r="O179" s="362"/>
      <c r="P179" s="362"/>
      <c r="Q179" s="362"/>
      <c r="R179" s="362"/>
      <c r="S179" s="362"/>
      <c r="T179" s="362"/>
      <c r="U179" s="362"/>
      <c r="V179" s="322"/>
    </row>
    <row r="180" spans="2:22" ht="15" customHeight="1" x14ac:dyDescent="0.35">
      <c r="B180" s="309"/>
      <c r="C180" s="306"/>
      <c r="D180" s="305" t="s">
        <v>1045</v>
      </c>
      <c r="E180" s="306"/>
      <c r="F180" s="276" t="s">
        <v>689</v>
      </c>
      <c r="G180" s="65">
        <v>811</v>
      </c>
      <c r="H180" s="312"/>
      <c r="I180" s="312"/>
      <c r="J180" s="320"/>
      <c r="K180" s="362"/>
      <c r="L180" s="362"/>
      <c r="M180" s="362"/>
      <c r="N180" s="362"/>
      <c r="O180" s="362"/>
      <c r="P180" s="362"/>
      <c r="Q180" s="362"/>
      <c r="R180" s="362"/>
      <c r="S180" s="362"/>
      <c r="T180" s="362"/>
      <c r="U180" s="362"/>
      <c r="V180" s="322"/>
    </row>
    <row r="181" spans="2:22" x14ac:dyDescent="0.35">
      <c r="B181" s="309"/>
      <c r="C181" s="306"/>
      <c r="D181" s="306"/>
      <c r="E181" s="306"/>
      <c r="F181" s="276" t="s">
        <v>690</v>
      </c>
      <c r="G181" s="65">
        <v>650</v>
      </c>
      <c r="H181" s="312"/>
      <c r="I181" s="312"/>
      <c r="J181" s="320"/>
      <c r="K181" s="362"/>
      <c r="L181" s="362"/>
      <c r="M181" s="362"/>
      <c r="N181" s="362"/>
      <c r="O181" s="362"/>
      <c r="P181" s="362"/>
      <c r="Q181" s="362"/>
      <c r="R181" s="362"/>
      <c r="S181" s="362"/>
      <c r="T181" s="362"/>
      <c r="U181" s="362"/>
      <c r="V181" s="322"/>
    </row>
    <row r="182" spans="2:22" x14ac:dyDescent="0.35">
      <c r="B182" s="310"/>
      <c r="C182" s="307"/>
      <c r="D182" s="307"/>
      <c r="E182" s="307"/>
      <c r="F182" s="276" t="s">
        <v>686</v>
      </c>
      <c r="G182" s="65">
        <v>764</v>
      </c>
      <c r="H182" s="313"/>
      <c r="I182" s="313"/>
      <c r="J182" s="323"/>
      <c r="K182" s="324"/>
      <c r="L182" s="324"/>
      <c r="M182" s="324"/>
      <c r="N182" s="324"/>
      <c r="O182" s="324"/>
      <c r="P182" s="324"/>
      <c r="Q182" s="324"/>
      <c r="R182" s="324"/>
      <c r="S182" s="324"/>
      <c r="T182" s="324"/>
      <c r="U182" s="324"/>
      <c r="V182" s="325"/>
    </row>
    <row r="183" spans="2:22" ht="15" customHeight="1" x14ac:dyDescent="0.35">
      <c r="B183" s="387" t="s">
        <v>239</v>
      </c>
      <c r="C183" s="305" t="s">
        <v>336</v>
      </c>
      <c r="D183" s="276" t="s">
        <v>1057</v>
      </c>
      <c r="E183" s="276"/>
      <c r="F183" s="276"/>
      <c r="G183" s="50">
        <v>0.68</v>
      </c>
      <c r="H183" s="311" t="s">
        <v>204</v>
      </c>
      <c r="I183" s="416" t="s">
        <v>610</v>
      </c>
      <c r="J183" s="317" t="s">
        <v>1250</v>
      </c>
      <c r="K183" s="318"/>
      <c r="L183" s="318"/>
      <c r="M183" s="318"/>
      <c r="N183" s="318"/>
      <c r="O183" s="318"/>
      <c r="P183" s="318"/>
      <c r="Q183" s="318"/>
      <c r="R183" s="318"/>
      <c r="S183" s="318"/>
      <c r="T183" s="318"/>
      <c r="U183" s="318"/>
      <c r="V183" s="319"/>
    </row>
    <row r="184" spans="2:22" ht="43.5" x14ac:dyDescent="0.35">
      <c r="B184" s="423"/>
      <c r="C184" s="306"/>
      <c r="D184" s="231" t="s">
        <v>2142</v>
      </c>
      <c r="E184" s="231"/>
      <c r="F184" s="276"/>
      <c r="G184" s="50">
        <v>0.72</v>
      </c>
      <c r="H184" s="312"/>
      <c r="I184" s="417"/>
      <c r="J184" s="320"/>
      <c r="K184" s="362"/>
      <c r="L184" s="362"/>
      <c r="M184" s="362"/>
      <c r="N184" s="362"/>
      <c r="O184" s="362"/>
      <c r="P184" s="362"/>
      <c r="Q184" s="362"/>
      <c r="R184" s="362"/>
      <c r="S184" s="362"/>
      <c r="T184" s="362"/>
      <c r="U184" s="362"/>
      <c r="V184" s="322"/>
    </row>
    <row r="185" spans="2:22" ht="43.5" x14ac:dyDescent="0.35">
      <c r="B185" s="388"/>
      <c r="C185" s="307"/>
      <c r="D185" s="231" t="s">
        <v>2143</v>
      </c>
      <c r="E185" s="231"/>
      <c r="F185" s="276"/>
      <c r="G185" s="71">
        <v>0.43099999999999999</v>
      </c>
      <c r="H185" s="313"/>
      <c r="I185" s="452"/>
      <c r="J185" s="323"/>
      <c r="K185" s="324"/>
      <c r="L185" s="324"/>
      <c r="M185" s="324"/>
      <c r="N185" s="324"/>
      <c r="O185" s="324"/>
      <c r="P185" s="324"/>
      <c r="Q185" s="324"/>
      <c r="R185" s="324"/>
      <c r="S185" s="324"/>
      <c r="T185" s="324"/>
      <c r="U185" s="324"/>
      <c r="V185" s="325"/>
    </row>
    <row r="186" spans="2:22" ht="15" customHeight="1" x14ac:dyDescent="0.35">
      <c r="B186" s="308" t="s">
        <v>2233</v>
      </c>
      <c r="C186" s="305" t="s">
        <v>2144</v>
      </c>
      <c r="D186" s="276" t="s">
        <v>2145</v>
      </c>
      <c r="E186" s="276"/>
      <c r="F186" s="276"/>
      <c r="G186" s="50">
        <v>0.87</v>
      </c>
      <c r="H186" s="311" t="s">
        <v>198</v>
      </c>
      <c r="I186" s="416" t="s">
        <v>610</v>
      </c>
      <c r="J186" s="314" t="s">
        <v>2146</v>
      </c>
      <c r="K186" s="315"/>
      <c r="L186" s="315"/>
      <c r="M186" s="315"/>
      <c r="N186" s="315"/>
      <c r="O186" s="315"/>
      <c r="P186" s="315"/>
      <c r="Q186" s="315"/>
      <c r="R186" s="315"/>
      <c r="S186" s="315"/>
      <c r="T186" s="315"/>
      <c r="U186" s="315"/>
      <c r="V186" s="316"/>
    </row>
    <row r="187" spans="2:22" ht="15" customHeight="1" x14ac:dyDescent="0.35">
      <c r="B187" s="310"/>
      <c r="C187" s="307"/>
      <c r="D187" s="276" t="s">
        <v>2147</v>
      </c>
      <c r="E187" s="276"/>
      <c r="F187" s="276"/>
      <c r="G187" s="50">
        <v>0.74</v>
      </c>
      <c r="H187" s="313"/>
      <c r="I187" s="452"/>
      <c r="J187" s="314" t="s">
        <v>2148</v>
      </c>
      <c r="K187" s="315"/>
      <c r="L187" s="315"/>
      <c r="M187" s="315"/>
      <c r="N187" s="315"/>
      <c r="O187" s="315"/>
      <c r="P187" s="315"/>
      <c r="Q187" s="315"/>
      <c r="R187" s="315"/>
      <c r="S187" s="315"/>
      <c r="T187" s="315"/>
      <c r="U187" s="315"/>
      <c r="V187" s="316"/>
    </row>
    <row r="188" spans="2:22" ht="15" customHeight="1" x14ac:dyDescent="0.35">
      <c r="B188" s="225" t="s">
        <v>2362</v>
      </c>
      <c r="C188" s="276"/>
      <c r="D188" s="290"/>
      <c r="E188" s="276"/>
      <c r="F188" s="276"/>
      <c r="G188" s="290">
        <v>100</v>
      </c>
      <c r="H188" s="275" t="s">
        <v>204</v>
      </c>
      <c r="I188" s="275" t="s">
        <v>2363</v>
      </c>
      <c r="J188" s="314" t="s">
        <v>2364</v>
      </c>
      <c r="K188" s="315"/>
      <c r="L188" s="315"/>
      <c r="M188" s="315"/>
      <c r="N188" s="315"/>
      <c r="O188" s="315"/>
      <c r="P188" s="315"/>
      <c r="Q188" s="315"/>
      <c r="R188" s="315"/>
      <c r="S188" s="315"/>
      <c r="T188" s="315"/>
      <c r="U188" s="315"/>
      <c r="V188" s="316"/>
    </row>
    <row r="189" spans="2:22" x14ac:dyDescent="0.35">
      <c r="B189" s="225" t="s">
        <v>378</v>
      </c>
      <c r="C189" s="276"/>
      <c r="D189" s="276"/>
      <c r="E189" s="276"/>
      <c r="F189" s="276"/>
      <c r="G189" s="276"/>
      <c r="H189" s="275" t="s">
        <v>233</v>
      </c>
      <c r="I189" s="275" t="s">
        <v>379</v>
      </c>
      <c r="J189" s="314" t="s">
        <v>1821</v>
      </c>
      <c r="K189" s="315"/>
      <c r="L189" s="315"/>
      <c r="M189" s="315"/>
      <c r="N189" s="315"/>
      <c r="O189" s="315"/>
      <c r="P189" s="315"/>
      <c r="Q189" s="315"/>
      <c r="R189" s="315"/>
      <c r="S189" s="315"/>
      <c r="T189" s="315"/>
      <c r="U189" s="315"/>
      <c r="V189" s="316"/>
    </row>
    <row r="190" spans="2:22" ht="15" customHeight="1" x14ac:dyDescent="0.35">
      <c r="B190" s="308" t="s">
        <v>808</v>
      </c>
      <c r="C190" s="305" t="s">
        <v>1721</v>
      </c>
      <c r="D190" s="276" t="s">
        <v>63</v>
      </c>
      <c r="E190" s="276"/>
      <c r="F190" s="276"/>
      <c r="G190" s="97">
        <v>1.4378E-2</v>
      </c>
      <c r="H190" s="311" t="s">
        <v>204</v>
      </c>
      <c r="I190" s="311"/>
      <c r="J190" s="317" t="s">
        <v>1432</v>
      </c>
      <c r="K190" s="318"/>
      <c r="L190" s="318"/>
      <c r="M190" s="318"/>
      <c r="N190" s="318"/>
      <c r="O190" s="318"/>
      <c r="P190" s="318"/>
      <c r="Q190" s="318"/>
      <c r="R190" s="318"/>
      <c r="S190" s="318"/>
      <c r="T190" s="318"/>
      <c r="U190" s="318"/>
      <c r="V190" s="319"/>
    </row>
    <row r="191" spans="2:22" ht="15" customHeight="1" x14ac:dyDescent="0.35">
      <c r="B191" s="310"/>
      <c r="C191" s="307"/>
      <c r="D191" s="276" t="s">
        <v>2365</v>
      </c>
      <c r="E191" s="276"/>
      <c r="F191" s="276"/>
      <c r="G191" s="77">
        <v>1.6525000000000001E-2</v>
      </c>
      <c r="H191" s="313"/>
      <c r="I191" s="313"/>
      <c r="J191" s="323"/>
      <c r="K191" s="324"/>
      <c r="L191" s="324"/>
      <c r="M191" s="324"/>
      <c r="N191" s="324"/>
      <c r="O191" s="324"/>
      <c r="P191" s="324"/>
      <c r="Q191" s="324"/>
      <c r="R191" s="324"/>
      <c r="S191" s="324"/>
      <c r="T191" s="324"/>
      <c r="U191" s="324"/>
      <c r="V191" s="325"/>
    </row>
    <row r="192" spans="2:22" ht="15" customHeight="1" x14ac:dyDescent="0.35">
      <c r="B192" s="225"/>
      <c r="C192" s="276"/>
      <c r="D192" s="290"/>
      <c r="E192" s="276"/>
      <c r="F192" s="276"/>
      <c r="G192" s="290"/>
      <c r="H192" s="275"/>
      <c r="I192" s="275"/>
      <c r="J192" s="314"/>
      <c r="K192" s="315"/>
      <c r="L192" s="315"/>
      <c r="M192" s="315"/>
      <c r="N192" s="315"/>
      <c r="O192" s="315"/>
      <c r="P192" s="315"/>
      <c r="Q192" s="315"/>
      <c r="R192" s="315"/>
      <c r="S192" s="315"/>
      <c r="T192" s="315"/>
      <c r="U192" s="315"/>
      <c r="V192" s="316"/>
    </row>
    <row r="193" spans="2:22" ht="15" customHeight="1" x14ac:dyDescent="0.35">
      <c r="B193" s="225"/>
      <c r="C193" s="276"/>
      <c r="D193" s="290"/>
      <c r="E193" s="276"/>
      <c r="F193" s="276"/>
      <c r="G193" s="290"/>
      <c r="H193" s="275"/>
      <c r="I193" s="275"/>
      <c r="J193" s="314"/>
      <c r="K193" s="315"/>
      <c r="L193" s="315"/>
      <c r="M193" s="315"/>
      <c r="N193" s="315"/>
      <c r="O193" s="315"/>
      <c r="P193" s="315"/>
      <c r="Q193" s="315"/>
      <c r="R193" s="315"/>
      <c r="S193" s="315"/>
      <c r="T193" s="315"/>
      <c r="U193" s="315"/>
      <c r="V193" s="316"/>
    </row>
    <row r="194" spans="2:22" ht="15" customHeight="1" x14ac:dyDescent="0.35">
      <c r="B194" s="225"/>
      <c r="C194" s="276"/>
      <c r="D194" s="290"/>
      <c r="E194" s="276"/>
      <c r="F194" s="276"/>
      <c r="G194" s="290"/>
      <c r="H194" s="275"/>
      <c r="I194" s="275"/>
      <c r="J194" s="314"/>
      <c r="K194" s="315"/>
      <c r="L194" s="315"/>
      <c r="M194" s="315"/>
      <c r="N194" s="315"/>
      <c r="O194" s="315"/>
      <c r="P194" s="315"/>
      <c r="Q194" s="315"/>
      <c r="R194" s="315"/>
      <c r="S194" s="315"/>
      <c r="T194" s="315"/>
      <c r="U194" s="315"/>
      <c r="V194" s="316"/>
    </row>
    <row r="195" spans="2:22" ht="15" customHeight="1" x14ac:dyDescent="0.35">
      <c r="B195" s="225"/>
      <c r="C195" s="276"/>
      <c r="D195" s="276"/>
      <c r="E195" s="276"/>
      <c r="F195" s="276"/>
      <c r="G195" s="290"/>
      <c r="H195" s="275"/>
      <c r="I195" s="281"/>
      <c r="J195" s="314"/>
      <c r="K195" s="315"/>
      <c r="L195" s="315"/>
      <c r="M195" s="315"/>
      <c r="N195" s="315"/>
      <c r="O195" s="315"/>
      <c r="P195" s="315"/>
      <c r="Q195" s="315"/>
      <c r="R195" s="315"/>
      <c r="S195" s="315"/>
      <c r="T195" s="315"/>
      <c r="U195" s="315"/>
      <c r="V195" s="316"/>
    </row>
    <row r="196" spans="2:22" ht="15" customHeight="1" x14ac:dyDescent="0.35">
      <c r="B196" s="225"/>
      <c r="C196" s="276"/>
      <c r="D196" s="276"/>
      <c r="E196" s="276"/>
      <c r="F196" s="276"/>
      <c r="G196" s="290"/>
      <c r="H196" s="275"/>
      <c r="I196" s="281"/>
      <c r="J196" s="314"/>
      <c r="K196" s="315"/>
      <c r="L196" s="315"/>
      <c r="M196" s="315"/>
      <c r="N196" s="315"/>
      <c r="O196" s="315"/>
      <c r="P196" s="315"/>
      <c r="Q196" s="315"/>
      <c r="R196" s="315"/>
      <c r="S196" s="315"/>
      <c r="T196" s="315"/>
      <c r="U196" s="315"/>
      <c r="V196" s="316"/>
    </row>
    <row r="198" spans="2:22" ht="45" customHeight="1" x14ac:dyDescent="0.35"/>
    <row r="199" spans="2:22" ht="15" customHeight="1" x14ac:dyDescent="0.35"/>
    <row r="200" spans="2:22" ht="15" customHeight="1" x14ac:dyDescent="0.35"/>
  </sheetData>
  <mergeCells count="102">
    <mergeCell ref="B115:B162"/>
    <mergeCell ref="B174:B182"/>
    <mergeCell ref="I167:I170"/>
    <mergeCell ref="H190:H191"/>
    <mergeCell ref="I190:I191"/>
    <mergeCell ref="B183:B185"/>
    <mergeCell ref="C183:C185"/>
    <mergeCell ref="H183:H185"/>
    <mergeCell ref="B186:B187"/>
    <mergeCell ref="C186:C187"/>
    <mergeCell ref="I186:I187"/>
    <mergeCell ref="B163:B170"/>
    <mergeCell ref="H174:H182"/>
    <mergeCell ref="I174:I182"/>
    <mergeCell ref="J195:V195"/>
    <mergeCell ref="J196:V196"/>
    <mergeCell ref="B14:B15"/>
    <mergeCell ref="E44:I44"/>
    <mergeCell ref="E45:I45"/>
    <mergeCell ref="C41:H41"/>
    <mergeCell ref="B54:V54"/>
    <mergeCell ref="C26:H26"/>
    <mergeCell ref="D131:D146"/>
    <mergeCell ref="E131:E146"/>
    <mergeCell ref="D147:D162"/>
    <mergeCell ref="E147:E162"/>
    <mergeCell ref="D167:D169"/>
    <mergeCell ref="J192:V192"/>
    <mergeCell ref="J189:V189"/>
    <mergeCell ref="J174:V182"/>
    <mergeCell ref="J55:V55"/>
    <mergeCell ref="J56:V56"/>
    <mergeCell ref="H106:H113"/>
    <mergeCell ref="I106:I113"/>
    <mergeCell ref="J106:V109"/>
    <mergeCell ref="J110:V113"/>
    <mergeCell ref="J163:V166"/>
    <mergeCell ref="H186:H187"/>
    <mergeCell ref="B57:B104"/>
    <mergeCell ref="J193:V193"/>
    <mergeCell ref="J194:V194"/>
    <mergeCell ref="D180:D182"/>
    <mergeCell ref="J167:V170"/>
    <mergeCell ref="J114:V114"/>
    <mergeCell ref="I183:I185"/>
    <mergeCell ref="E174:E182"/>
    <mergeCell ref="D174:D176"/>
    <mergeCell ref="D177:D179"/>
    <mergeCell ref="J186:V186"/>
    <mergeCell ref="J188:V188"/>
    <mergeCell ref="B106:B113"/>
    <mergeCell ref="C106:C113"/>
    <mergeCell ref="C115:C162"/>
    <mergeCell ref="D115:D130"/>
    <mergeCell ref="E115:E130"/>
    <mergeCell ref="H115:H162"/>
    <mergeCell ref="I115:I162"/>
    <mergeCell ref="J190:V191"/>
    <mergeCell ref="J187:V187"/>
    <mergeCell ref="B190:B191"/>
    <mergeCell ref="C190:C191"/>
    <mergeCell ref="C174:C182"/>
    <mergeCell ref="B46:B47"/>
    <mergeCell ref="C46:C47"/>
    <mergeCell ref="E47:I47"/>
    <mergeCell ref="E57:E72"/>
    <mergeCell ref="E46:I46"/>
    <mergeCell ref="I57:I104"/>
    <mergeCell ref="D57:D72"/>
    <mergeCell ref="D73:D88"/>
    <mergeCell ref="J183:V185"/>
    <mergeCell ref="C57:C104"/>
    <mergeCell ref="E73:E88"/>
    <mergeCell ref="E163:E170"/>
    <mergeCell ref="H163:H170"/>
    <mergeCell ref="H57:H104"/>
    <mergeCell ref="D89:D104"/>
    <mergeCell ref="E89:E104"/>
    <mergeCell ref="J105:V105"/>
    <mergeCell ref="C163:C170"/>
    <mergeCell ref="J57:V104"/>
    <mergeCell ref="J173:V173"/>
    <mergeCell ref="J171:V171"/>
    <mergeCell ref="J172:V172"/>
    <mergeCell ref="J115:V162"/>
    <mergeCell ref="D163:D165"/>
    <mergeCell ref="A27:A31"/>
    <mergeCell ref="C27:H27"/>
    <mergeCell ref="C28:H28"/>
    <mergeCell ref="C29:H29"/>
    <mergeCell ref="C30:H30"/>
    <mergeCell ref="C31:H31"/>
    <mergeCell ref="C39:H39"/>
    <mergeCell ref="C40:H40"/>
    <mergeCell ref="A32:A41"/>
    <mergeCell ref="C32:H32"/>
    <mergeCell ref="C33:H33"/>
    <mergeCell ref="C34:H34"/>
    <mergeCell ref="C35:H35"/>
    <mergeCell ref="C36:H36"/>
    <mergeCell ref="C37:H37"/>
    <mergeCell ref="C38:H38"/>
  </mergeCells>
  <conditionalFormatting sqref="C114:G114 C171:G174 C188:G190 D177 F175:G182 D180 C192:G196 D191:G191 C56:E57 F57:F72 G56 C105:G105 D110:G110 C106 E106:G109 C163 D167 F167:G170 E163">
    <cfRule type="cellIs" dxfId="46" priority="18" operator="notEqual">
      <formula>""</formula>
    </cfRule>
  </conditionalFormatting>
  <conditionalFormatting sqref="D111:G113">
    <cfRule type="cellIs" dxfId="45" priority="17" operator="notEqual">
      <formula>""</formula>
    </cfRule>
  </conditionalFormatting>
  <conditionalFormatting sqref="D170">
    <cfRule type="cellIs" dxfId="44" priority="16" operator="notEqual">
      <formula>""</formula>
    </cfRule>
  </conditionalFormatting>
  <conditionalFormatting sqref="C183:G183 D184:G185">
    <cfRule type="cellIs" dxfId="43" priority="15" operator="notEqual">
      <formula>""</formula>
    </cfRule>
  </conditionalFormatting>
  <conditionalFormatting sqref="F56">
    <cfRule type="cellIs" dxfId="42" priority="14" operator="notEqual">
      <formula>""</formula>
    </cfRule>
  </conditionalFormatting>
  <conditionalFormatting sqref="D73:E73 F73:F88">
    <cfRule type="cellIs" dxfId="41" priority="13" operator="notEqual">
      <formula>""</formula>
    </cfRule>
  </conditionalFormatting>
  <conditionalFormatting sqref="D89:E89 F89:F104">
    <cfRule type="cellIs" dxfId="40" priority="12" operator="notEqual">
      <formula>""</formula>
    </cfRule>
  </conditionalFormatting>
  <conditionalFormatting sqref="C115:E115 F115:F130">
    <cfRule type="cellIs" dxfId="39" priority="11" operator="notEqual">
      <formula>""</formula>
    </cfRule>
  </conditionalFormatting>
  <conditionalFormatting sqref="D131:E131 F131:F146">
    <cfRule type="cellIs" dxfId="38" priority="10" operator="notEqual">
      <formula>""</formula>
    </cfRule>
  </conditionalFormatting>
  <conditionalFormatting sqref="D147:E147 F147:F162">
    <cfRule type="cellIs" dxfId="37" priority="9" operator="notEqual">
      <formula>""</formula>
    </cfRule>
  </conditionalFormatting>
  <conditionalFormatting sqref="G115:G166">
    <cfRule type="cellIs" dxfId="36" priority="8" operator="notEqual">
      <formula>""</formula>
    </cfRule>
  </conditionalFormatting>
  <conditionalFormatting sqref="D106">
    <cfRule type="cellIs" dxfId="35" priority="7" operator="notEqual">
      <formula>""</formula>
    </cfRule>
  </conditionalFormatting>
  <conditionalFormatting sqref="D107:D109">
    <cfRule type="cellIs" dxfId="34" priority="6" operator="notEqual">
      <formula>""</formula>
    </cfRule>
  </conditionalFormatting>
  <conditionalFormatting sqref="D163">
    <cfRule type="cellIs" dxfId="33" priority="5" operator="notEqual">
      <formula>""</formula>
    </cfRule>
  </conditionalFormatting>
  <conditionalFormatting sqref="D166">
    <cfRule type="cellIs" dxfId="32" priority="4" operator="notEqual">
      <formula>""</formula>
    </cfRule>
  </conditionalFormatting>
  <conditionalFormatting sqref="F163:F166">
    <cfRule type="cellIs" dxfId="31" priority="3" operator="notEqual">
      <formula>""</formula>
    </cfRule>
  </conditionalFormatting>
  <conditionalFormatting sqref="D186:G187">
    <cfRule type="cellIs" dxfId="30" priority="2" operator="notEqual">
      <formula>""</formula>
    </cfRule>
  </conditionalFormatting>
  <conditionalFormatting sqref="C186">
    <cfRule type="cellIs" dxfId="29" priority="1" operator="notEqual">
      <formula>""</formula>
    </cfRule>
  </conditionalFormatting>
  <hyperlinks>
    <hyperlink ref="H11" location="_ftn1" display="_ftn1" xr:uid="{00000000-0004-0000-4100-000000000000}"/>
    <hyperlink ref="I11" location="_ftn2" display="_ftn2" xr:uid="{00000000-0004-0000-4100-000001000000}"/>
  </hyperlinks>
  <pageMargins left="0.7" right="0.7" top="0.75" bottom="0.75" header="0.3" footer="0.3"/>
  <pageSetup orientation="portrait"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00B0F0"/>
  </sheetPr>
  <dimension ref="A1:V104"/>
  <sheetViews>
    <sheetView workbookViewId="0">
      <selection activeCell="E15" sqref="E15"/>
    </sheetView>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18.5429687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9" ht="23.5" x14ac:dyDescent="0.35">
      <c r="B1" s="59" t="str">
        <f ca="1">MID(CELL("Filename",I7),SEARCH("]",CELL("Filename",I7),1)+1,100)</f>
        <v>Res Pool Pumps</v>
      </c>
    </row>
    <row r="2" spans="2:9" x14ac:dyDescent="0.35">
      <c r="B2" s="41" t="s">
        <v>141</v>
      </c>
      <c r="C2" s="2" t="s">
        <v>2366</v>
      </c>
    </row>
    <row r="4" spans="2:9" x14ac:dyDescent="0.35">
      <c r="B4" s="58" t="s">
        <v>142</v>
      </c>
      <c r="G4" s="58" t="s">
        <v>143</v>
      </c>
    </row>
    <row r="5" spans="2:9" ht="37.5" x14ac:dyDescent="0.35">
      <c r="B5" s="226" t="s">
        <v>144</v>
      </c>
      <c r="C5" s="226" t="s">
        <v>145</v>
      </c>
      <c r="D5" s="44" t="s">
        <v>264</v>
      </c>
      <c r="G5" s="226" t="s">
        <v>144</v>
      </c>
      <c r="H5" s="226" t="s">
        <v>145</v>
      </c>
      <c r="I5" s="44" t="s">
        <v>265</v>
      </c>
    </row>
    <row r="6" spans="2:9" ht="15" customHeight="1" x14ac:dyDescent="0.35">
      <c r="B6" s="8"/>
      <c r="C6" s="8"/>
      <c r="D6" s="275">
        <v>10</v>
      </c>
      <c r="G6" s="8"/>
      <c r="H6" s="8"/>
      <c r="I6" s="275">
        <v>4</v>
      </c>
    </row>
    <row r="7" spans="2:9" x14ac:dyDescent="0.35">
      <c r="D7" s="60"/>
    </row>
    <row r="11" spans="2:9" x14ac:dyDescent="0.35">
      <c r="B11" s="58" t="s">
        <v>148</v>
      </c>
      <c r="C11" s="182"/>
      <c r="D11" s="60"/>
      <c r="G11" s="58" t="s">
        <v>149</v>
      </c>
      <c r="H11" s="173"/>
      <c r="I11" s="173"/>
    </row>
    <row r="12" spans="2:9" ht="45.75" customHeight="1" x14ac:dyDescent="0.35">
      <c r="B12" s="226" t="s">
        <v>150</v>
      </c>
      <c r="C12" s="226" t="s">
        <v>145</v>
      </c>
      <c r="D12" s="44" t="s">
        <v>151</v>
      </c>
      <c r="E12" s="44" t="s">
        <v>152</v>
      </c>
      <c r="G12" s="226" t="s">
        <v>144</v>
      </c>
      <c r="H12" s="226" t="s">
        <v>145</v>
      </c>
      <c r="I12" s="44" t="s">
        <v>153</v>
      </c>
    </row>
    <row r="13" spans="2:9" x14ac:dyDescent="0.35">
      <c r="B13" s="331" t="s">
        <v>2367</v>
      </c>
      <c r="C13" s="252" t="s">
        <v>2368</v>
      </c>
      <c r="D13" s="43">
        <v>314</v>
      </c>
      <c r="E13" s="252" t="s">
        <v>478</v>
      </c>
      <c r="G13" s="252"/>
      <c r="H13" s="252"/>
      <c r="I13" s="22"/>
    </row>
    <row r="14" spans="2:9" x14ac:dyDescent="0.35">
      <c r="B14" s="331"/>
      <c r="C14" s="252" t="s">
        <v>2369</v>
      </c>
      <c r="D14" s="43">
        <v>840</v>
      </c>
      <c r="E14" s="252" t="s">
        <v>478</v>
      </c>
    </row>
    <row r="15" spans="2:9" x14ac:dyDescent="0.35">
      <c r="B15" s="173"/>
      <c r="C15" s="173"/>
      <c r="D15" s="173"/>
      <c r="E15" s="173"/>
      <c r="F15" s="173"/>
    </row>
    <row r="16" spans="2:9" x14ac:dyDescent="0.35">
      <c r="B16" s="58" t="s">
        <v>154</v>
      </c>
      <c r="E16" s="173"/>
      <c r="F16" s="173"/>
    </row>
    <row r="17" spans="1:17" x14ac:dyDescent="0.35">
      <c r="E17" s="173"/>
      <c r="F17" s="173"/>
    </row>
    <row r="18" spans="1:17" ht="37.5" x14ac:dyDescent="0.35">
      <c r="B18" s="226" t="s">
        <v>150</v>
      </c>
      <c r="C18" s="226" t="s">
        <v>145</v>
      </c>
      <c r="D18" s="174" t="s">
        <v>277</v>
      </c>
      <c r="E18" s="174" t="s">
        <v>278</v>
      </c>
      <c r="F18" s="173"/>
    </row>
    <row r="19" spans="1:17" x14ac:dyDescent="0.35">
      <c r="B19" s="81"/>
      <c r="C19" s="8"/>
      <c r="D19" s="275"/>
      <c r="E19" s="181"/>
    </row>
    <row r="20" spans="1:17" x14ac:dyDescent="0.35">
      <c r="B20" s="81"/>
      <c r="C20" s="8"/>
      <c r="D20" s="275"/>
      <c r="E20" s="275"/>
    </row>
    <row r="21" spans="1:17" x14ac:dyDescent="0.35">
      <c r="B21" s="9"/>
    </row>
    <row r="22" spans="1:17" x14ac:dyDescent="0.35">
      <c r="B22" s="9"/>
    </row>
    <row r="23" spans="1:17" x14ac:dyDescent="0.35">
      <c r="B23" s="58" t="s">
        <v>155</v>
      </c>
    </row>
    <row r="24" spans="1:17" x14ac:dyDescent="0.35">
      <c r="B24" s="62" t="s">
        <v>156</v>
      </c>
      <c r="C24" s="378" t="s">
        <v>157</v>
      </c>
      <c r="D24" s="379"/>
      <c r="E24" s="379"/>
      <c r="F24" s="379"/>
      <c r="G24" s="379"/>
      <c r="H24" s="380"/>
    </row>
    <row r="25" spans="1:17" ht="33.75" customHeight="1" x14ac:dyDescent="0.35">
      <c r="A25" s="351" t="s">
        <v>158</v>
      </c>
      <c r="B25" s="171" t="s">
        <v>159</v>
      </c>
      <c r="C25" s="314" t="s">
        <v>2370</v>
      </c>
      <c r="D25" s="357"/>
      <c r="E25" s="357"/>
      <c r="F25" s="357"/>
      <c r="G25" s="357"/>
      <c r="H25" s="358"/>
      <c r="P25" s="63"/>
      <c r="Q25" s="63"/>
    </row>
    <row r="26" spans="1:17" x14ac:dyDescent="0.35">
      <c r="A26" s="352"/>
      <c r="B26" s="171" t="s">
        <v>160</v>
      </c>
      <c r="C26" s="299" t="s">
        <v>2371</v>
      </c>
      <c r="D26" s="343"/>
      <c r="E26" s="343"/>
      <c r="F26" s="343"/>
      <c r="G26" s="343"/>
      <c r="H26" s="344"/>
      <c r="P26" s="63"/>
      <c r="Q26" s="63"/>
    </row>
    <row r="27" spans="1:17" x14ac:dyDescent="0.35">
      <c r="A27" s="352"/>
      <c r="B27" s="171" t="s">
        <v>161</v>
      </c>
      <c r="C27" s="411"/>
      <c r="D27" s="412"/>
      <c r="E27" s="412"/>
      <c r="F27" s="412"/>
      <c r="G27" s="412"/>
      <c r="H27" s="413"/>
      <c r="P27" s="63"/>
      <c r="Q27" s="63"/>
    </row>
    <row r="28" spans="1:17" x14ac:dyDescent="0.35">
      <c r="A28" s="352"/>
      <c r="B28" s="171" t="s">
        <v>162</v>
      </c>
      <c r="C28" s="411"/>
      <c r="D28" s="412"/>
      <c r="E28" s="412"/>
      <c r="F28" s="412"/>
      <c r="G28" s="412"/>
      <c r="H28" s="413"/>
      <c r="P28" s="63"/>
      <c r="Q28" s="63"/>
    </row>
    <row r="29" spans="1:17" x14ac:dyDescent="0.35">
      <c r="A29" s="353"/>
      <c r="B29" s="171" t="s">
        <v>163</v>
      </c>
      <c r="C29" s="411"/>
      <c r="D29" s="412"/>
      <c r="E29" s="412"/>
      <c r="F29" s="412"/>
      <c r="G29" s="412"/>
      <c r="H29" s="413"/>
      <c r="P29" s="63"/>
      <c r="Q29" s="63"/>
    </row>
    <row r="30" spans="1:17" ht="15" customHeight="1" x14ac:dyDescent="0.35">
      <c r="A30" s="351" t="s">
        <v>164</v>
      </c>
      <c r="B30" s="171" t="s">
        <v>165</v>
      </c>
      <c r="C30" s="314" t="s">
        <v>2372</v>
      </c>
      <c r="D30" s="357"/>
      <c r="E30" s="357"/>
      <c r="F30" s="357"/>
      <c r="G30" s="357"/>
      <c r="H30" s="358"/>
      <c r="P30" s="63"/>
      <c r="Q30" s="63"/>
    </row>
    <row r="31" spans="1:17" x14ac:dyDescent="0.35">
      <c r="A31" s="352"/>
      <c r="B31" s="171" t="s">
        <v>166</v>
      </c>
      <c r="C31" s="299" t="s">
        <v>2373</v>
      </c>
      <c r="D31" s="343"/>
      <c r="E31" s="343"/>
      <c r="F31" s="343"/>
      <c r="G31" s="343"/>
      <c r="H31" s="344"/>
      <c r="P31" s="63"/>
      <c r="Q31" s="63"/>
    </row>
    <row r="32" spans="1:17" x14ac:dyDescent="0.35">
      <c r="A32" s="352"/>
      <c r="B32" s="171" t="s">
        <v>167</v>
      </c>
      <c r="C32" s="411"/>
      <c r="D32" s="412"/>
      <c r="E32" s="412"/>
      <c r="F32" s="412"/>
      <c r="G32" s="412"/>
      <c r="H32" s="413"/>
      <c r="P32" s="63"/>
      <c r="Q32" s="63"/>
    </row>
    <row r="33" spans="1:17" x14ac:dyDescent="0.35">
      <c r="A33" s="352"/>
      <c r="B33" s="171" t="s">
        <v>168</v>
      </c>
      <c r="C33" s="411"/>
      <c r="D33" s="412"/>
      <c r="E33" s="412"/>
      <c r="F33" s="412"/>
      <c r="G33" s="412"/>
      <c r="H33" s="413"/>
      <c r="P33" s="63"/>
      <c r="Q33" s="63"/>
    </row>
    <row r="34" spans="1:17" x14ac:dyDescent="0.35">
      <c r="A34" s="352"/>
      <c r="B34" s="171" t="s">
        <v>169</v>
      </c>
      <c r="C34" s="411"/>
      <c r="D34" s="412"/>
      <c r="E34" s="412"/>
      <c r="F34" s="412"/>
      <c r="G34" s="412"/>
      <c r="H34" s="413"/>
      <c r="P34" s="63"/>
      <c r="Q34" s="63"/>
    </row>
    <row r="35" spans="1:17" x14ac:dyDescent="0.35">
      <c r="A35" s="352"/>
      <c r="B35" s="171" t="s">
        <v>170</v>
      </c>
      <c r="C35" s="314" t="s">
        <v>2370</v>
      </c>
      <c r="D35" s="357"/>
      <c r="E35" s="357"/>
      <c r="F35" s="357"/>
      <c r="G35" s="357"/>
      <c r="H35" s="358"/>
      <c r="P35" s="63"/>
      <c r="Q35" s="63"/>
    </row>
    <row r="36" spans="1:17" x14ac:dyDescent="0.35">
      <c r="A36" s="352"/>
      <c r="B36" s="171" t="s">
        <v>171</v>
      </c>
      <c r="C36" s="299" t="s">
        <v>2371</v>
      </c>
      <c r="D36" s="343"/>
      <c r="E36" s="343"/>
      <c r="F36" s="343"/>
      <c r="G36" s="343"/>
      <c r="H36" s="344"/>
      <c r="P36" s="63"/>
      <c r="Q36" s="63"/>
    </row>
    <row r="37" spans="1:17" x14ac:dyDescent="0.35">
      <c r="A37" s="352"/>
      <c r="B37" s="171" t="s">
        <v>172</v>
      </c>
      <c r="C37" s="411"/>
      <c r="D37" s="412"/>
      <c r="E37" s="412"/>
      <c r="F37" s="412"/>
      <c r="G37" s="412"/>
      <c r="H37" s="413"/>
    </row>
    <row r="38" spans="1:17" x14ac:dyDescent="0.35">
      <c r="A38" s="352"/>
      <c r="B38" s="171" t="s">
        <v>173</v>
      </c>
      <c r="C38" s="411"/>
      <c r="D38" s="412"/>
      <c r="E38" s="412"/>
      <c r="F38" s="412"/>
      <c r="G38" s="412"/>
      <c r="H38" s="413"/>
    </row>
    <row r="39" spans="1:17" x14ac:dyDescent="0.35">
      <c r="A39" s="353"/>
      <c r="B39" s="171" t="s">
        <v>174</v>
      </c>
      <c r="C39" s="411"/>
      <c r="D39" s="412"/>
      <c r="E39" s="412"/>
      <c r="F39" s="412"/>
      <c r="G39" s="412"/>
      <c r="H39" s="413"/>
    </row>
    <row r="40" spans="1:17" x14ac:dyDescent="0.35">
      <c r="L40" s="63"/>
      <c r="M40" s="63"/>
    </row>
    <row r="41" spans="1:17" x14ac:dyDescent="0.35">
      <c r="B41" s="58" t="s">
        <v>175</v>
      </c>
      <c r="L41" s="63"/>
      <c r="M41" s="63"/>
    </row>
    <row r="42" spans="1:17" ht="25" x14ac:dyDescent="0.35">
      <c r="B42" s="62" t="s">
        <v>176</v>
      </c>
      <c r="C42" s="226" t="s">
        <v>144</v>
      </c>
      <c r="D42" s="226" t="s">
        <v>145</v>
      </c>
      <c r="E42" s="378" t="s">
        <v>177</v>
      </c>
      <c r="F42" s="379"/>
      <c r="G42" s="379"/>
      <c r="H42" s="379"/>
      <c r="I42" s="380"/>
      <c r="L42" s="63"/>
      <c r="M42" s="63"/>
    </row>
    <row r="43" spans="1:17" ht="15" customHeight="1" x14ac:dyDescent="0.35">
      <c r="B43" s="113" t="s">
        <v>2374</v>
      </c>
      <c r="C43" s="8"/>
      <c r="D43" s="8"/>
      <c r="E43" s="299" t="s">
        <v>2375</v>
      </c>
      <c r="F43" s="300"/>
      <c r="G43" s="300"/>
      <c r="H43" s="300"/>
      <c r="I43" s="301"/>
      <c r="L43" s="63"/>
      <c r="M43" s="63"/>
    </row>
    <row r="44" spans="1:17" x14ac:dyDescent="0.35">
      <c r="L44" s="63"/>
      <c r="M44" s="63"/>
    </row>
    <row r="47" spans="1:17" x14ac:dyDescent="0.35">
      <c r="L47" s="63"/>
      <c r="M47" s="63"/>
    </row>
    <row r="48" spans="1:17" x14ac:dyDescent="0.35">
      <c r="L48" s="63"/>
      <c r="M48" s="63"/>
    </row>
    <row r="49" spans="2:22" x14ac:dyDescent="0.35">
      <c r="L49" s="63"/>
      <c r="M49" s="63"/>
    </row>
    <row r="50" spans="2:22" x14ac:dyDescent="0.35">
      <c r="L50" s="63"/>
      <c r="M50" s="63"/>
    </row>
    <row r="52" spans="2:22" x14ac:dyDescent="0.35">
      <c r="B52" s="381" t="s">
        <v>178</v>
      </c>
      <c r="C52" s="382"/>
      <c r="D52" s="382"/>
      <c r="E52" s="382"/>
      <c r="F52" s="382"/>
      <c r="G52" s="382"/>
      <c r="H52" s="382"/>
      <c r="I52" s="382"/>
      <c r="J52" s="382"/>
      <c r="K52" s="382"/>
      <c r="L52" s="382"/>
      <c r="M52" s="382"/>
      <c r="N52" s="382"/>
      <c r="O52" s="382"/>
      <c r="P52" s="382"/>
      <c r="Q52" s="382"/>
      <c r="R52" s="382"/>
      <c r="S52" s="382"/>
      <c r="T52" s="382"/>
      <c r="U52" s="382"/>
      <c r="V52" s="383"/>
    </row>
    <row r="53" spans="2:22" ht="33" customHeight="1" x14ac:dyDescent="0.35">
      <c r="B53" s="230" t="s">
        <v>179</v>
      </c>
      <c r="C53" s="257" t="s">
        <v>150</v>
      </c>
      <c r="D53" s="257" t="s">
        <v>145</v>
      </c>
      <c r="E53" s="257" t="s">
        <v>180</v>
      </c>
      <c r="F53" s="257" t="s">
        <v>181</v>
      </c>
      <c r="G53" s="257" t="s">
        <v>182</v>
      </c>
      <c r="H53" s="257" t="s">
        <v>183</v>
      </c>
      <c r="I53" s="230" t="s">
        <v>184</v>
      </c>
      <c r="J53" s="384" t="s">
        <v>185</v>
      </c>
      <c r="K53" s="385"/>
      <c r="L53" s="385"/>
      <c r="M53" s="385"/>
      <c r="N53" s="385"/>
      <c r="O53" s="385"/>
      <c r="P53" s="385"/>
      <c r="Q53" s="385"/>
      <c r="R53" s="385"/>
      <c r="S53" s="385"/>
      <c r="T53" s="385"/>
      <c r="U53" s="385"/>
      <c r="V53" s="386"/>
    </row>
    <row r="54" spans="2:22" ht="15" customHeight="1" x14ac:dyDescent="0.35">
      <c r="B54" s="308" t="s">
        <v>2376</v>
      </c>
      <c r="C54" s="305" t="s">
        <v>2367</v>
      </c>
      <c r="D54" s="290" t="s">
        <v>2377</v>
      </c>
      <c r="E54" s="276"/>
      <c r="F54" s="276"/>
      <c r="G54" s="54">
        <v>22000</v>
      </c>
      <c r="H54" s="311" t="s">
        <v>198</v>
      </c>
      <c r="I54" s="311" t="s">
        <v>674</v>
      </c>
      <c r="J54" s="317" t="s">
        <v>2378</v>
      </c>
      <c r="K54" s="318"/>
      <c r="L54" s="318"/>
      <c r="M54" s="318"/>
      <c r="N54" s="318"/>
      <c r="O54" s="318"/>
      <c r="P54" s="318"/>
      <c r="Q54" s="318"/>
      <c r="R54" s="318"/>
      <c r="S54" s="318"/>
      <c r="T54" s="318"/>
      <c r="U54" s="318"/>
      <c r="V54" s="319"/>
    </row>
    <row r="55" spans="2:22" ht="15" customHeight="1" x14ac:dyDescent="0.35">
      <c r="B55" s="310"/>
      <c r="C55" s="307"/>
      <c r="D55" s="290" t="s">
        <v>2369</v>
      </c>
      <c r="E55" s="276"/>
      <c r="F55" s="276"/>
      <c r="G55" s="54">
        <v>7540</v>
      </c>
      <c r="H55" s="313"/>
      <c r="I55" s="313"/>
      <c r="J55" s="323"/>
      <c r="K55" s="324"/>
      <c r="L55" s="324"/>
      <c r="M55" s="324"/>
      <c r="N55" s="324"/>
      <c r="O55" s="324"/>
      <c r="P55" s="324"/>
      <c r="Q55" s="324"/>
      <c r="R55" s="324"/>
      <c r="S55" s="324"/>
      <c r="T55" s="324"/>
      <c r="U55" s="324"/>
      <c r="V55" s="325"/>
    </row>
    <row r="56" spans="2:22" ht="15" customHeight="1" x14ac:dyDescent="0.35">
      <c r="B56" s="225" t="s">
        <v>2379</v>
      </c>
      <c r="C56" s="276"/>
      <c r="D56" s="276"/>
      <c r="E56" s="276"/>
      <c r="F56" s="276"/>
      <c r="G56" s="64">
        <v>2</v>
      </c>
      <c r="H56" s="275" t="s">
        <v>204</v>
      </c>
      <c r="I56" s="275"/>
      <c r="J56" s="314" t="s">
        <v>2380</v>
      </c>
      <c r="K56" s="315"/>
      <c r="L56" s="315"/>
      <c r="M56" s="315"/>
      <c r="N56" s="315"/>
      <c r="O56" s="315"/>
      <c r="P56" s="315"/>
      <c r="Q56" s="315"/>
      <c r="R56" s="315"/>
      <c r="S56" s="315"/>
      <c r="T56" s="315"/>
      <c r="U56" s="315"/>
      <c r="V56" s="316"/>
    </row>
    <row r="57" spans="2:22" ht="15" customHeight="1" x14ac:dyDescent="0.35">
      <c r="B57" s="308" t="s">
        <v>2381</v>
      </c>
      <c r="C57" s="305" t="s">
        <v>2367</v>
      </c>
      <c r="D57" s="290" t="s">
        <v>2377</v>
      </c>
      <c r="E57" s="276"/>
      <c r="F57" s="276"/>
      <c r="G57" s="64">
        <v>4.5999999999999996</v>
      </c>
      <c r="H57" s="311" t="s">
        <v>204</v>
      </c>
      <c r="I57" s="311" t="s">
        <v>2382</v>
      </c>
      <c r="J57" s="317" t="s">
        <v>2383</v>
      </c>
      <c r="K57" s="318"/>
      <c r="L57" s="318"/>
      <c r="M57" s="318"/>
      <c r="N57" s="318"/>
      <c r="O57" s="318"/>
      <c r="P57" s="318"/>
      <c r="Q57" s="318"/>
      <c r="R57" s="318"/>
      <c r="S57" s="318"/>
      <c r="T57" s="318"/>
      <c r="U57" s="318"/>
      <c r="V57" s="319"/>
    </row>
    <row r="58" spans="2:22" ht="15" customHeight="1" x14ac:dyDescent="0.35">
      <c r="B58" s="310"/>
      <c r="C58" s="307"/>
      <c r="D58" s="290" t="s">
        <v>2369</v>
      </c>
      <c r="E58" s="276"/>
      <c r="F58" s="276"/>
      <c r="G58" s="64">
        <v>2.6</v>
      </c>
      <c r="H58" s="313"/>
      <c r="I58" s="313"/>
      <c r="J58" s="323"/>
      <c r="K58" s="324"/>
      <c r="L58" s="324"/>
      <c r="M58" s="324"/>
      <c r="N58" s="324"/>
      <c r="O58" s="324"/>
      <c r="P58" s="324"/>
      <c r="Q58" s="324"/>
      <c r="R58" s="324"/>
      <c r="S58" s="324"/>
      <c r="T58" s="324"/>
      <c r="U58" s="324"/>
      <c r="V58" s="325"/>
    </row>
    <row r="59" spans="2:22" ht="15" customHeight="1" x14ac:dyDescent="0.35">
      <c r="B59" s="308" t="s">
        <v>2384</v>
      </c>
      <c r="C59" s="305" t="s">
        <v>2367</v>
      </c>
      <c r="D59" s="290" t="s">
        <v>2377</v>
      </c>
      <c r="E59" s="276"/>
      <c r="F59" s="276"/>
      <c r="G59" s="82">
        <v>6.3</v>
      </c>
      <c r="H59" s="311" t="s">
        <v>204</v>
      </c>
      <c r="I59" s="311" t="s">
        <v>2382</v>
      </c>
      <c r="J59" s="317" t="s">
        <v>2385</v>
      </c>
      <c r="K59" s="318"/>
      <c r="L59" s="318"/>
      <c r="M59" s="318"/>
      <c r="N59" s="318"/>
      <c r="O59" s="318"/>
      <c r="P59" s="318"/>
      <c r="Q59" s="318"/>
      <c r="R59" s="318"/>
      <c r="S59" s="318"/>
      <c r="T59" s="318"/>
      <c r="U59" s="318"/>
      <c r="V59" s="319"/>
    </row>
    <row r="60" spans="2:22" ht="15" customHeight="1" x14ac:dyDescent="0.35">
      <c r="B60" s="310"/>
      <c r="C60" s="307"/>
      <c r="D60" s="290" t="s">
        <v>2369</v>
      </c>
      <c r="E60" s="276"/>
      <c r="F60" s="276"/>
      <c r="G60" s="64">
        <v>3.5</v>
      </c>
      <c r="H60" s="313"/>
      <c r="I60" s="313"/>
      <c r="J60" s="323"/>
      <c r="K60" s="324"/>
      <c r="L60" s="324"/>
      <c r="M60" s="324"/>
      <c r="N60" s="324"/>
      <c r="O60" s="324"/>
      <c r="P60" s="324"/>
      <c r="Q60" s="324"/>
      <c r="R60" s="324"/>
      <c r="S60" s="324"/>
      <c r="T60" s="324"/>
      <c r="U60" s="324"/>
      <c r="V60" s="325"/>
    </row>
    <row r="61" spans="2:22" ht="15" customHeight="1" x14ac:dyDescent="0.35">
      <c r="B61" s="234" t="s">
        <v>2386</v>
      </c>
      <c r="C61" s="276"/>
      <c r="D61" s="276"/>
      <c r="E61" s="276"/>
      <c r="F61" s="276"/>
      <c r="G61" s="82">
        <v>2.2999999999999998</v>
      </c>
      <c r="H61" s="237" t="s">
        <v>204</v>
      </c>
      <c r="I61" s="237" t="s">
        <v>2382</v>
      </c>
      <c r="J61" s="317" t="s">
        <v>2387</v>
      </c>
      <c r="K61" s="318"/>
      <c r="L61" s="318"/>
      <c r="M61" s="318"/>
      <c r="N61" s="318"/>
      <c r="O61" s="318"/>
      <c r="P61" s="318"/>
      <c r="Q61" s="318"/>
      <c r="R61" s="318"/>
      <c r="S61" s="318"/>
      <c r="T61" s="318"/>
      <c r="U61" s="318"/>
      <c r="V61" s="319"/>
    </row>
    <row r="62" spans="2:22" ht="15" customHeight="1" x14ac:dyDescent="0.35">
      <c r="B62" s="225" t="s">
        <v>1415</v>
      </c>
      <c r="C62" s="276"/>
      <c r="D62" s="290"/>
      <c r="E62" s="276"/>
      <c r="F62" s="290"/>
      <c r="G62" s="64">
        <v>1000</v>
      </c>
      <c r="H62" s="275" t="s">
        <v>204</v>
      </c>
      <c r="I62" s="275" t="s">
        <v>2388</v>
      </c>
      <c r="J62" s="314" t="s">
        <v>2389</v>
      </c>
      <c r="K62" s="315"/>
      <c r="L62" s="315"/>
      <c r="M62" s="315"/>
      <c r="N62" s="315"/>
      <c r="O62" s="315"/>
      <c r="P62" s="315"/>
      <c r="Q62" s="315"/>
      <c r="R62" s="315"/>
      <c r="S62" s="315"/>
      <c r="T62" s="315"/>
      <c r="U62" s="315"/>
      <c r="V62" s="316"/>
    </row>
    <row r="63" spans="2:22" ht="15" customHeight="1" x14ac:dyDescent="0.35">
      <c r="B63" s="225" t="s">
        <v>2390</v>
      </c>
      <c r="C63" s="276"/>
      <c r="D63" s="290"/>
      <c r="E63" s="276"/>
      <c r="F63" s="290"/>
      <c r="G63" s="64">
        <v>122</v>
      </c>
      <c r="H63" s="275" t="s">
        <v>204</v>
      </c>
      <c r="I63" s="275" t="s">
        <v>380</v>
      </c>
      <c r="J63" s="314" t="s">
        <v>2391</v>
      </c>
      <c r="K63" s="315"/>
      <c r="L63" s="315"/>
      <c r="M63" s="315"/>
      <c r="N63" s="315"/>
      <c r="O63" s="315"/>
      <c r="P63" s="315"/>
      <c r="Q63" s="315"/>
      <c r="R63" s="315"/>
      <c r="S63" s="315"/>
      <c r="T63" s="315"/>
      <c r="U63" s="315"/>
      <c r="V63" s="316"/>
    </row>
    <row r="64" spans="2:22" ht="15" customHeight="1" x14ac:dyDescent="0.35">
      <c r="B64" s="308" t="s">
        <v>232</v>
      </c>
      <c r="C64" s="529" t="s">
        <v>1278</v>
      </c>
      <c r="D64" s="326" t="s">
        <v>12</v>
      </c>
      <c r="E64" s="305" t="s">
        <v>2367</v>
      </c>
      <c r="F64" s="290" t="s">
        <v>2377</v>
      </c>
      <c r="G64" s="64">
        <v>307.7</v>
      </c>
      <c r="H64" s="311" t="s">
        <v>233</v>
      </c>
      <c r="I64" s="311" t="s">
        <v>234</v>
      </c>
      <c r="J64" s="317" t="s">
        <v>2392</v>
      </c>
      <c r="K64" s="318"/>
      <c r="L64" s="318"/>
      <c r="M64" s="318"/>
      <c r="N64" s="318"/>
      <c r="O64" s="318"/>
      <c r="P64" s="318"/>
      <c r="Q64" s="318"/>
      <c r="R64" s="318"/>
      <c r="S64" s="318"/>
      <c r="T64" s="318"/>
      <c r="U64" s="318"/>
      <c r="V64" s="319"/>
    </row>
    <row r="65" spans="2:22" ht="15" customHeight="1" x14ac:dyDescent="0.35">
      <c r="B65" s="309"/>
      <c r="C65" s="530"/>
      <c r="D65" s="328"/>
      <c r="E65" s="307"/>
      <c r="F65" s="290" t="s">
        <v>2369</v>
      </c>
      <c r="G65" s="64">
        <v>189.5</v>
      </c>
      <c r="H65" s="312"/>
      <c r="I65" s="312" t="s">
        <v>234</v>
      </c>
      <c r="J65" s="320"/>
      <c r="K65" s="321"/>
      <c r="L65" s="321"/>
      <c r="M65" s="321"/>
      <c r="N65" s="321"/>
      <c r="O65" s="321"/>
      <c r="P65" s="321"/>
      <c r="Q65" s="321"/>
      <c r="R65" s="321"/>
      <c r="S65" s="321"/>
      <c r="T65" s="321"/>
      <c r="U65" s="321"/>
      <c r="V65" s="322"/>
    </row>
    <row r="66" spans="2:22" ht="15" customHeight="1" x14ac:dyDescent="0.35">
      <c r="B66" s="309"/>
      <c r="C66" s="530"/>
      <c r="D66" s="326" t="s">
        <v>1436</v>
      </c>
      <c r="E66" s="305" t="s">
        <v>2367</v>
      </c>
      <c r="F66" s="290" t="s">
        <v>2377</v>
      </c>
      <c r="G66" s="64">
        <v>1512.1</v>
      </c>
      <c r="H66" s="312"/>
      <c r="I66" s="312" t="s">
        <v>234</v>
      </c>
      <c r="J66" s="320"/>
      <c r="K66" s="321"/>
      <c r="L66" s="321"/>
      <c r="M66" s="321"/>
      <c r="N66" s="321"/>
      <c r="O66" s="321"/>
      <c r="P66" s="321"/>
      <c r="Q66" s="321"/>
      <c r="R66" s="321"/>
      <c r="S66" s="321"/>
      <c r="T66" s="321"/>
      <c r="U66" s="321"/>
      <c r="V66" s="322"/>
    </row>
    <row r="67" spans="2:22" ht="15" customHeight="1" x14ac:dyDescent="0.35">
      <c r="B67" s="310"/>
      <c r="C67" s="531"/>
      <c r="D67" s="328"/>
      <c r="E67" s="307"/>
      <c r="F67" s="290" t="s">
        <v>2369</v>
      </c>
      <c r="G67" s="64">
        <v>283.7</v>
      </c>
      <c r="H67" s="313"/>
      <c r="I67" s="313" t="s">
        <v>234</v>
      </c>
      <c r="J67" s="323"/>
      <c r="K67" s="324"/>
      <c r="L67" s="324"/>
      <c r="M67" s="324"/>
      <c r="N67" s="324"/>
      <c r="O67" s="324"/>
      <c r="P67" s="324"/>
      <c r="Q67" s="324"/>
      <c r="R67" s="324"/>
      <c r="S67" s="324"/>
      <c r="T67" s="324"/>
      <c r="U67" s="324"/>
      <c r="V67" s="325"/>
    </row>
    <row r="68" spans="2:22" ht="15" customHeight="1" x14ac:dyDescent="0.35">
      <c r="B68" s="308" t="s">
        <v>2393</v>
      </c>
      <c r="C68" s="305" t="s">
        <v>2367</v>
      </c>
      <c r="D68" s="290" t="s">
        <v>2377</v>
      </c>
      <c r="E68" s="276"/>
      <c r="F68" s="276"/>
      <c r="G68" s="276">
        <v>9.5</v>
      </c>
      <c r="H68" s="311" t="s">
        <v>204</v>
      </c>
      <c r="I68" s="311" t="s">
        <v>234</v>
      </c>
      <c r="J68" s="317" t="s">
        <v>2394</v>
      </c>
      <c r="K68" s="318"/>
      <c r="L68" s="318"/>
      <c r="M68" s="318"/>
      <c r="N68" s="318"/>
      <c r="O68" s="318"/>
      <c r="P68" s="318"/>
      <c r="Q68" s="318"/>
      <c r="R68" s="318"/>
      <c r="S68" s="318"/>
      <c r="T68" s="318"/>
      <c r="U68" s="318"/>
      <c r="V68" s="319"/>
    </row>
    <row r="69" spans="2:22" ht="15" customHeight="1" x14ac:dyDescent="0.35">
      <c r="B69" s="310"/>
      <c r="C69" s="307"/>
      <c r="D69" s="290" t="s">
        <v>2369</v>
      </c>
      <c r="E69" s="276"/>
      <c r="F69" s="276"/>
      <c r="G69" s="276">
        <v>5.9</v>
      </c>
      <c r="H69" s="313"/>
      <c r="I69" s="313"/>
      <c r="J69" s="323"/>
      <c r="K69" s="324"/>
      <c r="L69" s="324"/>
      <c r="M69" s="324"/>
      <c r="N69" s="324"/>
      <c r="O69" s="324"/>
      <c r="P69" s="324"/>
      <c r="Q69" s="324"/>
      <c r="R69" s="324"/>
      <c r="S69" s="324"/>
      <c r="T69" s="324"/>
      <c r="U69" s="324"/>
      <c r="V69" s="325"/>
    </row>
    <row r="70" spans="2:22" ht="15" customHeight="1" x14ac:dyDescent="0.35">
      <c r="B70" s="308" t="s">
        <v>2395</v>
      </c>
      <c r="C70" s="305" t="s">
        <v>2367</v>
      </c>
      <c r="D70" s="290" t="s">
        <v>2377</v>
      </c>
      <c r="E70" s="276"/>
      <c r="F70" s="276"/>
      <c r="G70" s="290">
        <v>6.41</v>
      </c>
      <c r="H70" s="311" t="s">
        <v>204</v>
      </c>
      <c r="I70" s="311" t="s">
        <v>234</v>
      </c>
      <c r="J70" s="317" t="s">
        <v>2394</v>
      </c>
      <c r="K70" s="318"/>
      <c r="L70" s="318"/>
      <c r="M70" s="318"/>
      <c r="N70" s="318"/>
      <c r="O70" s="318"/>
      <c r="P70" s="318"/>
      <c r="Q70" s="318"/>
      <c r="R70" s="318"/>
      <c r="S70" s="318"/>
      <c r="T70" s="318"/>
      <c r="U70" s="318"/>
      <c r="V70" s="319"/>
    </row>
    <row r="71" spans="2:22" ht="15" customHeight="1" x14ac:dyDescent="0.35">
      <c r="B71" s="310"/>
      <c r="C71" s="307"/>
      <c r="D71" s="290" t="s">
        <v>2369</v>
      </c>
      <c r="E71" s="276"/>
      <c r="F71" s="276"/>
      <c r="G71" s="290">
        <v>4.37</v>
      </c>
      <c r="H71" s="313"/>
      <c r="I71" s="313"/>
      <c r="J71" s="323"/>
      <c r="K71" s="324"/>
      <c r="L71" s="324"/>
      <c r="M71" s="324"/>
      <c r="N71" s="324"/>
      <c r="O71" s="324"/>
      <c r="P71" s="324"/>
      <c r="Q71" s="324"/>
      <c r="R71" s="324"/>
      <c r="S71" s="324"/>
      <c r="T71" s="324"/>
      <c r="U71" s="324"/>
      <c r="V71" s="325"/>
    </row>
    <row r="72" spans="2:22" ht="15" customHeight="1" x14ac:dyDescent="0.35">
      <c r="B72" s="308" t="s">
        <v>2396</v>
      </c>
      <c r="C72" s="305" t="s">
        <v>2367</v>
      </c>
      <c r="D72" s="290" t="s">
        <v>2377</v>
      </c>
      <c r="E72" s="276"/>
      <c r="F72" s="276"/>
      <c r="G72" s="290">
        <v>19.399999999999999</v>
      </c>
      <c r="H72" s="311" t="s">
        <v>204</v>
      </c>
      <c r="I72" s="311" t="s">
        <v>234</v>
      </c>
      <c r="J72" s="317" t="s">
        <v>2394</v>
      </c>
      <c r="K72" s="318"/>
      <c r="L72" s="318"/>
      <c r="M72" s="318"/>
      <c r="N72" s="318"/>
      <c r="O72" s="318"/>
      <c r="P72" s="318"/>
      <c r="Q72" s="318"/>
      <c r="R72" s="318"/>
      <c r="S72" s="318"/>
      <c r="T72" s="318"/>
      <c r="U72" s="318"/>
      <c r="V72" s="319"/>
    </row>
    <row r="73" spans="2:22" ht="15" customHeight="1" x14ac:dyDescent="0.35">
      <c r="B73" s="310"/>
      <c r="C73" s="307"/>
      <c r="D73" s="290" t="s">
        <v>2369</v>
      </c>
      <c r="E73" s="276"/>
      <c r="F73" s="276"/>
      <c r="G73" s="290">
        <v>6.6</v>
      </c>
      <c r="H73" s="313"/>
      <c r="I73" s="313"/>
      <c r="J73" s="323"/>
      <c r="K73" s="324"/>
      <c r="L73" s="324"/>
      <c r="M73" s="324"/>
      <c r="N73" s="324"/>
      <c r="O73" s="324"/>
      <c r="P73" s="324"/>
      <c r="Q73" s="324"/>
      <c r="R73" s="324"/>
      <c r="S73" s="324"/>
      <c r="T73" s="324"/>
      <c r="U73" s="324"/>
      <c r="V73" s="325"/>
    </row>
    <row r="74" spans="2:22" ht="15" customHeight="1" x14ac:dyDescent="0.35">
      <c r="B74" s="308" t="s">
        <v>2397</v>
      </c>
      <c r="C74" s="305" t="s">
        <v>2367</v>
      </c>
      <c r="D74" s="326" t="s">
        <v>2377</v>
      </c>
      <c r="E74" s="305" t="s">
        <v>202</v>
      </c>
      <c r="F74" s="276" t="s">
        <v>1992</v>
      </c>
      <c r="G74" s="64">
        <v>43.6</v>
      </c>
      <c r="H74" s="311" t="s">
        <v>204</v>
      </c>
      <c r="I74" s="311" t="s">
        <v>2398</v>
      </c>
      <c r="J74" s="317" t="s">
        <v>2399</v>
      </c>
      <c r="K74" s="318"/>
      <c r="L74" s="318"/>
      <c r="M74" s="318"/>
      <c r="N74" s="318"/>
      <c r="O74" s="318"/>
      <c r="P74" s="318"/>
      <c r="Q74" s="318"/>
      <c r="R74" s="318"/>
      <c r="S74" s="318"/>
      <c r="T74" s="318"/>
      <c r="U74" s="318"/>
      <c r="V74" s="319"/>
    </row>
    <row r="75" spans="2:22" ht="15" customHeight="1" x14ac:dyDescent="0.35">
      <c r="B75" s="309"/>
      <c r="C75" s="306"/>
      <c r="D75" s="327"/>
      <c r="E75" s="306"/>
      <c r="F75" s="276" t="s">
        <v>2400</v>
      </c>
      <c r="G75" s="64">
        <v>32.200000000000003</v>
      </c>
      <c r="H75" s="312"/>
      <c r="I75" s="312"/>
      <c r="J75" s="320"/>
      <c r="K75" s="321"/>
      <c r="L75" s="321"/>
      <c r="M75" s="321"/>
      <c r="N75" s="321"/>
      <c r="O75" s="321"/>
      <c r="P75" s="321"/>
      <c r="Q75" s="321"/>
      <c r="R75" s="321"/>
      <c r="S75" s="321"/>
      <c r="T75" s="321"/>
      <c r="U75" s="321"/>
      <c r="V75" s="322"/>
    </row>
    <row r="76" spans="2:22" ht="15" customHeight="1" x14ac:dyDescent="0.35">
      <c r="B76" s="309"/>
      <c r="C76" s="306"/>
      <c r="D76" s="328"/>
      <c r="E76" s="306"/>
      <c r="F76" s="276" t="s">
        <v>2401</v>
      </c>
      <c r="G76" s="64">
        <v>78</v>
      </c>
      <c r="H76" s="312"/>
      <c r="I76" s="312"/>
      <c r="J76" s="320"/>
      <c r="K76" s="321"/>
      <c r="L76" s="321"/>
      <c r="M76" s="321"/>
      <c r="N76" s="321"/>
      <c r="O76" s="321"/>
      <c r="P76" s="321"/>
      <c r="Q76" s="321"/>
      <c r="R76" s="321"/>
      <c r="S76" s="321"/>
      <c r="T76" s="321"/>
      <c r="U76" s="321"/>
      <c r="V76" s="322"/>
    </row>
    <row r="77" spans="2:22" ht="15" customHeight="1" x14ac:dyDescent="0.35">
      <c r="B77" s="309"/>
      <c r="C77" s="306"/>
      <c r="D77" s="326" t="s">
        <v>2369</v>
      </c>
      <c r="E77" s="306"/>
      <c r="F77" s="276" t="s">
        <v>1992</v>
      </c>
      <c r="G77" s="64">
        <v>44.7</v>
      </c>
      <c r="H77" s="312"/>
      <c r="I77" s="312"/>
      <c r="J77" s="320"/>
      <c r="K77" s="321"/>
      <c r="L77" s="321"/>
      <c r="M77" s="321"/>
      <c r="N77" s="321"/>
      <c r="O77" s="321"/>
      <c r="P77" s="321"/>
      <c r="Q77" s="321"/>
      <c r="R77" s="321"/>
      <c r="S77" s="321"/>
      <c r="T77" s="321"/>
      <c r="U77" s="321"/>
      <c r="V77" s="322"/>
    </row>
    <row r="78" spans="2:22" ht="15" customHeight="1" x14ac:dyDescent="0.35">
      <c r="B78" s="309"/>
      <c r="C78" s="306"/>
      <c r="D78" s="327"/>
      <c r="E78" s="306"/>
      <c r="F78" s="276" t="s">
        <v>2400</v>
      </c>
      <c r="G78" s="64">
        <v>27.3</v>
      </c>
      <c r="H78" s="312"/>
      <c r="I78" s="312"/>
      <c r="J78" s="320"/>
      <c r="K78" s="321"/>
      <c r="L78" s="321"/>
      <c r="M78" s="321"/>
      <c r="N78" s="321"/>
      <c r="O78" s="321"/>
      <c r="P78" s="321"/>
      <c r="Q78" s="321"/>
      <c r="R78" s="321"/>
      <c r="S78" s="321"/>
      <c r="T78" s="321"/>
      <c r="U78" s="321"/>
      <c r="V78" s="322"/>
    </row>
    <row r="79" spans="2:22" ht="15" customHeight="1" x14ac:dyDescent="0.35">
      <c r="B79" s="310"/>
      <c r="C79" s="307"/>
      <c r="D79" s="328"/>
      <c r="E79" s="307"/>
      <c r="F79" s="276" t="s">
        <v>2401</v>
      </c>
      <c r="G79" s="64">
        <v>78.099999999999994</v>
      </c>
      <c r="H79" s="313"/>
      <c r="I79" s="313"/>
      <c r="J79" s="323"/>
      <c r="K79" s="324"/>
      <c r="L79" s="324"/>
      <c r="M79" s="324"/>
      <c r="N79" s="324"/>
      <c r="O79" s="324"/>
      <c r="P79" s="324"/>
      <c r="Q79" s="324"/>
      <c r="R79" s="324"/>
      <c r="S79" s="324"/>
      <c r="T79" s="324"/>
      <c r="U79" s="324"/>
      <c r="V79" s="325"/>
    </row>
    <row r="80" spans="2:22" ht="15" customHeight="1" x14ac:dyDescent="0.35">
      <c r="B80" s="308" t="s">
        <v>2402</v>
      </c>
      <c r="C80" s="305" t="s">
        <v>2367</v>
      </c>
      <c r="D80" s="326" t="s">
        <v>2377</v>
      </c>
      <c r="E80" s="305" t="s">
        <v>202</v>
      </c>
      <c r="F80" s="276" t="s">
        <v>1992</v>
      </c>
      <c r="G80" s="64">
        <v>16.8</v>
      </c>
      <c r="H80" s="311" t="s">
        <v>204</v>
      </c>
      <c r="I80" s="311" t="s">
        <v>421</v>
      </c>
      <c r="J80" s="317" t="s">
        <v>2403</v>
      </c>
      <c r="K80" s="318"/>
      <c r="L80" s="318"/>
      <c r="M80" s="318"/>
      <c r="N80" s="318"/>
      <c r="O80" s="318"/>
      <c r="P80" s="318"/>
      <c r="Q80" s="318"/>
      <c r="R80" s="318"/>
      <c r="S80" s="318"/>
      <c r="T80" s="318"/>
      <c r="U80" s="318"/>
      <c r="V80" s="319"/>
    </row>
    <row r="81" spans="2:22" ht="15" customHeight="1" x14ac:dyDescent="0.35">
      <c r="B81" s="309"/>
      <c r="C81" s="306"/>
      <c r="D81" s="327"/>
      <c r="E81" s="306"/>
      <c r="F81" s="276" t="s">
        <v>2400</v>
      </c>
      <c r="G81" s="64">
        <v>22.8</v>
      </c>
      <c r="H81" s="312"/>
      <c r="I81" s="312"/>
      <c r="J81" s="320"/>
      <c r="K81" s="321"/>
      <c r="L81" s="321"/>
      <c r="M81" s="321"/>
      <c r="N81" s="321"/>
      <c r="O81" s="321"/>
      <c r="P81" s="321"/>
      <c r="Q81" s="321"/>
      <c r="R81" s="321"/>
      <c r="S81" s="321"/>
      <c r="T81" s="321"/>
      <c r="U81" s="321"/>
      <c r="V81" s="322"/>
    </row>
    <row r="82" spans="2:22" ht="15" customHeight="1" x14ac:dyDescent="0.35">
      <c r="B82" s="309"/>
      <c r="C82" s="306"/>
      <c r="D82" s="328"/>
      <c r="E82" s="306"/>
      <c r="F82" s="276" t="s">
        <v>2401</v>
      </c>
      <c r="G82" s="64">
        <v>9.4</v>
      </c>
      <c r="H82" s="312"/>
      <c r="I82" s="312"/>
      <c r="J82" s="320"/>
      <c r="K82" s="321"/>
      <c r="L82" s="321"/>
      <c r="M82" s="321"/>
      <c r="N82" s="321"/>
      <c r="O82" s="321"/>
      <c r="P82" s="321"/>
      <c r="Q82" s="321"/>
      <c r="R82" s="321"/>
      <c r="S82" s="321"/>
      <c r="T82" s="321"/>
      <c r="U82" s="321"/>
      <c r="V82" s="322"/>
    </row>
    <row r="83" spans="2:22" ht="15" customHeight="1" x14ac:dyDescent="0.35">
      <c r="B83" s="309"/>
      <c r="C83" s="306"/>
      <c r="D83" s="326" t="s">
        <v>2369</v>
      </c>
      <c r="E83" s="306"/>
      <c r="F83" s="276" t="s">
        <v>1992</v>
      </c>
      <c r="G83" s="64">
        <v>5.6</v>
      </c>
      <c r="H83" s="312"/>
      <c r="I83" s="312"/>
      <c r="J83" s="320"/>
      <c r="K83" s="321"/>
      <c r="L83" s="321"/>
      <c r="M83" s="321"/>
      <c r="N83" s="321"/>
      <c r="O83" s="321"/>
      <c r="P83" s="321"/>
      <c r="Q83" s="321"/>
      <c r="R83" s="321"/>
      <c r="S83" s="321"/>
      <c r="T83" s="321"/>
      <c r="U83" s="321"/>
      <c r="V83" s="322"/>
    </row>
    <row r="84" spans="2:22" ht="15" customHeight="1" x14ac:dyDescent="0.35">
      <c r="B84" s="309"/>
      <c r="C84" s="306"/>
      <c r="D84" s="327"/>
      <c r="E84" s="306"/>
      <c r="F84" s="276" t="s">
        <v>2400</v>
      </c>
      <c r="G84" s="64">
        <v>9.1999999999999993</v>
      </c>
      <c r="H84" s="312"/>
      <c r="I84" s="312"/>
      <c r="J84" s="320"/>
      <c r="K84" s="321"/>
      <c r="L84" s="321"/>
      <c r="M84" s="321"/>
      <c r="N84" s="321"/>
      <c r="O84" s="321"/>
      <c r="P84" s="321"/>
      <c r="Q84" s="321"/>
      <c r="R84" s="321"/>
      <c r="S84" s="321"/>
      <c r="T84" s="321"/>
      <c r="U84" s="321"/>
      <c r="V84" s="322"/>
    </row>
    <row r="85" spans="2:22" ht="15" customHeight="1" x14ac:dyDescent="0.35">
      <c r="B85" s="310"/>
      <c r="C85" s="307"/>
      <c r="D85" s="328"/>
      <c r="E85" s="307"/>
      <c r="F85" s="276" t="s">
        <v>2401</v>
      </c>
      <c r="G85" s="64">
        <v>3.2</v>
      </c>
      <c r="H85" s="313"/>
      <c r="I85" s="313"/>
      <c r="J85" s="323"/>
      <c r="K85" s="324"/>
      <c r="L85" s="324"/>
      <c r="M85" s="324"/>
      <c r="N85" s="324"/>
      <c r="O85" s="324"/>
      <c r="P85" s="324"/>
      <c r="Q85" s="324"/>
      <c r="R85" s="324"/>
      <c r="S85" s="324"/>
      <c r="T85" s="324"/>
      <c r="U85" s="324"/>
      <c r="V85" s="325"/>
    </row>
    <row r="86" spans="2:22" x14ac:dyDescent="0.35">
      <c r="B86" s="225" t="s">
        <v>239</v>
      </c>
      <c r="C86" s="276"/>
      <c r="D86" s="290"/>
      <c r="E86" s="276"/>
      <c r="F86" s="276"/>
      <c r="G86" s="108">
        <v>0.83099999999999996</v>
      </c>
      <c r="H86" s="275" t="s">
        <v>204</v>
      </c>
      <c r="I86" s="275"/>
      <c r="J86" s="314" t="s">
        <v>626</v>
      </c>
      <c r="K86" s="315"/>
      <c r="L86" s="315"/>
      <c r="M86" s="315"/>
      <c r="N86" s="315"/>
      <c r="O86" s="315"/>
      <c r="P86" s="315"/>
      <c r="Q86" s="315"/>
      <c r="R86" s="315"/>
      <c r="S86" s="315"/>
      <c r="T86" s="315"/>
      <c r="U86" s="315"/>
      <c r="V86" s="316"/>
    </row>
    <row r="87" spans="2:22" ht="15" customHeight="1" x14ac:dyDescent="0.35">
      <c r="B87" s="308" t="s">
        <v>544</v>
      </c>
      <c r="C87" s="529" t="s">
        <v>1278</v>
      </c>
      <c r="D87" s="326" t="s">
        <v>12</v>
      </c>
      <c r="E87" s="305" t="s">
        <v>2367</v>
      </c>
      <c r="F87" s="290" t="s">
        <v>2377</v>
      </c>
      <c r="G87" s="72">
        <v>0.2152</v>
      </c>
      <c r="H87" s="311" t="s">
        <v>233</v>
      </c>
      <c r="I87" s="311" t="s">
        <v>545</v>
      </c>
      <c r="J87" s="317" t="s">
        <v>2392</v>
      </c>
      <c r="K87" s="318"/>
      <c r="L87" s="318"/>
      <c r="M87" s="318"/>
      <c r="N87" s="318"/>
      <c r="O87" s="318"/>
      <c r="P87" s="318"/>
      <c r="Q87" s="318"/>
      <c r="R87" s="318"/>
      <c r="S87" s="318"/>
      <c r="T87" s="318"/>
      <c r="U87" s="318"/>
      <c r="V87" s="319"/>
    </row>
    <row r="88" spans="2:22" ht="15" customHeight="1" x14ac:dyDescent="0.35">
      <c r="B88" s="309"/>
      <c r="C88" s="530"/>
      <c r="D88" s="328"/>
      <c r="E88" s="307"/>
      <c r="F88" s="290" t="s">
        <v>2369</v>
      </c>
      <c r="G88" s="72">
        <v>0.4793</v>
      </c>
      <c r="H88" s="312"/>
      <c r="I88" s="312" t="s">
        <v>234</v>
      </c>
      <c r="J88" s="320"/>
      <c r="K88" s="321"/>
      <c r="L88" s="321"/>
      <c r="M88" s="321"/>
      <c r="N88" s="321"/>
      <c r="O88" s="321"/>
      <c r="P88" s="321"/>
      <c r="Q88" s="321"/>
      <c r="R88" s="321"/>
      <c r="S88" s="321"/>
      <c r="T88" s="321"/>
      <c r="U88" s="321"/>
      <c r="V88" s="322"/>
    </row>
    <row r="89" spans="2:22" ht="15" customHeight="1" x14ac:dyDescent="0.35">
      <c r="B89" s="309"/>
      <c r="C89" s="530"/>
      <c r="D89" s="326" t="s">
        <v>1436</v>
      </c>
      <c r="E89" s="305" t="s">
        <v>2367</v>
      </c>
      <c r="F89" s="290" t="s">
        <v>2377</v>
      </c>
      <c r="G89" s="72">
        <v>1.4641</v>
      </c>
      <c r="H89" s="312"/>
      <c r="I89" s="312" t="s">
        <v>234</v>
      </c>
      <c r="J89" s="320"/>
      <c r="K89" s="321"/>
      <c r="L89" s="321"/>
      <c r="M89" s="321"/>
      <c r="N89" s="321"/>
      <c r="O89" s="321"/>
      <c r="P89" s="321"/>
      <c r="Q89" s="321"/>
      <c r="R89" s="321"/>
      <c r="S89" s="321"/>
      <c r="T89" s="321"/>
      <c r="U89" s="321"/>
      <c r="V89" s="322"/>
    </row>
    <row r="90" spans="2:22" ht="15" customHeight="1" x14ac:dyDescent="0.35">
      <c r="B90" s="310"/>
      <c r="C90" s="531"/>
      <c r="D90" s="328"/>
      <c r="E90" s="307"/>
      <c r="F90" s="290" t="s">
        <v>2369</v>
      </c>
      <c r="G90" s="72">
        <v>1.3285</v>
      </c>
      <c r="H90" s="313"/>
      <c r="I90" s="313" t="s">
        <v>234</v>
      </c>
      <c r="J90" s="323"/>
      <c r="K90" s="324"/>
      <c r="L90" s="324"/>
      <c r="M90" s="324"/>
      <c r="N90" s="324"/>
      <c r="O90" s="324"/>
      <c r="P90" s="324"/>
      <c r="Q90" s="324"/>
      <c r="R90" s="324"/>
      <c r="S90" s="324"/>
      <c r="T90" s="324"/>
      <c r="U90" s="324"/>
      <c r="V90" s="325"/>
    </row>
    <row r="91" spans="2:22" ht="15" customHeight="1" x14ac:dyDescent="0.35">
      <c r="B91" s="225"/>
      <c r="C91" s="276"/>
      <c r="D91" s="290"/>
      <c r="E91" s="276"/>
      <c r="F91" s="276"/>
      <c r="G91" s="290"/>
      <c r="H91" s="275"/>
      <c r="I91" s="275"/>
      <c r="J91" s="314"/>
      <c r="K91" s="315"/>
      <c r="L91" s="315"/>
      <c r="M91" s="315"/>
      <c r="N91" s="315"/>
      <c r="O91" s="315"/>
      <c r="P91" s="315"/>
      <c r="Q91" s="315"/>
      <c r="R91" s="315"/>
      <c r="S91" s="315"/>
      <c r="T91" s="315"/>
      <c r="U91" s="315"/>
      <c r="V91" s="316"/>
    </row>
    <row r="92" spans="2:22" ht="15" customHeight="1" x14ac:dyDescent="0.35">
      <c r="B92" s="225"/>
      <c r="C92" s="276"/>
      <c r="D92" s="290"/>
      <c r="E92" s="276"/>
      <c r="F92" s="276"/>
      <c r="G92" s="290"/>
      <c r="H92" s="275"/>
      <c r="I92" s="275"/>
      <c r="J92" s="314"/>
      <c r="K92" s="315"/>
      <c r="L92" s="315"/>
      <c r="M92" s="315"/>
      <c r="N92" s="315"/>
      <c r="O92" s="315"/>
      <c r="P92" s="315"/>
      <c r="Q92" s="315"/>
      <c r="R92" s="315"/>
      <c r="S92" s="315"/>
      <c r="T92" s="315"/>
      <c r="U92" s="315"/>
      <c r="V92" s="316"/>
    </row>
    <row r="93" spans="2:22" x14ac:dyDescent="0.35">
      <c r="B93" s="225"/>
      <c r="C93" s="276"/>
      <c r="D93" s="276"/>
      <c r="E93" s="276"/>
      <c r="F93" s="276"/>
      <c r="G93" s="276"/>
      <c r="H93" s="275"/>
      <c r="I93" s="275"/>
      <c r="J93" s="314"/>
      <c r="K93" s="315"/>
      <c r="L93" s="315"/>
      <c r="M93" s="315"/>
      <c r="N93" s="315"/>
      <c r="O93" s="315"/>
      <c r="P93" s="315"/>
      <c r="Q93" s="315"/>
      <c r="R93" s="315"/>
      <c r="S93" s="315"/>
      <c r="T93" s="315"/>
      <c r="U93" s="315"/>
      <c r="V93" s="316"/>
    </row>
    <row r="94" spans="2:22" x14ac:dyDescent="0.35">
      <c r="B94" s="225"/>
      <c r="C94" s="276"/>
      <c r="D94" s="276"/>
      <c r="E94" s="276"/>
      <c r="F94" s="276"/>
      <c r="G94" s="276"/>
      <c r="H94" s="275"/>
      <c r="I94" s="275"/>
      <c r="J94" s="314"/>
      <c r="K94" s="315"/>
      <c r="L94" s="315"/>
      <c r="M94" s="315"/>
      <c r="N94" s="315"/>
      <c r="O94" s="315"/>
      <c r="P94" s="315"/>
      <c r="Q94" s="315"/>
      <c r="R94" s="315"/>
      <c r="S94" s="315"/>
      <c r="T94" s="315"/>
      <c r="U94" s="315"/>
      <c r="V94" s="316"/>
    </row>
    <row r="95" spans="2:22" ht="15" customHeight="1" x14ac:dyDescent="0.35">
      <c r="B95" s="225"/>
      <c r="C95" s="276"/>
      <c r="D95" s="276"/>
      <c r="E95" s="276"/>
      <c r="F95" s="276"/>
      <c r="G95" s="290"/>
      <c r="H95" s="275"/>
      <c r="I95" s="275"/>
      <c r="J95" s="314"/>
      <c r="K95" s="315"/>
      <c r="L95" s="315"/>
      <c r="M95" s="315"/>
      <c r="N95" s="315"/>
      <c r="O95" s="315"/>
      <c r="P95" s="315"/>
      <c r="Q95" s="315"/>
      <c r="R95" s="315"/>
      <c r="S95" s="315"/>
      <c r="T95" s="315"/>
      <c r="U95" s="315"/>
      <c r="V95" s="316"/>
    </row>
    <row r="96" spans="2:22" ht="15" customHeight="1" x14ac:dyDescent="0.35">
      <c r="B96" s="225"/>
      <c r="C96" s="276"/>
      <c r="D96" s="290"/>
      <c r="E96" s="276"/>
      <c r="F96" s="276"/>
      <c r="G96" s="290"/>
      <c r="H96" s="275"/>
      <c r="I96" s="275"/>
      <c r="J96" s="314"/>
      <c r="K96" s="315"/>
      <c r="L96" s="315"/>
      <c r="M96" s="315"/>
      <c r="N96" s="315"/>
      <c r="O96" s="315"/>
      <c r="P96" s="315"/>
      <c r="Q96" s="315"/>
      <c r="R96" s="315"/>
      <c r="S96" s="315"/>
      <c r="T96" s="315"/>
      <c r="U96" s="315"/>
      <c r="V96" s="316"/>
    </row>
    <row r="97" spans="2:22" ht="15" customHeight="1" x14ac:dyDescent="0.35">
      <c r="B97" s="225"/>
      <c r="C97" s="276"/>
      <c r="D97" s="290"/>
      <c r="E97" s="276"/>
      <c r="F97" s="276"/>
      <c r="G97" s="290"/>
      <c r="H97" s="275"/>
      <c r="I97" s="275"/>
      <c r="J97" s="314"/>
      <c r="K97" s="315"/>
      <c r="L97" s="315"/>
      <c r="M97" s="315"/>
      <c r="N97" s="315"/>
      <c r="O97" s="315"/>
      <c r="P97" s="315"/>
      <c r="Q97" s="315"/>
      <c r="R97" s="315"/>
      <c r="S97" s="315"/>
      <c r="T97" s="315"/>
      <c r="U97" s="315"/>
      <c r="V97" s="316"/>
    </row>
    <row r="98" spans="2:22" ht="15" customHeight="1" x14ac:dyDescent="0.35">
      <c r="B98" s="225"/>
      <c r="C98" s="276"/>
      <c r="D98" s="290"/>
      <c r="E98" s="276"/>
      <c r="F98" s="276"/>
      <c r="G98" s="290"/>
      <c r="H98" s="275"/>
      <c r="I98" s="275"/>
      <c r="J98" s="314"/>
      <c r="K98" s="315"/>
      <c r="L98" s="315"/>
      <c r="M98" s="315"/>
      <c r="N98" s="315"/>
      <c r="O98" s="315"/>
      <c r="P98" s="315"/>
      <c r="Q98" s="315"/>
      <c r="R98" s="315"/>
      <c r="S98" s="315"/>
      <c r="T98" s="315"/>
      <c r="U98" s="315"/>
      <c r="V98" s="316"/>
    </row>
    <row r="99" spans="2:22" ht="15" customHeight="1" x14ac:dyDescent="0.35">
      <c r="B99" s="225"/>
      <c r="C99" s="276"/>
      <c r="D99" s="276"/>
      <c r="E99" s="276"/>
      <c r="F99" s="276"/>
      <c r="G99" s="290"/>
      <c r="H99" s="275"/>
      <c r="I99" s="281"/>
      <c r="J99" s="314"/>
      <c r="K99" s="315"/>
      <c r="L99" s="315"/>
      <c r="M99" s="315"/>
      <c r="N99" s="315"/>
      <c r="O99" s="315"/>
      <c r="P99" s="315"/>
      <c r="Q99" s="315"/>
      <c r="R99" s="315"/>
      <c r="S99" s="315"/>
      <c r="T99" s="315"/>
      <c r="U99" s="315"/>
      <c r="V99" s="316"/>
    </row>
    <row r="100" spans="2:22" ht="15" customHeight="1" x14ac:dyDescent="0.35">
      <c r="B100" s="225"/>
      <c r="C100" s="276"/>
      <c r="D100" s="276"/>
      <c r="E100" s="276"/>
      <c r="F100" s="276"/>
      <c r="G100" s="290"/>
      <c r="H100" s="275"/>
      <c r="I100" s="281"/>
      <c r="J100" s="314"/>
      <c r="K100" s="315"/>
      <c r="L100" s="315"/>
      <c r="M100" s="315"/>
      <c r="N100" s="315"/>
      <c r="O100" s="315"/>
      <c r="P100" s="315"/>
      <c r="Q100" s="315"/>
      <c r="R100" s="315"/>
      <c r="S100" s="315"/>
      <c r="T100" s="315"/>
      <c r="U100" s="315"/>
      <c r="V100" s="316"/>
    </row>
    <row r="102" spans="2:22" ht="45" customHeight="1" x14ac:dyDescent="0.35"/>
    <row r="103" spans="2:22" ht="15" customHeight="1" x14ac:dyDescent="0.35"/>
    <row r="104" spans="2:22" ht="15" customHeight="1" x14ac:dyDescent="0.35"/>
  </sheetData>
  <mergeCells count="102">
    <mergeCell ref="D64:D65"/>
    <mergeCell ref="J86:V86"/>
    <mergeCell ref="I70:I71"/>
    <mergeCell ref="H72:H73"/>
    <mergeCell ref="I72:I73"/>
    <mergeCell ref="E64:E65"/>
    <mergeCell ref="B64:B67"/>
    <mergeCell ref="E66:E67"/>
    <mergeCell ref="J64:V67"/>
    <mergeCell ref="H87:H90"/>
    <mergeCell ref="I87:I90"/>
    <mergeCell ref="J87:V90"/>
    <mergeCell ref="I80:I85"/>
    <mergeCell ref="J80:V85"/>
    <mergeCell ref="D83:D85"/>
    <mergeCell ref="B87:B90"/>
    <mergeCell ref="C87:C90"/>
    <mergeCell ref="D87:D88"/>
    <mergeCell ref="E87:E88"/>
    <mergeCell ref="D89:D90"/>
    <mergeCell ref="E89:E90"/>
    <mergeCell ref="B80:B85"/>
    <mergeCell ref="C80:C85"/>
    <mergeCell ref="D80:D82"/>
    <mergeCell ref="E80:E85"/>
    <mergeCell ref="H80:H85"/>
    <mergeCell ref="J68:V69"/>
    <mergeCell ref="J70:V71"/>
    <mergeCell ref="C64:C67"/>
    <mergeCell ref="D66:D67"/>
    <mergeCell ref="J57:V58"/>
    <mergeCell ref="B54:B55"/>
    <mergeCell ref="C54:C55"/>
    <mergeCell ref="H54:H55"/>
    <mergeCell ref="I54:I55"/>
    <mergeCell ref="J54:V55"/>
    <mergeCell ref="E42:I42"/>
    <mergeCell ref="E43:I43"/>
    <mergeCell ref="D74:D76"/>
    <mergeCell ref="C74:C79"/>
    <mergeCell ref="D77:D79"/>
    <mergeCell ref="E74:E79"/>
    <mergeCell ref="B74:B79"/>
    <mergeCell ref="H74:H79"/>
    <mergeCell ref="I74:I79"/>
    <mergeCell ref="H64:H67"/>
    <mergeCell ref="I64:I67"/>
    <mergeCell ref="B68:B69"/>
    <mergeCell ref="C68:C69"/>
    <mergeCell ref="B72:B73"/>
    <mergeCell ref="C72:C73"/>
    <mergeCell ref="H68:H69"/>
    <mergeCell ref="I68:I69"/>
    <mergeCell ref="H70:H71"/>
    <mergeCell ref="B13:B14"/>
    <mergeCell ref="J96:V96"/>
    <mergeCell ref="J62:V62"/>
    <mergeCell ref="J63:V63"/>
    <mergeCell ref="J100:V100"/>
    <mergeCell ref="J91:V91"/>
    <mergeCell ref="J92:V92"/>
    <mergeCell ref="J93:V93"/>
    <mergeCell ref="J94:V94"/>
    <mergeCell ref="J95:V95"/>
    <mergeCell ref="J97:V97"/>
    <mergeCell ref="J98:V98"/>
    <mergeCell ref="J99:V99"/>
    <mergeCell ref="J56:V56"/>
    <mergeCell ref="B52:V52"/>
    <mergeCell ref="J53:V53"/>
    <mergeCell ref="C24:H24"/>
    <mergeCell ref="J59:V60"/>
    <mergeCell ref="J61:V61"/>
    <mergeCell ref="C70:C71"/>
    <mergeCell ref="B70:B71"/>
    <mergeCell ref="J72:V73"/>
    <mergeCell ref="J74:V79"/>
    <mergeCell ref="B57:B58"/>
    <mergeCell ref="A25:A29"/>
    <mergeCell ref="C25:H25"/>
    <mergeCell ref="C26:H26"/>
    <mergeCell ref="C27:H27"/>
    <mergeCell ref="C28:H28"/>
    <mergeCell ref="C29:H29"/>
    <mergeCell ref="C59:C60"/>
    <mergeCell ref="H59:H60"/>
    <mergeCell ref="I59:I60"/>
    <mergeCell ref="B59:B60"/>
    <mergeCell ref="A30:A39"/>
    <mergeCell ref="C30:H30"/>
    <mergeCell ref="C31:H31"/>
    <mergeCell ref="C32:H32"/>
    <mergeCell ref="C33:H33"/>
    <mergeCell ref="C34:H34"/>
    <mergeCell ref="C35:H35"/>
    <mergeCell ref="C36:H36"/>
    <mergeCell ref="C37:H37"/>
    <mergeCell ref="C38:H38"/>
    <mergeCell ref="C39:H39"/>
    <mergeCell ref="C57:C58"/>
    <mergeCell ref="H57:H58"/>
    <mergeCell ref="I57:I58"/>
  </mergeCells>
  <conditionalFormatting sqref="C56:G56 E60:F60 C62:G63 E68:G70 E71:F71 C86:G86 E74:G74 E54:G55 E57:G59 D66 F75:G76 G77:G79 C91:G100">
    <cfRule type="cellIs" dxfId="28" priority="44" operator="notEqual">
      <formula>""</formula>
    </cfRule>
  </conditionalFormatting>
  <conditionalFormatting sqref="G60">
    <cfRule type="cellIs" dxfId="27" priority="39" operator="notEqual">
      <formula>""</formula>
    </cfRule>
  </conditionalFormatting>
  <conditionalFormatting sqref="G64:G67">
    <cfRule type="cellIs" dxfId="26" priority="34" operator="notEqual">
      <formula>""</formula>
    </cfRule>
  </conditionalFormatting>
  <conditionalFormatting sqref="C59:D59 D60">
    <cfRule type="cellIs" dxfId="25" priority="28" operator="notEqual">
      <formula>""</formula>
    </cfRule>
  </conditionalFormatting>
  <conditionalFormatting sqref="G71">
    <cfRule type="cellIs" dxfId="24" priority="32" operator="notEqual">
      <formula>""</formula>
    </cfRule>
  </conditionalFormatting>
  <conditionalFormatting sqref="C54:D54 D55">
    <cfRule type="cellIs" dxfId="23" priority="30" operator="notEqual">
      <formula>""</formula>
    </cfRule>
  </conditionalFormatting>
  <conditionalFormatting sqref="E61:G61">
    <cfRule type="cellIs" dxfId="22" priority="27" operator="notEqual">
      <formula>""</formula>
    </cfRule>
  </conditionalFormatting>
  <conditionalFormatting sqref="C57:D57 D58">
    <cfRule type="cellIs" dxfId="21" priority="29" operator="notEqual">
      <formula>""</formula>
    </cfRule>
  </conditionalFormatting>
  <conditionalFormatting sqref="C68:D68 D69">
    <cfRule type="cellIs" dxfId="20" priority="17" operator="notEqual">
      <formula>""</formula>
    </cfRule>
  </conditionalFormatting>
  <conditionalFormatting sqref="C70:D70 D71">
    <cfRule type="cellIs" dxfId="19" priority="16" operator="notEqual">
      <formula>""</formula>
    </cfRule>
  </conditionalFormatting>
  <conditionalFormatting sqref="C61:D61">
    <cfRule type="cellIs" dxfId="18" priority="24" operator="notEqual">
      <formula>""</formula>
    </cfRule>
  </conditionalFormatting>
  <conditionalFormatting sqref="E66:F66 F67">
    <cfRule type="cellIs" dxfId="17" priority="18" operator="notEqual">
      <formula>""</formula>
    </cfRule>
  </conditionalFormatting>
  <conditionalFormatting sqref="C74:D74">
    <cfRule type="cellIs" dxfId="16" priority="15" operator="notEqual">
      <formula>""</formula>
    </cfRule>
  </conditionalFormatting>
  <conditionalFormatting sqref="D64">
    <cfRule type="cellIs" dxfId="15" priority="20" operator="notEqual">
      <formula>""</formula>
    </cfRule>
  </conditionalFormatting>
  <conditionalFormatting sqref="E64:F64 F65">
    <cfRule type="cellIs" dxfId="14" priority="19" operator="notEqual">
      <formula>""</formula>
    </cfRule>
  </conditionalFormatting>
  <conditionalFormatting sqref="G73">
    <cfRule type="cellIs" dxfId="13" priority="13" operator="notEqual">
      <formula>""</formula>
    </cfRule>
  </conditionalFormatting>
  <conditionalFormatting sqref="E72:G72 E73:F73">
    <cfRule type="cellIs" dxfId="12" priority="14" operator="notEqual">
      <formula>""</formula>
    </cfRule>
  </conditionalFormatting>
  <conditionalFormatting sqref="G87:G90">
    <cfRule type="cellIs" dxfId="11" priority="4" operator="notEqual">
      <formula>""</formula>
    </cfRule>
  </conditionalFormatting>
  <conditionalFormatting sqref="C72:D72 D73">
    <cfRule type="cellIs" dxfId="10" priority="12" operator="notEqual">
      <formula>""</formula>
    </cfRule>
  </conditionalFormatting>
  <conditionalFormatting sqref="D87">
    <cfRule type="cellIs" dxfId="9" priority="3" operator="notEqual">
      <formula>""</formula>
    </cfRule>
  </conditionalFormatting>
  <conditionalFormatting sqref="D77">
    <cfRule type="cellIs" dxfId="8" priority="11" operator="notEqual">
      <formula>""</formula>
    </cfRule>
  </conditionalFormatting>
  <conditionalFormatting sqref="F77:F79">
    <cfRule type="cellIs" dxfId="7" priority="10" operator="notEqual">
      <formula>""</formula>
    </cfRule>
  </conditionalFormatting>
  <conditionalFormatting sqref="E80:G80 F81:G82 G83:G85">
    <cfRule type="cellIs" dxfId="6" priority="9" operator="notEqual">
      <formula>""</formula>
    </cfRule>
  </conditionalFormatting>
  <conditionalFormatting sqref="C80:D80">
    <cfRule type="cellIs" dxfId="5" priority="8" operator="notEqual">
      <formula>""</formula>
    </cfRule>
  </conditionalFormatting>
  <conditionalFormatting sqref="D83">
    <cfRule type="cellIs" dxfId="4" priority="7" operator="notEqual">
      <formula>""</formula>
    </cfRule>
  </conditionalFormatting>
  <conditionalFormatting sqref="F83:F85">
    <cfRule type="cellIs" dxfId="3" priority="6" operator="notEqual">
      <formula>""</formula>
    </cfRule>
  </conditionalFormatting>
  <conditionalFormatting sqref="D89">
    <cfRule type="cellIs" dxfId="2" priority="5" operator="notEqual">
      <formula>""</formula>
    </cfRule>
  </conditionalFormatting>
  <conditionalFormatting sqref="E89:F89 F90">
    <cfRule type="cellIs" dxfId="1" priority="1" operator="notEqual">
      <formula>""</formula>
    </cfRule>
  </conditionalFormatting>
  <conditionalFormatting sqref="E87:F87 F88">
    <cfRule type="cellIs" dxfId="0" priority="2" operator="notEqual">
      <formula>""</formula>
    </cfRule>
  </conditionalFormatting>
  <hyperlinks>
    <hyperlink ref="H11" location="_ftn1" display="_ftn1" xr:uid="{00000000-0004-0000-4200-000000000000}"/>
    <hyperlink ref="I11" location="_ftn2" display="_ftn2" xr:uid="{00000000-0004-0000-4200-000001000000}"/>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sheetPr>
  <dimension ref="A1:V112"/>
  <sheetViews>
    <sheetView workbookViewId="0">
      <selection activeCell="C3" sqref="C3"/>
    </sheetView>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18.5429687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9" ht="23.5" x14ac:dyDescent="0.35">
      <c r="B1" s="59" t="s">
        <v>475</v>
      </c>
    </row>
    <row r="2" spans="2:9" x14ac:dyDescent="0.35">
      <c r="B2" s="41" t="s">
        <v>141</v>
      </c>
      <c r="C2" s="69" t="s">
        <v>476</v>
      </c>
    </row>
    <row r="4" spans="2:9" x14ac:dyDescent="0.35">
      <c r="B4" s="58" t="s">
        <v>142</v>
      </c>
      <c r="G4" s="58" t="s">
        <v>143</v>
      </c>
    </row>
    <row r="5" spans="2:9" ht="37.5" x14ac:dyDescent="0.35">
      <c r="B5" s="226" t="s">
        <v>144</v>
      </c>
      <c r="C5" s="226" t="s">
        <v>145</v>
      </c>
      <c r="D5" s="44" t="s">
        <v>146</v>
      </c>
      <c r="G5" s="226" t="s">
        <v>144</v>
      </c>
      <c r="H5" s="226" t="s">
        <v>145</v>
      </c>
      <c r="I5" s="44" t="s">
        <v>147</v>
      </c>
    </row>
    <row r="6" spans="2:9" ht="15" customHeight="1" x14ac:dyDescent="0.35">
      <c r="B6" s="8"/>
      <c r="C6" s="8"/>
      <c r="D6" s="275">
        <v>6.5</v>
      </c>
      <c r="G6" s="8"/>
      <c r="H6" s="8"/>
      <c r="I6" s="275"/>
    </row>
    <row r="7" spans="2:9" x14ac:dyDescent="0.35">
      <c r="D7" s="60"/>
    </row>
    <row r="11" spans="2:9" x14ac:dyDescent="0.35">
      <c r="B11" s="58" t="s">
        <v>148</v>
      </c>
      <c r="C11" s="61"/>
      <c r="D11" s="60"/>
      <c r="G11" s="58" t="s">
        <v>149</v>
      </c>
      <c r="H11" s="15"/>
      <c r="I11" s="15"/>
    </row>
    <row r="12" spans="2:9" ht="45.75" customHeight="1" x14ac:dyDescent="0.35">
      <c r="B12" s="226" t="s">
        <v>150</v>
      </c>
      <c r="C12" s="226" t="s">
        <v>145</v>
      </c>
      <c r="D12" s="44" t="s">
        <v>151</v>
      </c>
      <c r="E12" s="44" t="s">
        <v>152</v>
      </c>
      <c r="G12" s="226" t="s">
        <v>144</v>
      </c>
      <c r="H12" s="226" t="s">
        <v>145</v>
      </c>
      <c r="I12" s="44" t="s">
        <v>153</v>
      </c>
    </row>
    <row r="13" spans="2:9" x14ac:dyDescent="0.35">
      <c r="B13" s="406" t="s">
        <v>477</v>
      </c>
      <c r="C13" s="252" t="s">
        <v>325</v>
      </c>
      <c r="D13" s="43" t="s">
        <v>478</v>
      </c>
      <c r="E13" s="252"/>
      <c r="G13" s="252"/>
      <c r="H13" s="252"/>
      <c r="I13" s="22"/>
    </row>
    <row r="14" spans="2:9" x14ac:dyDescent="0.35">
      <c r="B14" s="407"/>
      <c r="C14" s="252" t="s">
        <v>228</v>
      </c>
      <c r="D14" s="43">
        <v>100</v>
      </c>
      <c r="E14" s="252"/>
    </row>
    <row r="15" spans="2:9" x14ac:dyDescent="0.35">
      <c r="B15" s="15"/>
      <c r="C15" s="15"/>
      <c r="D15" s="15"/>
      <c r="E15" s="15"/>
    </row>
    <row r="16" spans="2:9" x14ac:dyDescent="0.35">
      <c r="B16" s="15"/>
      <c r="C16" s="15"/>
      <c r="D16" s="15"/>
      <c r="E16" s="15"/>
      <c r="F16" s="15"/>
    </row>
    <row r="17" spans="1:17" x14ac:dyDescent="0.35">
      <c r="B17" s="58" t="s">
        <v>154</v>
      </c>
      <c r="E17" s="15"/>
      <c r="F17" s="15"/>
    </row>
    <row r="18" spans="1:17" x14ac:dyDescent="0.35">
      <c r="E18" s="15"/>
      <c r="F18" s="15"/>
    </row>
    <row r="19" spans="1:17" x14ac:dyDescent="0.35">
      <c r="E19" s="15"/>
      <c r="F19" s="15"/>
    </row>
    <row r="22" spans="1:17" x14ac:dyDescent="0.35">
      <c r="B22" s="9"/>
    </row>
    <row r="23" spans="1:17" x14ac:dyDescent="0.35">
      <c r="B23" s="9"/>
    </row>
    <row r="24" spans="1:17" x14ac:dyDescent="0.35">
      <c r="B24" s="58" t="s">
        <v>155</v>
      </c>
    </row>
    <row r="25" spans="1:17" x14ac:dyDescent="0.35">
      <c r="B25" s="62" t="s">
        <v>156</v>
      </c>
      <c r="C25" s="298" t="s">
        <v>157</v>
      </c>
      <c r="D25" s="298"/>
      <c r="E25" s="298"/>
      <c r="F25" s="298"/>
      <c r="G25" s="298"/>
      <c r="H25" s="298"/>
    </row>
    <row r="26" spans="1:17" x14ac:dyDescent="0.35">
      <c r="A26" s="304" t="s">
        <v>158</v>
      </c>
      <c r="B26" s="52" t="s">
        <v>159</v>
      </c>
      <c r="C26" s="299" t="s">
        <v>479</v>
      </c>
      <c r="D26" s="343"/>
      <c r="E26" s="343"/>
      <c r="F26" s="343"/>
      <c r="G26" s="343"/>
      <c r="H26" s="344"/>
      <c r="J26" s="338"/>
      <c r="K26" s="338"/>
      <c r="L26" s="338"/>
      <c r="M26" s="338"/>
      <c r="N26" s="338"/>
      <c r="O26" s="338"/>
      <c r="P26" s="63"/>
      <c r="Q26" s="63"/>
    </row>
    <row r="27" spans="1:17" x14ac:dyDescent="0.35">
      <c r="A27" s="304"/>
      <c r="B27" s="52" t="s">
        <v>160</v>
      </c>
      <c r="C27" s="299" t="s">
        <v>480</v>
      </c>
      <c r="D27" s="300"/>
      <c r="E27" s="300"/>
      <c r="F27" s="300"/>
      <c r="G27" s="300"/>
      <c r="H27" s="301"/>
      <c r="P27" s="63"/>
      <c r="Q27" s="63"/>
    </row>
    <row r="28" spans="1:17" x14ac:dyDescent="0.35">
      <c r="A28" s="304"/>
      <c r="B28" s="52" t="s">
        <v>161</v>
      </c>
      <c r="C28" s="405" t="s">
        <v>385</v>
      </c>
      <c r="D28" s="297"/>
      <c r="E28" s="297"/>
      <c r="F28" s="297"/>
      <c r="G28" s="297"/>
      <c r="H28" s="297"/>
      <c r="P28" s="63"/>
      <c r="Q28" s="63"/>
    </row>
    <row r="29" spans="1:17" x14ac:dyDescent="0.35">
      <c r="A29" s="304"/>
      <c r="B29" s="52" t="s">
        <v>162</v>
      </c>
      <c r="C29" s="299" t="s">
        <v>481</v>
      </c>
      <c r="D29" s="300"/>
      <c r="E29" s="300"/>
      <c r="F29" s="300"/>
      <c r="G29" s="300"/>
      <c r="H29" s="301"/>
      <c r="P29" s="4"/>
      <c r="Q29" s="4"/>
    </row>
    <row r="30" spans="1:17" x14ac:dyDescent="0.35">
      <c r="A30" s="304"/>
      <c r="B30" s="52" t="s">
        <v>163</v>
      </c>
      <c r="C30" s="297"/>
      <c r="D30" s="297"/>
      <c r="E30" s="297"/>
      <c r="F30" s="297"/>
      <c r="G30" s="297"/>
      <c r="H30" s="297"/>
      <c r="P30" s="63"/>
      <c r="Q30" s="63"/>
    </row>
    <row r="31" spans="1:17" x14ac:dyDescent="0.35">
      <c r="A31" s="304" t="s">
        <v>164</v>
      </c>
      <c r="B31" s="52" t="s">
        <v>165</v>
      </c>
      <c r="C31" s="297"/>
      <c r="D31" s="297"/>
      <c r="E31" s="297"/>
      <c r="F31" s="297"/>
      <c r="G31" s="297"/>
      <c r="H31" s="297"/>
      <c r="P31" s="63"/>
      <c r="Q31" s="63"/>
    </row>
    <row r="32" spans="1:17" x14ac:dyDescent="0.35">
      <c r="A32" s="304"/>
      <c r="B32" s="52" t="s">
        <v>166</v>
      </c>
      <c r="C32" s="297"/>
      <c r="D32" s="297"/>
      <c r="E32" s="297"/>
      <c r="F32" s="297"/>
      <c r="G32" s="297"/>
      <c r="H32" s="297"/>
      <c r="P32" s="63"/>
      <c r="Q32" s="63"/>
    </row>
    <row r="33" spans="1:17" x14ac:dyDescent="0.35">
      <c r="A33" s="304"/>
      <c r="B33" s="52" t="s">
        <v>167</v>
      </c>
      <c r="P33" s="63"/>
      <c r="Q33" s="63"/>
    </row>
    <row r="34" spans="1:17" x14ac:dyDescent="0.35">
      <c r="A34" s="304"/>
      <c r="B34" s="52" t="s">
        <v>168</v>
      </c>
      <c r="C34" s="297"/>
      <c r="D34" s="297"/>
      <c r="E34" s="297"/>
      <c r="F34" s="297"/>
      <c r="G34" s="297"/>
      <c r="H34" s="297"/>
      <c r="P34" s="63"/>
      <c r="Q34" s="63"/>
    </row>
    <row r="35" spans="1:17" x14ac:dyDescent="0.35">
      <c r="A35" s="304"/>
      <c r="B35" s="52" t="s">
        <v>169</v>
      </c>
      <c r="C35" s="297"/>
      <c r="D35" s="297"/>
      <c r="E35" s="297"/>
      <c r="F35" s="297"/>
      <c r="G35" s="297"/>
      <c r="H35" s="297"/>
      <c r="P35" s="63"/>
      <c r="Q35" s="63"/>
    </row>
    <row r="36" spans="1:17" x14ac:dyDescent="0.35">
      <c r="A36" s="304"/>
      <c r="B36" s="52" t="s">
        <v>170</v>
      </c>
      <c r="C36" s="297"/>
      <c r="D36" s="297"/>
      <c r="E36" s="297"/>
      <c r="F36" s="297"/>
      <c r="G36" s="297"/>
      <c r="H36" s="297"/>
      <c r="P36" s="63"/>
      <c r="Q36" s="63"/>
    </row>
    <row r="37" spans="1:17" x14ac:dyDescent="0.35">
      <c r="A37" s="304"/>
      <c r="B37" s="52" t="s">
        <v>171</v>
      </c>
      <c r="C37" s="297"/>
      <c r="D37" s="297"/>
      <c r="E37" s="297"/>
      <c r="F37" s="297"/>
      <c r="G37" s="297"/>
      <c r="H37" s="297"/>
      <c r="P37" s="63"/>
      <c r="Q37" s="63"/>
    </row>
    <row r="38" spans="1:17" x14ac:dyDescent="0.35">
      <c r="A38" s="304"/>
      <c r="B38" s="52" t="s">
        <v>172</v>
      </c>
      <c r="C38" s="297"/>
      <c r="D38" s="297"/>
      <c r="E38" s="297"/>
      <c r="F38" s="297"/>
      <c r="G38" s="297"/>
      <c r="H38" s="297"/>
    </row>
    <row r="39" spans="1:17" x14ac:dyDescent="0.35">
      <c r="A39" s="304"/>
      <c r="B39" s="52" t="s">
        <v>173</v>
      </c>
      <c r="C39" s="297"/>
      <c r="D39" s="297"/>
      <c r="E39" s="297"/>
      <c r="F39" s="297"/>
      <c r="G39" s="297"/>
      <c r="H39" s="297"/>
    </row>
    <row r="40" spans="1:17" x14ac:dyDescent="0.35">
      <c r="A40" s="304"/>
      <c r="B40" s="52" t="s">
        <v>174</v>
      </c>
      <c r="C40" s="297"/>
      <c r="D40" s="297"/>
      <c r="E40" s="297"/>
      <c r="F40" s="297"/>
      <c r="G40" s="297"/>
      <c r="H40" s="297"/>
    </row>
    <row r="41" spans="1:17" x14ac:dyDescent="0.35">
      <c r="L41" s="63"/>
      <c r="M41" s="63"/>
    </row>
    <row r="42" spans="1:17" x14ac:dyDescent="0.35">
      <c r="B42" s="58" t="s">
        <v>175</v>
      </c>
      <c r="L42" s="63"/>
      <c r="M42" s="63"/>
    </row>
    <row r="43" spans="1:17" ht="25" x14ac:dyDescent="0.35">
      <c r="B43" s="62" t="s">
        <v>176</v>
      </c>
      <c r="C43" s="226" t="s">
        <v>144</v>
      </c>
      <c r="D43" s="226" t="s">
        <v>145</v>
      </c>
      <c r="E43" s="298" t="s">
        <v>177</v>
      </c>
      <c r="F43" s="298"/>
      <c r="G43" s="298"/>
      <c r="H43" s="298"/>
      <c r="I43" s="298"/>
      <c r="L43" s="63"/>
      <c r="M43" s="63"/>
    </row>
    <row r="44" spans="1:17" ht="54.75" customHeight="1" x14ac:dyDescent="0.35">
      <c r="B44" s="113" t="s">
        <v>387</v>
      </c>
      <c r="C44" s="8"/>
      <c r="D44" s="8"/>
      <c r="E44" s="408" t="s">
        <v>482</v>
      </c>
      <c r="F44" s="409"/>
      <c r="G44" s="409"/>
      <c r="H44" s="409"/>
      <c r="I44" s="410"/>
      <c r="L44" s="4"/>
      <c r="M44" s="4"/>
    </row>
    <row r="45" spans="1:17" ht="15" customHeight="1" x14ac:dyDescent="0.35">
      <c r="B45" s="24" t="s">
        <v>389</v>
      </c>
      <c r="C45" s="25"/>
      <c r="D45" s="25"/>
      <c r="E45" s="334" t="s">
        <v>390</v>
      </c>
      <c r="F45" s="335"/>
      <c r="G45" s="335"/>
      <c r="H45" s="335"/>
      <c r="I45" s="336"/>
      <c r="L45" s="4"/>
      <c r="M45" s="4"/>
    </row>
    <row r="46" spans="1:17" x14ac:dyDescent="0.35">
      <c r="B46" s="24" t="s">
        <v>391</v>
      </c>
      <c r="C46" s="25"/>
      <c r="D46" s="25"/>
      <c r="E46" s="334" t="s">
        <v>392</v>
      </c>
      <c r="F46" s="335"/>
      <c r="G46" s="335"/>
      <c r="H46" s="335"/>
      <c r="I46" s="336"/>
      <c r="L46" s="63"/>
      <c r="M46" s="63"/>
    </row>
    <row r="47" spans="1:17" x14ac:dyDescent="0.35">
      <c r="B47" s="24" t="s">
        <v>393</v>
      </c>
      <c r="C47" s="25"/>
      <c r="D47" s="25"/>
      <c r="E47" s="334" t="s">
        <v>394</v>
      </c>
      <c r="F47" s="335"/>
      <c r="G47" s="335"/>
      <c r="H47" s="335"/>
      <c r="I47" s="336"/>
    </row>
    <row r="49" spans="2:22" x14ac:dyDescent="0.35">
      <c r="L49" s="63"/>
      <c r="M49" s="63"/>
    </row>
    <row r="50" spans="2:22" x14ac:dyDescent="0.35">
      <c r="L50" s="4"/>
      <c r="M50" s="4"/>
    </row>
    <row r="51" spans="2:22" x14ac:dyDescent="0.35">
      <c r="L51" s="63"/>
      <c r="M51" s="63"/>
    </row>
    <row r="52" spans="2:22" x14ac:dyDescent="0.35">
      <c r="L52" s="63"/>
      <c r="M52" s="63"/>
    </row>
    <row r="54" spans="2:22" x14ac:dyDescent="0.35">
      <c r="B54" s="302" t="s">
        <v>178</v>
      </c>
      <c r="C54" s="302"/>
      <c r="D54" s="302"/>
      <c r="E54" s="302"/>
      <c r="F54" s="302"/>
      <c r="G54" s="302"/>
      <c r="H54" s="302"/>
      <c r="I54" s="302"/>
      <c r="J54" s="302"/>
      <c r="K54" s="302"/>
      <c r="L54" s="302"/>
      <c r="M54" s="302"/>
      <c r="N54" s="302"/>
      <c r="O54" s="302"/>
      <c r="P54" s="302"/>
      <c r="Q54" s="302"/>
      <c r="R54" s="302"/>
      <c r="S54" s="302"/>
      <c r="T54" s="302"/>
      <c r="U54" s="302"/>
      <c r="V54" s="302"/>
    </row>
    <row r="55" spans="2:22" ht="33" customHeight="1" x14ac:dyDescent="0.35">
      <c r="B55" s="271" t="s">
        <v>179</v>
      </c>
      <c r="C55" s="257" t="s">
        <v>150</v>
      </c>
      <c r="D55" s="257" t="s">
        <v>145</v>
      </c>
      <c r="E55" s="257" t="s">
        <v>180</v>
      </c>
      <c r="F55" s="257" t="s">
        <v>181</v>
      </c>
      <c r="G55" s="257" t="s">
        <v>182</v>
      </c>
      <c r="H55" s="257" t="s">
        <v>183</v>
      </c>
      <c r="I55" s="230" t="s">
        <v>184</v>
      </c>
      <c r="J55" s="303" t="s">
        <v>185</v>
      </c>
      <c r="K55" s="303"/>
      <c r="L55" s="303"/>
      <c r="M55" s="303"/>
      <c r="N55" s="303"/>
      <c r="O55" s="303"/>
      <c r="P55" s="303"/>
      <c r="Q55" s="303"/>
      <c r="R55" s="303"/>
      <c r="S55" s="303"/>
      <c r="T55" s="303"/>
      <c r="U55" s="303"/>
      <c r="V55" s="303"/>
    </row>
    <row r="56" spans="2:22" customFormat="1" ht="15" customHeight="1" x14ac:dyDescent="0.35">
      <c r="B56" s="8" t="s">
        <v>483</v>
      </c>
      <c r="C56" s="288"/>
      <c r="D56" s="288"/>
      <c r="E56" s="288"/>
      <c r="F56" s="288"/>
      <c r="G56" s="288"/>
      <c r="H56" s="275" t="s">
        <v>233</v>
      </c>
      <c r="I56" s="275" t="s">
        <v>234</v>
      </c>
      <c r="J56" s="314" t="s">
        <v>396</v>
      </c>
      <c r="K56" s="315"/>
      <c r="L56" s="315"/>
      <c r="M56" s="315"/>
      <c r="N56" s="315"/>
      <c r="O56" s="315"/>
      <c r="P56" s="315"/>
      <c r="Q56" s="315"/>
      <c r="R56" s="315"/>
      <c r="S56" s="315"/>
      <c r="T56" s="315"/>
      <c r="U56" s="315"/>
      <c r="V56" s="316"/>
    </row>
    <row r="57" spans="2:22" ht="15" customHeight="1" x14ac:dyDescent="0.35">
      <c r="B57" s="8" t="s">
        <v>484</v>
      </c>
      <c r="C57" s="276"/>
      <c r="D57" s="276"/>
      <c r="E57" s="276"/>
      <c r="F57" s="276"/>
      <c r="G57" s="276"/>
      <c r="H57" s="275" t="s">
        <v>198</v>
      </c>
      <c r="I57" s="275" t="s">
        <v>485</v>
      </c>
      <c r="J57" s="314" t="s">
        <v>486</v>
      </c>
      <c r="K57" s="315"/>
      <c r="L57" s="315"/>
      <c r="M57" s="315"/>
      <c r="N57" s="315"/>
      <c r="O57" s="315"/>
      <c r="P57" s="315"/>
      <c r="Q57" s="315"/>
      <c r="R57" s="315"/>
      <c r="S57" s="315"/>
      <c r="T57" s="315"/>
      <c r="U57" s="315"/>
      <c r="V57" s="316"/>
    </row>
    <row r="58" spans="2:22" ht="15" customHeight="1" x14ac:dyDescent="0.35">
      <c r="B58" s="308" t="s">
        <v>487</v>
      </c>
      <c r="C58" s="305" t="s">
        <v>488</v>
      </c>
      <c r="D58" s="276" t="s">
        <v>489</v>
      </c>
      <c r="E58" s="276"/>
      <c r="F58" s="276"/>
      <c r="G58" s="54">
        <v>1</v>
      </c>
      <c r="H58" s="311" t="s">
        <v>204</v>
      </c>
      <c r="I58" s="311"/>
      <c r="J58" s="317" t="s">
        <v>490</v>
      </c>
      <c r="K58" s="318"/>
      <c r="L58" s="318"/>
      <c r="M58" s="318"/>
      <c r="N58" s="318"/>
      <c r="O58" s="318"/>
      <c r="P58" s="318"/>
      <c r="Q58" s="318"/>
      <c r="R58" s="318"/>
      <c r="S58" s="318"/>
      <c r="T58" s="318"/>
      <c r="U58" s="318"/>
      <c r="V58" s="319"/>
    </row>
    <row r="59" spans="2:22" ht="15" customHeight="1" x14ac:dyDescent="0.35">
      <c r="B59" s="310"/>
      <c r="C59" s="307"/>
      <c r="D59" s="276" t="s">
        <v>491</v>
      </c>
      <c r="E59" s="276"/>
      <c r="F59" s="276"/>
      <c r="G59" s="65">
        <v>0</v>
      </c>
      <c r="H59" s="313"/>
      <c r="I59" s="313"/>
      <c r="J59" s="323"/>
      <c r="K59" s="324"/>
      <c r="L59" s="324"/>
      <c r="M59" s="324"/>
      <c r="N59" s="324"/>
      <c r="O59" s="324"/>
      <c r="P59" s="324"/>
      <c r="Q59" s="324"/>
      <c r="R59" s="324"/>
      <c r="S59" s="324"/>
      <c r="T59" s="324"/>
      <c r="U59" s="324"/>
      <c r="V59" s="325"/>
    </row>
    <row r="60" spans="2:22" ht="15" customHeight="1" x14ac:dyDescent="0.35">
      <c r="B60" s="8" t="s">
        <v>492</v>
      </c>
      <c r="C60" s="276"/>
      <c r="D60" s="290"/>
      <c r="E60" s="276"/>
      <c r="F60" s="276"/>
      <c r="G60" s="290"/>
      <c r="H60" s="275" t="s">
        <v>233</v>
      </c>
      <c r="I60" s="275" t="s">
        <v>199</v>
      </c>
      <c r="J60" s="314" t="s">
        <v>493</v>
      </c>
      <c r="K60" s="315"/>
      <c r="L60" s="315"/>
      <c r="M60" s="315"/>
      <c r="N60" s="315"/>
      <c r="O60" s="315"/>
      <c r="P60" s="315"/>
      <c r="Q60" s="315"/>
      <c r="R60" s="315"/>
      <c r="S60" s="315"/>
      <c r="T60" s="315"/>
      <c r="U60" s="315"/>
      <c r="V60" s="316"/>
    </row>
    <row r="61" spans="2:22" ht="15" customHeight="1" x14ac:dyDescent="0.35">
      <c r="B61" s="308" t="s">
        <v>494</v>
      </c>
      <c r="C61" s="305" t="s">
        <v>495</v>
      </c>
      <c r="D61" s="290" t="s">
        <v>496</v>
      </c>
      <c r="E61" s="276"/>
      <c r="F61" s="276"/>
      <c r="G61" s="65">
        <v>1</v>
      </c>
      <c r="H61" s="311" t="s">
        <v>204</v>
      </c>
      <c r="I61" s="311"/>
      <c r="J61" s="317" t="s">
        <v>497</v>
      </c>
      <c r="K61" s="318"/>
      <c r="L61" s="318"/>
      <c r="M61" s="318"/>
      <c r="N61" s="318"/>
      <c r="O61" s="318"/>
      <c r="P61" s="318"/>
      <c r="Q61" s="318"/>
      <c r="R61" s="318"/>
      <c r="S61" s="318"/>
      <c r="T61" s="318"/>
      <c r="U61" s="318"/>
      <c r="V61" s="319"/>
    </row>
    <row r="62" spans="2:22" ht="15" customHeight="1" x14ac:dyDescent="0.35">
      <c r="B62" s="310"/>
      <c r="C62" s="307"/>
      <c r="D62" s="290" t="s">
        <v>498</v>
      </c>
      <c r="E62" s="276"/>
      <c r="F62" s="276"/>
      <c r="G62" s="65">
        <v>0</v>
      </c>
      <c r="H62" s="313"/>
      <c r="I62" s="313"/>
      <c r="J62" s="323"/>
      <c r="K62" s="324"/>
      <c r="L62" s="324"/>
      <c r="M62" s="324"/>
      <c r="N62" s="324"/>
      <c r="O62" s="324"/>
      <c r="P62" s="324"/>
      <c r="Q62" s="324"/>
      <c r="R62" s="324"/>
      <c r="S62" s="324"/>
      <c r="T62" s="324"/>
      <c r="U62" s="324"/>
      <c r="V62" s="325"/>
    </row>
    <row r="63" spans="2:22" ht="15" customHeight="1" x14ac:dyDescent="0.35">
      <c r="B63" s="308" t="s">
        <v>499</v>
      </c>
      <c r="C63" s="305" t="s">
        <v>500</v>
      </c>
      <c r="D63" s="276" t="s">
        <v>501</v>
      </c>
      <c r="E63" s="276"/>
      <c r="F63" s="276"/>
      <c r="G63" s="54">
        <v>1</v>
      </c>
      <c r="H63" s="311" t="s">
        <v>204</v>
      </c>
      <c r="I63" s="311"/>
      <c r="J63" s="317" t="s">
        <v>502</v>
      </c>
      <c r="K63" s="318"/>
      <c r="L63" s="318"/>
      <c r="M63" s="318"/>
      <c r="N63" s="318"/>
      <c r="O63" s="318"/>
      <c r="P63" s="318"/>
      <c r="Q63" s="318"/>
      <c r="R63" s="318"/>
      <c r="S63" s="318"/>
      <c r="T63" s="318"/>
      <c r="U63" s="318"/>
      <c r="V63" s="319"/>
    </row>
    <row r="64" spans="2:22" ht="15" customHeight="1" x14ac:dyDescent="0.35">
      <c r="B64" s="310"/>
      <c r="C64" s="307"/>
      <c r="D64" s="290" t="s">
        <v>503</v>
      </c>
      <c r="E64" s="276"/>
      <c r="F64" s="276"/>
      <c r="G64" s="65">
        <v>0</v>
      </c>
      <c r="H64" s="313"/>
      <c r="I64" s="313"/>
      <c r="J64" s="323"/>
      <c r="K64" s="324"/>
      <c r="L64" s="324"/>
      <c r="M64" s="324"/>
      <c r="N64" s="324"/>
      <c r="O64" s="324"/>
      <c r="P64" s="324"/>
      <c r="Q64" s="324"/>
      <c r="R64" s="324"/>
      <c r="S64" s="324"/>
      <c r="T64" s="324"/>
      <c r="U64" s="324"/>
      <c r="V64" s="325"/>
    </row>
    <row r="65" spans="2:22" ht="15" customHeight="1" x14ac:dyDescent="0.35">
      <c r="B65" s="308" t="s">
        <v>504</v>
      </c>
      <c r="C65" s="305" t="s">
        <v>505</v>
      </c>
      <c r="D65" s="290" t="s">
        <v>506</v>
      </c>
      <c r="E65" s="276"/>
      <c r="F65" s="276"/>
      <c r="G65" s="65">
        <v>1209</v>
      </c>
      <c r="H65" s="311" t="s">
        <v>204</v>
      </c>
      <c r="I65" s="311" t="s">
        <v>255</v>
      </c>
      <c r="J65" s="317" t="s">
        <v>507</v>
      </c>
      <c r="K65" s="318"/>
      <c r="L65" s="318"/>
      <c r="M65" s="318"/>
      <c r="N65" s="318"/>
      <c r="O65" s="318"/>
      <c r="P65" s="318"/>
      <c r="Q65" s="318"/>
      <c r="R65" s="318"/>
      <c r="S65" s="318"/>
      <c r="T65" s="318"/>
      <c r="U65" s="318"/>
      <c r="V65" s="319"/>
    </row>
    <row r="66" spans="2:22" ht="15" customHeight="1" x14ac:dyDescent="0.35">
      <c r="B66" s="309"/>
      <c r="C66" s="306"/>
      <c r="D66" s="290" t="s">
        <v>508</v>
      </c>
      <c r="E66" s="276"/>
      <c r="F66" s="276"/>
      <c r="G66" s="65">
        <v>616</v>
      </c>
      <c r="H66" s="312"/>
      <c r="I66" s="312"/>
      <c r="J66" s="320"/>
      <c r="K66" s="321"/>
      <c r="L66" s="321"/>
      <c r="M66" s="321"/>
      <c r="N66" s="321"/>
      <c r="O66" s="321"/>
      <c r="P66" s="321"/>
      <c r="Q66" s="321"/>
      <c r="R66" s="321"/>
      <c r="S66" s="321"/>
      <c r="T66" s="321"/>
      <c r="U66" s="321"/>
      <c r="V66" s="322"/>
    </row>
    <row r="67" spans="2:22" ht="30.75" customHeight="1" x14ac:dyDescent="0.35">
      <c r="B67" s="310"/>
      <c r="C67" s="307"/>
      <c r="D67" s="276" t="s">
        <v>509</v>
      </c>
      <c r="E67" s="276"/>
      <c r="F67" s="290"/>
      <c r="G67" s="65">
        <v>1068</v>
      </c>
      <c r="H67" s="313"/>
      <c r="I67" s="313"/>
      <c r="J67" s="323"/>
      <c r="K67" s="324"/>
      <c r="L67" s="324"/>
      <c r="M67" s="324"/>
      <c r="N67" s="324"/>
      <c r="O67" s="324"/>
      <c r="P67" s="324"/>
      <c r="Q67" s="324"/>
      <c r="R67" s="324"/>
      <c r="S67" s="324"/>
      <c r="T67" s="324"/>
      <c r="U67" s="324"/>
      <c r="V67" s="325"/>
    </row>
    <row r="68" spans="2:22" ht="31.5" customHeight="1" x14ac:dyDescent="0.35">
      <c r="B68" s="308" t="s">
        <v>510</v>
      </c>
      <c r="C68" s="305" t="s">
        <v>505</v>
      </c>
      <c r="D68" s="276" t="s">
        <v>511</v>
      </c>
      <c r="E68" s="276"/>
      <c r="F68" s="290"/>
      <c r="G68" s="54">
        <v>1</v>
      </c>
      <c r="H68" s="311" t="s">
        <v>204</v>
      </c>
      <c r="I68" s="311"/>
      <c r="J68" s="317" t="s">
        <v>512</v>
      </c>
      <c r="K68" s="318"/>
      <c r="L68" s="318"/>
      <c r="M68" s="318"/>
      <c r="N68" s="318"/>
      <c r="O68" s="318"/>
      <c r="P68" s="318"/>
      <c r="Q68" s="318"/>
      <c r="R68" s="318"/>
      <c r="S68" s="318"/>
      <c r="T68" s="318"/>
      <c r="U68" s="318"/>
      <c r="V68" s="319"/>
    </row>
    <row r="69" spans="2:22" ht="15" customHeight="1" x14ac:dyDescent="0.35">
      <c r="B69" s="310"/>
      <c r="C69" s="307"/>
      <c r="D69" s="290" t="s">
        <v>513</v>
      </c>
      <c r="E69" s="276"/>
      <c r="F69" s="290"/>
      <c r="G69" s="65">
        <v>0</v>
      </c>
      <c r="H69" s="313"/>
      <c r="I69" s="313"/>
      <c r="J69" s="323"/>
      <c r="K69" s="324"/>
      <c r="L69" s="324"/>
      <c r="M69" s="324"/>
      <c r="N69" s="324"/>
      <c r="O69" s="324"/>
      <c r="P69" s="324"/>
      <c r="Q69" s="324"/>
      <c r="R69" s="324"/>
      <c r="S69" s="324"/>
      <c r="T69" s="324"/>
      <c r="U69" s="324"/>
      <c r="V69" s="325"/>
    </row>
    <row r="70" spans="2:22" ht="15" customHeight="1" x14ac:dyDescent="0.35">
      <c r="B70" s="308" t="s">
        <v>514</v>
      </c>
      <c r="C70" s="305" t="s">
        <v>505</v>
      </c>
      <c r="D70" s="290" t="s">
        <v>506</v>
      </c>
      <c r="E70" s="276"/>
      <c r="F70" s="276"/>
      <c r="G70" s="65">
        <v>4496</v>
      </c>
      <c r="H70" s="311" t="s">
        <v>204</v>
      </c>
      <c r="I70" s="311" t="s">
        <v>255</v>
      </c>
      <c r="J70" s="317" t="s">
        <v>515</v>
      </c>
      <c r="K70" s="318"/>
      <c r="L70" s="318"/>
      <c r="M70" s="318"/>
      <c r="N70" s="318"/>
      <c r="O70" s="318"/>
      <c r="P70" s="318"/>
      <c r="Q70" s="318"/>
      <c r="R70" s="318"/>
      <c r="S70" s="318"/>
      <c r="T70" s="318"/>
      <c r="U70" s="318"/>
      <c r="V70" s="319"/>
    </row>
    <row r="71" spans="2:22" ht="15" customHeight="1" x14ac:dyDescent="0.35">
      <c r="B71" s="309"/>
      <c r="C71" s="306"/>
      <c r="D71" s="290" t="s">
        <v>508</v>
      </c>
      <c r="E71" s="276"/>
      <c r="F71" s="276"/>
      <c r="G71" s="65">
        <v>6391</v>
      </c>
      <c r="H71" s="312"/>
      <c r="I71" s="312"/>
      <c r="J71" s="320"/>
      <c r="K71" s="321"/>
      <c r="L71" s="321"/>
      <c r="M71" s="321"/>
      <c r="N71" s="321"/>
      <c r="O71" s="321"/>
      <c r="P71" s="321"/>
      <c r="Q71" s="321"/>
      <c r="R71" s="321"/>
      <c r="S71" s="321"/>
      <c r="T71" s="321"/>
      <c r="U71" s="321"/>
      <c r="V71" s="322"/>
    </row>
    <row r="72" spans="2:22" ht="15" customHeight="1" x14ac:dyDescent="0.35">
      <c r="B72" s="310"/>
      <c r="C72" s="307"/>
      <c r="D72" s="276" t="s">
        <v>509</v>
      </c>
      <c r="E72" s="276"/>
      <c r="F72" s="276"/>
      <c r="G72" s="65">
        <v>5052</v>
      </c>
      <c r="H72" s="313"/>
      <c r="I72" s="313"/>
      <c r="J72" s="323"/>
      <c r="K72" s="324"/>
      <c r="L72" s="324"/>
      <c r="M72" s="324"/>
      <c r="N72" s="324"/>
      <c r="O72" s="324"/>
      <c r="P72" s="324"/>
      <c r="Q72" s="324"/>
      <c r="R72" s="324"/>
      <c r="S72" s="324"/>
      <c r="T72" s="324"/>
      <c r="U72" s="324"/>
      <c r="V72" s="325"/>
    </row>
    <row r="73" spans="2:22" ht="15" customHeight="1" x14ac:dyDescent="0.35">
      <c r="B73" s="234" t="s">
        <v>516</v>
      </c>
      <c r="C73" s="231"/>
      <c r="D73" s="290"/>
      <c r="E73" s="276"/>
      <c r="F73" s="276"/>
      <c r="G73" s="290">
        <v>0.91</v>
      </c>
      <c r="H73" s="237" t="s">
        <v>198</v>
      </c>
      <c r="I73" s="237"/>
      <c r="J73" s="317" t="s">
        <v>517</v>
      </c>
      <c r="K73" s="318"/>
      <c r="L73" s="318"/>
      <c r="M73" s="318"/>
      <c r="N73" s="318"/>
      <c r="O73" s="318"/>
      <c r="P73" s="318"/>
      <c r="Q73" s="318"/>
      <c r="R73" s="318"/>
      <c r="S73" s="318"/>
      <c r="T73" s="318"/>
      <c r="U73" s="318"/>
      <c r="V73" s="319"/>
    </row>
    <row r="74" spans="2:22" ht="15" customHeight="1" x14ac:dyDescent="0.35">
      <c r="B74" s="234" t="s">
        <v>389</v>
      </c>
      <c r="C74" s="231"/>
      <c r="D74" s="290"/>
      <c r="E74" s="276"/>
      <c r="F74" s="276"/>
      <c r="G74" s="290"/>
      <c r="H74" s="237" t="s">
        <v>233</v>
      </c>
      <c r="I74" s="237"/>
      <c r="J74" s="317" t="s">
        <v>518</v>
      </c>
      <c r="K74" s="318"/>
      <c r="L74" s="318"/>
      <c r="M74" s="318"/>
      <c r="N74" s="318"/>
      <c r="O74" s="318"/>
      <c r="P74" s="318"/>
      <c r="Q74" s="318"/>
      <c r="R74" s="318"/>
      <c r="S74" s="318"/>
      <c r="T74" s="318"/>
      <c r="U74" s="318"/>
      <c r="V74" s="319"/>
    </row>
    <row r="75" spans="2:22" ht="15" customHeight="1" x14ac:dyDescent="0.35">
      <c r="B75" s="308" t="s">
        <v>323</v>
      </c>
      <c r="C75" s="305" t="s">
        <v>505</v>
      </c>
      <c r="D75" s="290" t="s">
        <v>324</v>
      </c>
      <c r="E75" s="276"/>
      <c r="F75" s="276"/>
      <c r="G75" s="50">
        <v>0.59</v>
      </c>
      <c r="H75" s="311" t="s">
        <v>204</v>
      </c>
      <c r="I75" s="311"/>
      <c r="J75" s="317" t="s">
        <v>519</v>
      </c>
      <c r="K75" s="318"/>
      <c r="L75" s="318"/>
      <c r="M75" s="318"/>
      <c r="N75" s="318"/>
      <c r="O75" s="318"/>
      <c r="P75" s="318"/>
      <c r="Q75" s="318"/>
      <c r="R75" s="318"/>
      <c r="S75" s="318"/>
      <c r="T75" s="318"/>
      <c r="U75" s="318"/>
      <c r="V75" s="319"/>
    </row>
    <row r="76" spans="2:22" ht="29" x14ac:dyDescent="0.35">
      <c r="B76" s="310"/>
      <c r="C76" s="307"/>
      <c r="D76" s="276" t="s">
        <v>520</v>
      </c>
      <c r="E76" s="276"/>
      <c r="F76" s="276"/>
      <c r="G76" s="50">
        <v>0</v>
      </c>
      <c r="H76" s="313"/>
      <c r="I76" s="313"/>
      <c r="J76" s="323"/>
      <c r="K76" s="324"/>
      <c r="L76" s="324"/>
      <c r="M76" s="324"/>
      <c r="N76" s="324"/>
      <c r="O76" s="324"/>
      <c r="P76" s="324"/>
      <c r="Q76" s="324"/>
      <c r="R76" s="324"/>
      <c r="S76" s="324"/>
      <c r="T76" s="324"/>
      <c r="U76" s="324"/>
      <c r="V76" s="325"/>
    </row>
    <row r="77" spans="2:22" customFormat="1" ht="15" customHeight="1" x14ac:dyDescent="0.35">
      <c r="B77" s="308" t="s">
        <v>410</v>
      </c>
      <c r="C77" s="390" t="s">
        <v>336</v>
      </c>
      <c r="D77" s="17" t="s">
        <v>337</v>
      </c>
      <c r="E77" s="390" t="s">
        <v>411</v>
      </c>
      <c r="F77" s="18" t="s">
        <v>339</v>
      </c>
      <c r="G77" s="18">
        <v>1.7</v>
      </c>
      <c r="H77" s="311" t="s">
        <v>198</v>
      </c>
      <c r="I77" s="311" t="s">
        <v>412</v>
      </c>
      <c r="J77" s="317" t="s">
        <v>413</v>
      </c>
      <c r="K77" s="318"/>
      <c r="L77" s="318"/>
      <c r="M77" s="318"/>
      <c r="N77" s="318"/>
      <c r="O77" s="318"/>
      <c r="P77" s="318"/>
      <c r="Q77" s="318"/>
      <c r="R77" s="318"/>
      <c r="S77" s="318"/>
      <c r="T77" s="318"/>
      <c r="U77" s="318"/>
      <c r="V77" s="319"/>
    </row>
    <row r="78" spans="2:22" customFormat="1" ht="15" customHeight="1" x14ac:dyDescent="0.35">
      <c r="B78" s="309"/>
      <c r="C78" s="391"/>
      <c r="D78" s="17" t="s">
        <v>337</v>
      </c>
      <c r="E78" s="391"/>
      <c r="F78" s="18" t="s">
        <v>341</v>
      </c>
      <c r="G78" s="18">
        <v>1.92</v>
      </c>
      <c r="H78" s="312"/>
      <c r="I78" s="312"/>
      <c r="J78" s="320"/>
      <c r="K78" s="321"/>
      <c r="L78" s="321"/>
      <c r="M78" s="321"/>
      <c r="N78" s="321"/>
      <c r="O78" s="321"/>
      <c r="P78" s="321"/>
      <c r="Q78" s="321"/>
      <c r="R78" s="321"/>
      <c r="S78" s="321"/>
      <c r="T78" s="321"/>
      <c r="U78" s="321"/>
      <c r="V78" s="322"/>
    </row>
    <row r="79" spans="2:22" customFormat="1" ht="15" customHeight="1" x14ac:dyDescent="0.35">
      <c r="B79" s="309"/>
      <c r="C79" s="391"/>
      <c r="D79" s="17" t="s">
        <v>337</v>
      </c>
      <c r="E79" s="392"/>
      <c r="F79" s="18" t="s">
        <v>342</v>
      </c>
      <c r="G79" s="18">
        <v>2.04</v>
      </c>
      <c r="H79" s="312"/>
      <c r="I79" s="312"/>
      <c r="J79" s="320"/>
      <c r="K79" s="321"/>
      <c r="L79" s="321"/>
      <c r="M79" s="321"/>
      <c r="N79" s="321"/>
      <c r="O79" s="321"/>
      <c r="P79" s="321"/>
      <c r="Q79" s="321"/>
      <c r="R79" s="321"/>
      <c r="S79" s="321"/>
      <c r="T79" s="321"/>
      <c r="U79" s="321"/>
      <c r="V79" s="322"/>
    </row>
    <row r="80" spans="2:22" customFormat="1" ht="15" customHeight="1" x14ac:dyDescent="0.35">
      <c r="B80" s="309"/>
      <c r="C80" s="391"/>
      <c r="D80" s="17" t="s">
        <v>343</v>
      </c>
      <c r="E80" s="288"/>
      <c r="F80" s="288"/>
      <c r="G80" s="18">
        <v>1</v>
      </c>
      <c r="H80" s="312"/>
      <c r="I80" s="312"/>
      <c r="J80" s="320"/>
      <c r="K80" s="321"/>
      <c r="L80" s="321"/>
      <c r="M80" s="321"/>
      <c r="N80" s="321"/>
      <c r="O80" s="321"/>
      <c r="P80" s="321"/>
      <c r="Q80" s="321"/>
      <c r="R80" s="321"/>
      <c r="S80" s="321"/>
      <c r="T80" s="321"/>
      <c r="U80" s="321"/>
      <c r="V80" s="322"/>
    </row>
    <row r="81" spans="2:22" customFormat="1" ht="15" customHeight="1" x14ac:dyDescent="0.35">
      <c r="B81" s="310"/>
      <c r="C81" s="392"/>
      <c r="D81" s="17" t="s">
        <v>228</v>
      </c>
      <c r="E81" s="288"/>
      <c r="F81" s="288"/>
      <c r="G81" s="18">
        <v>1.27</v>
      </c>
      <c r="H81" s="313"/>
      <c r="I81" s="313"/>
      <c r="J81" s="323"/>
      <c r="K81" s="324"/>
      <c r="L81" s="324"/>
      <c r="M81" s="324"/>
      <c r="N81" s="324"/>
      <c r="O81" s="324"/>
      <c r="P81" s="324"/>
      <c r="Q81" s="324"/>
      <c r="R81" s="324"/>
      <c r="S81" s="324"/>
      <c r="T81" s="324"/>
      <c r="U81" s="324"/>
      <c r="V81" s="325"/>
    </row>
    <row r="82" spans="2:22" customFormat="1" ht="15" customHeight="1" x14ac:dyDescent="0.35">
      <c r="B82" s="308" t="s">
        <v>327</v>
      </c>
      <c r="C82" s="390" t="s">
        <v>328</v>
      </c>
      <c r="D82" s="17" t="s">
        <v>225</v>
      </c>
      <c r="E82" s="288"/>
      <c r="F82" s="288"/>
      <c r="G82" s="19">
        <v>1</v>
      </c>
      <c r="H82" s="311" t="s">
        <v>204</v>
      </c>
      <c r="I82" s="311" t="s">
        <v>217</v>
      </c>
      <c r="J82" s="393" t="s">
        <v>329</v>
      </c>
      <c r="K82" s="394"/>
      <c r="L82" s="394"/>
      <c r="M82" s="394"/>
      <c r="N82" s="394"/>
      <c r="O82" s="394"/>
      <c r="P82" s="394"/>
      <c r="Q82" s="394"/>
      <c r="R82" s="394"/>
      <c r="S82" s="394"/>
      <c r="T82" s="394"/>
      <c r="U82" s="394"/>
      <c r="V82" s="395"/>
    </row>
    <row r="83" spans="2:22" customFormat="1" ht="15" customHeight="1" x14ac:dyDescent="0.35">
      <c r="B83" s="309"/>
      <c r="C83" s="391"/>
      <c r="D83" s="17" t="s">
        <v>414</v>
      </c>
      <c r="E83" s="288"/>
      <c r="F83" s="288"/>
      <c r="G83" s="19">
        <v>0</v>
      </c>
      <c r="H83" s="312"/>
      <c r="I83" s="312"/>
      <c r="J83" s="396"/>
      <c r="K83" s="404"/>
      <c r="L83" s="404"/>
      <c r="M83" s="404"/>
      <c r="N83" s="404"/>
      <c r="O83" s="404"/>
      <c r="P83" s="404"/>
      <c r="Q83" s="404"/>
      <c r="R83" s="404"/>
      <c r="S83" s="404"/>
      <c r="T83" s="404"/>
      <c r="U83" s="404"/>
      <c r="V83" s="398"/>
    </row>
    <row r="84" spans="2:22" customFormat="1" ht="15" customHeight="1" x14ac:dyDescent="0.35">
      <c r="B84" s="310"/>
      <c r="C84" s="392"/>
      <c r="D84" s="17" t="s">
        <v>228</v>
      </c>
      <c r="E84" s="288"/>
      <c r="F84" s="288"/>
      <c r="G84" s="19">
        <v>0.17</v>
      </c>
      <c r="H84" s="313"/>
      <c r="I84" s="313"/>
      <c r="J84" s="399"/>
      <c r="K84" s="400"/>
      <c r="L84" s="400"/>
      <c r="M84" s="400"/>
      <c r="N84" s="400"/>
      <c r="O84" s="400"/>
      <c r="P84" s="400"/>
      <c r="Q84" s="400"/>
      <c r="R84" s="400"/>
      <c r="S84" s="400"/>
      <c r="T84" s="400"/>
      <c r="U84" s="400"/>
      <c r="V84" s="401"/>
    </row>
    <row r="85" spans="2:22" customFormat="1" ht="15" customHeight="1" x14ac:dyDescent="0.35">
      <c r="B85" s="225" t="s">
        <v>391</v>
      </c>
      <c r="C85" s="288"/>
      <c r="D85" s="288"/>
      <c r="E85" s="288"/>
      <c r="F85" s="288"/>
      <c r="G85" s="288">
        <v>0</v>
      </c>
      <c r="H85" s="275" t="s">
        <v>233</v>
      </c>
      <c r="I85" s="275"/>
      <c r="J85" s="314" t="s">
        <v>415</v>
      </c>
      <c r="K85" s="315"/>
      <c r="L85" s="315"/>
      <c r="M85" s="315"/>
      <c r="N85" s="315"/>
      <c r="O85" s="315"/>
      <c r="P85" s="315"/>
      <c r="Q85" s="315"/>
      <c r="R85" s="315"/>
      <c r="S85" s="315"/>
      <c r="T85" s="315"/>
      <c r="U85" s="315"/>
      <c r="V85" s="316"/>
    </row>
    <row r="86" spans="2:22" customFormat="1" ht="15" customHeight="1" x14ac:dyDescent="0.35">
      <c r="B86" s="308" t="s">
        <v>416</v>
      </c>
      <c r="C86" s="390" t="s">
        <v>417</v>
      </c>
      <c r="D86" s="17" t="s">
        <v>355</v>
      </c>
      <c r="E86" s="288"/>
      <c r="F86" s="288"/>
      <c r="G86" s="19">
        <v>0.34</v>
      </c>
      <c r="H86" s="311" t="s">
        <v>204</v>
      </c>
      <c r="I86" s="311" t="s">
        <v>217</v>
      </c>
      <c r="J86" s="317" t="s">
        <v>418</v>
      </c>
      <c r="K86" s="318"/>
      <c r="L86" s="318"/>
      <c r="M86" s="318"/>
      <c r="N86" s="318"/>
      <c r="O86" s="318"/>
      <c r="P86" s="318"/>
      <c r="Q86" s="318"/>
      <c r="R86" s="318"/>
      <c r="S86" s="318"/>
      <c r="T86" s="318"/>
      <c r="U86" s="318"/>
      <c r="V86" s="319"/>
    </row>
    <row r="87" spans="2:22" customFormat="1" ht="15" customHeight="1" x14ac:dyDescent="0.35">
      <c r="B87" s="309"/>
      <c r="C87" s="391"/>
      <c r="D87" s="17" t="s">
        <v>357</v>
      </c>
      <c r="E87" s="288"/>
      <c r="F87" s="288"/>
      <c r="G87" s="19">
        <v>0</v>
      </c>
      <c r="H87" s="312"/>
      <c r="I87" s="312"/>
      <c r="J87" s="320"/>
      <c r="K87" s="321"/>
      <c r="L87" s="321"/>
      <c r="M87" s="321"/>
      <c r="N87" s="321"/>
      <c r="O87" s="321"/>
      <c r="P87" s="321"/>
      <c r="Q87" s="321"/>
      <c r="R87" s="321"/>
      <c r="S87" s="321"/>
      <c r="T87" s="321"/>
      <c r="U87" s="321"/>
      <c r="V87" s="322"/>
    </row>
    <row r="88" spans="2:22" customFormat="1" ht="15" customHeight="1" x14ac:dyDescent="0.35">
      <c r="B88" s="310"/>
      <c r="C88" s="392"/>
      <c r="D88" s="17" t="s">
        <v>228</v>
      </c>
      <c r="E88" s="288"/>
      <c r="F88" s="288"/>
      <c r="G88" s="19">
        <v>0.34</v>
      </c>
      <c r="H88" s="313"/>
      <c r="I88" s="313"/>
      <c r="J88" s="323"/>
      <c r="K88" s="324"/>
      <c r="L88" s="324"/>
      <c r="M88" s="324"/>
      <c r="N88" s="324"/>
      <c r="O88" s="324"/>
      <c r="P88" s="324"/>
      <c r="Q88" s="324"/>
      <c r="R88" s="324"/>
      <c r="S88" s="324"/>
      <c r="T88" s="324"/>
      <c r="U88" s="324"/>
      <c r="V88" s="325"/>
    </row>
    <row r="89" spans="2:22" customFormat="1" ht="15" customHeight="1" x14ac:dyDescent="0.35">
      <c r="B89" s="8" t="s">
        <v>358</v>
      </c>
      <c r="C89" s="288"/>
      <c r="D89" s="288"/>
      <c r="E89" s="288"/>
      <c r="F89" s="288"/>
      <c r="G89" s="275">
        <v>2.8</v>
      </c>
      <c r="H89" s="275" t="s">
        <v>198</v>
      </c>
      <c r="I89" s="278" t="s">
        <v>412</v>
      </c>
      <c r="J89" s="314" t="s">
        <v>419</v>
      </c>
      <c r="K89" s="315"/>
      <c r="L89" s="315"/>
      <c r="M89" s="315"/>
      <c r="N89" s="315"/>
      <c r="O89" s="315"/>
      <c r="P89" s="315"/>
      <c r="Q89" s="315"/>
      <c r="R89" s="315"/>
      <c r="S89" s="315"/>
      <c r="T89" s="315"/>
      <c r="U89" s="315"/>
      <c r="V89" s="316"/>
    </row>
    <row r="90" spans="2:22" customFormat="1" x14ac:dyDescent="0.35">
      <c r="B90" s="308" t="s">
        <v>353</v>
      </c>
      <c r="C90" s="390" t="s">
        <v>417</v>
      </c>
      <c r="D90" s="17" t="s">
        <v>355</v>
      </c>
      <c r="E90" s="288"/>
      <c r="F90" s="288"/>
      <c r="G90" s="19">
        <v>1</v>
      </c>
      <c r="H90" s="311" t="s">
        <v>204</v>
      </c>
      <c r="I90" s="311" t="s">
        <v>217</v>
      </c>
      <c r="J90" s="393" t="s">
        <v>356</v>
      </c>
      <c r="K90" s="394"/>
      <c r="L90" s="394"/>
      <c r="M90" s="394"/>
      <c r="N90" s="394"/>
      <c r="O90" s="394"/>
      <c r="P90" s="394"/>
      <c r="Q90" s="394"/>
      <c r="R90" s="394"/>
      <c r="S90" s="394"/>
      <c r="T90" s="394"/>
      <c r="U90" s="394"/>
      <c r="V90" s="395"/>
    </row>
    <row r="91" spans="2:22" customFormat="1" x14ac:dyDescent="0.35">
      <c r="B91" s="309"/>
      <c r="C91" s="391"/>
      <c r="D91" s="17" t="s">
        <v>357</v>
      </c>
      <c r="E91" s="288"/>
      <c r="F91" s="288"/>
      <c r="G91" s="19">
        <v>0</v>
      </c>
      <c r="H91" s="312"/>
      <c r="I91" s="312"/>
      <c r="J91" s="396"/>
      <c r="K91" s="404"/>
      <c r="L91" s="404"/>
      <c r="M91" s="404"/>
      <c r="N91" s="404"/>
      <c r="O91" s="404"/>
      <c r="P91" s="404"/>
      <c r="Q91" s="404"/>
      <c r="R91" s="404"/>
      <c r="S91" s="404"/>
      <c r="T91" s="404"/>
      <c r="U91" s="404"/>
      <c r="V91" s="398"/>
    </row>
    <row r="92" spans="2:22" customFormat="1" x14ac:dyDescent="0.35">
      <c r="B92" s="310"/>
      <c r="C92" s="392"/>
      <c r="D92" s="17" t="s">
        <v>228</v>
      </c>
      <c r="E92" s="288"/>
      <c r="F92" s="288"/>
      <c r="G92" s="19">
        <v>0.88</v>
      </c>
      <c r="H92" s="313"/>
      <c r="I92" s="313"/>
      <c r="J92" s="399"/>
      <c r="K92" s="400"/>
      <c r="L92" s="400"/>
      <c r="M92" s="400"/>
      <c r="N92" s="400"/>
      <c r="O92" s="400"/>
      <c r="P92" s="400"/>
      <c r="Q92" s="400"/>
      <c r="R92" s="400"/>
      <c r="S92" s="400"/>
      <c r="T92" s="400"/>
      <c r="U92" s="400"/>
      <c r="V92" s="401"/>
    </row>
    <row r="93" spans="2:22" ht="15" customHeight="1" x14ac:dyDescent="0.35">
      <c r="B93" s="8" t="s">
        <v>236</v>
      </c>
      <c r="C93" s="276"/>
      <c r="D93" s="290"/>
      <c r="E93" s="276"/>
      <c r="F93" s="276"/>
      <c r="G93" s="65">
        <v>5280</v>
      </c>
      <c r="H93" s="275" t="s">
        <v>204</v>
      </c>
      <c r="I93" s="275"/>
      <c r="J93" s="314" t="s">
        <v>521</v>
      </c>
      <c r="K93" s="315"/>
      <c r="L93" s="315"/>
      <c r="M93" s="315"/>
      <c r="N93" s="315"/>
      <c r="O93" s="315"/>
      <c r="P93" s="315"/>
      <c r="Q93" s="315"/>
      <c r="R93" s="315"/>
      <c r="S93" s="315"/>
      <c r="T93" s="315"/>
      <c r="U93" s="315"/>
      <c r="V93" s="316"/>
    </row>
    <row r="94" spans="2:22" ht="15" customHeight="1" x14ac:dyDescent="0.35">
      <c r="B94" s="308" t="s">
        <v>423</v>
      </c>
      <c r="C94" s="305" t="s">
        <v>505</v>
      </c>
      <c r="D94" s="290" t="s">
        <v>522</v>
      </c>
      <c r="E94" s="276"/>
      <c r="F94" s="276"/>
      <c r="G94" s="290">
        <v>1.22</v>
      </c>
      <c r="H94" s="311" t="s">
        <v>204</v>
      </c>
      <c r="I94" s="311"/>
      <c r="J94" s="317" t="s">
        <v>424</v>
      </c>
      <c r="K94" s="318"/>
      <c r="L94" s="318"/>
      <c r="M94" s="318"/>
      <c r="N94" s="318"/>
      <c r="O94" s="318"/>
      <c r="P94" s="318"/>
      <c r="Q94" s="318"/>
      <c r="R94" s="318"/>
      <c r="S94" s="318"/>
      <c r="T94" s="318"/>
      <c r="U94" s="318"/>
      <c r="V94" s="319"/>
    </row>
    <row r="95" spans="2:22" ht="32.25" customHeight="1" x14ac:dyDescent="0.35">
      <c r="B95" s="310"/>
      <c r="C95" s="307"/>
      <c r="D95" s="276" t="s">
        <v>523</v>
      </c>
      <c r="E95" s="276"/>
      <c r="F95" s="276"/>
      <c r="G95" s="64">
        <v>1</v>
      </c>
      <c r="H95" s="313"/>
      <c r="I95" s="313"/>
      <c r="J95" s="323"/>
      <c r="K95" s="324"/>
      <c r="L95" s="324"/>
      <c r="M95" s="324"/>
      <c r="N95" s="324"/>
      <c r="O95" s="324"/>
      <c r="P95" s="324"/>
      <c r="Q95" s="324"/>
      <c r="R95" s="324"/>
      <c r="S95" s="324"/>
      <c r="T95" s="324"/>
      <c r="U95" s="324"/>
      <c r="V95" s="325"/>
    </row>
    <row r="96" spans="2:22" ht="15" customHeight="1" x14ac:dyDescent="0.35">
      <c r="B96" s="8" t="s">
        <v>239</v>
      </c>
      <c r="C96" s="276"/>
      <c r="D96" s="276"/>
      <c r="E96" s="276"/>
      <c r="F96" s="276"/>
      <c r="G96" s="71">
        <v>0.70899999999999996</v>
      </c>
      <c r="H96" s="275" t="s">
        <v>204</v>
      </c>
      <c r="I96" s="278"/>
      <c r="J96" s="314" t="s">
        <v>524</v>
      </c>
      <c r="K96" s="315"/>
      <c r="L96" s="315"/>
      <c r="M96" s="315"/>
      <c r="N96" s="315"/>
      <c r="O96" s="315"/>
      <c r="P96" s="315"/>
      <c r="Q96" s="315"/>
      <c r="R96" s="315"/>
      <c r="S96" s="315"/>
      <c r="T96" s="315"/>
      <c r="U96" s="315"/>
      <c r="V96" s="316"/>
    </row>
    <row r="97" spans="2:22" x14ac:dyDescent="0.35">
      <c r="B97" s="8" t="s">
        <v>393</v>
      </c>
      <c r="C97" s="276"/>
      <c r="D97" s="290"/>
      <c r="E97" s="276"/>
      <c r="F97" s="276"/>
      <c r="G97" s="290"/>
      <c r="H97" s="275" t="s">
        <v>233</v>
      </c>
      <c r="I97" s="275"/>
      <c r="J97" s="314" t="s">
        <v>426</v>
      </c>
      <c r="K97" s="315"/>
      <c r="L97" s="315"/>
      <c r="M97" s="315"/>
      <c r="N97" s="315"/>
      <c r="O97" s="315"/>
      <c r="P97" s="315"/>
      <c r="Q97" s="315"/>
      <c r="R97" s="315"/>
      <c r="S97" s="315"/>
      <c r="T97" s="315"/>
      <c r="U97" s="315"/>
      <c r="V97" s="316"/>
    </row>
    <row r="98" spans="2:22" ht="15" customHeight="1" x14ac:dyDescent="0.35">
      <c r="B98" s="8" t="s">
        <v>525</v>
      </c>
      <c r="C98" s="276"/>
      <c r="D98" s="290"/>
      <c r="E98" s="276"/>
      <c r="F98" s="276"/>
      <c r="G98" s="50">
        <v>0.74</v>
      </c>
      <c r="H98" s="275" t="s">
        <v>204</v>
      </c>
      <c r="I98" s="275"/>
      <c r="J98" s="314" t="s">
        <v>377</v>
      </c>
      <c r="K98" s="315"/>
      <c r="L98" s="315"/>
      <c r="M98" s="315"/>
      <c r="N98" s="315"/>
      <c r="O98" s="315"/>
      <c r="P98" s="315"/>
      <c r="Q98" s="315"/>
      <c r="R98" s="315"/>
      <c r="S98" s="315"/>
      <c r="T98" s="315"/>
      <c r="U98" s="315"/>
      <c r="V98" s="316"/>
    </row>
    <row r="99" spans="2:22" ht="15" customHeight="1" x14ac:dyDescent="0.35">
      <c r="B99" s="308" t="s">
        <v>374</v>
      </c>
      <c r="C99" s="305" t="s">
        <v>526</v>
      </c>
      <c r="D99" s="290" t="s">
        <v>225</v>
      </c>
      <c r="E99" s="276"/>
      <c r="F99" s="276"/>
      <c r="G99" s="50">
        <v>0</v>
      </c>
      <c r="H99" s="311" t="s">
        <v>204</v>
      </c>
      <c r="I99" s="311"/>
      <c r="J99" s="317" t="s">
        <v>375</v>
      </c>
      <c r="K99" s="318"/>
      <c r="L99" s="318"/>
      <c r="M99" s="318"/>
      <c r="N99" s="318"/>
      <c r="O99" s="318"/>
      <c r="P99" s="318"/>
      <c r="Q99" s="318"/>
      <c r="R99" s="318"/>
      <c r="S99" s="318"/>
      <c r="T99" s="318"/>
      <c r="U99" s="318"/>
      <c r="V99" s="319"/>
    </row>
    <row r="100" spans="2:22" ht="15" customHeight="1" x14ac:dyDescent="0.35">
      <c r="B100" s="309"/>
      <c r="C100" s="306"/>
      <c r="D100" s="290" t="s">
        <v>311</v>
      </c>
      <c r="E100" s="276"/>
      <c r="F100" s="276"/>
      <c r="G100" s="50">
        <v>1</v>
      </c>
      <c r="H100" s="312"/>
      <c r="I100" s="312"/>
      <c r="J100" s="320"/>
      <c r="K100" s="321"/>
      <c r="L100" s="321"/>
      <c r="M100" s="321"/>
      <c r="N100" s="321"/>
      <c r="O100" s="321"/>
      <c r="P100" s="321"/>
      <c r="Q100" s="321"/>
      <c r="R100" s="321"/>
      <c r="S100" s="321"/>
      <c r="T100" s="321"/>
      <c r="U100" s="321"/>
      <c r="V100" s="322"/>
    </row>
    <row r="101" spans="2:22" x14ac:dyDescent="0.35">
      <c r="B101" s="310"/>
      <c r="C101" s="307"/>
      <c r="D101" s="276" t="s">
        <v>228</v>
      </c>
      <c r="E101" s="276"/>
      <c r="F101" s="276"/>
      <c r="G101" s="49">
        <v>0.83</v>
      </c>
      <c r="H101" s="313"/>
      <c r="I101" s="313"/>
      <c r="J101" s="323"/>
      <c r="K101" s="324"/>
      <c r="L101" s="324"/>
      <c r="M101" s="324"/>
      <c r="N101" s="324"/>
      <c r="O101" s="324"/>
      <c r="P101" s="324"/>
      <c r="Q101" s="324"/>
      <c r="R101" s="324"/>
      <c r="S101" s="324"/>
      <c r="T101" s="324"/>
      <c r="U101" s="324"/>
      <c r="V101" s="325"/>
    </row>
    <row r="102" spans="2:22" x14ac:dyDescent="0.35">
      <c r="B102" s="8" t="s">
        <v>429</v>
      </c>
      <c r="C102" s="276"/>
      <c r="D102" s="276"/>
      <c r="E102" s="276"/>
      <c r="F102" s="276"/>
      <c r="G102" s="56">
        <v>3.4119999999999998E-2</v>
      </c>
      <c r="H102" s="275" t="s">
        <v>204</v>
      </c>
      <c r="I102" s="275" t="s">
        <v>527</v>
      </c>
      <c r="J102" s="314" t="s">
        <v>431</v>
      </c>
      <c r="K102" s="315"/>
      <c r="L102" s="315"/>
      <c r="M102" s="315"/>
      <c r="N102" s="315"/>
      <c r="O102" s="315"/>
      <c r="P102" s="315"/>
      <c r="Q102" s="315"/>
      <c r="R102" s="315"/>
      <c r="S102" s="315"/>
      <c r="T102" s="315"/>
      <c r="U102" s="315"/>
      <c r="V102" s="316"/>
    </row>
    <row r="103" spans="2:22" ht="15" customHeight="1" x14ac:dyDescent="0.35">
      <c r="B103" s="225" t="s">
        <v>528</v>
      </c>
      <c r="C103" s="276"/>
      <c r="D103" s="276"/>
      <c r="E103" s="276"/>
      <c r="F103" s="276"/>
      <c r="G103" s="290"/>
      <c r="H103" s="275" t="s">
        <v>233</v>
      </c>
      <c r="I103" s="275" t="s">
        <v>529</v>
      </c>
      <c r="J103" s="314" t="s">
        <v>530</v>
      </c>
      <c r="K103" s="315"/>
      <c r="L103" s="315"/>
      <c r="M103" s="315"/>
      <c r="N103" s="315"/>
      <c r="O103" s="315"/>
      <c r="P103" s="315"/>
      <c r="Q103" s="315"/>
      <c r="R103" s="315"/>
      <c r="S103" s="315"/>
      <c r="T103" s="315"/>
      <c r="U103" s="315"/>
      <c r="V103" s="316"/>
    </row>
    <row r="104" spans="2:22" ht="15" customHeight="1" x14ac:dyDescent="0.35">
      <c r="B104" s="8" t="s">
        <v>432</v>
      </c>
      <c r="C104" s="276"/>
      <c r="D104" s="290"/>
      <c r="E104" s="276"/>
      <c r="F104" s="276"/>
      <c r="G104" s="65">
        <v>217</v>
      </c>
      <c r="H104" s="275" t="s">
        <v>204</v>
      </c>
      <c r="I104" s="275" t="s">
        <v>255</v>
      </c>
      <c r="J104" s="314" t="s">
        <v>433</v>
      </c>
      <c r="K104" s="315"/>
      <c r="L104" s="315"/>
      <c r="M104" s="315"/>
      <c r="N104" s="315"/>
      <c r="O104" s="315"/>
      <c r="P104" s="315"/>
      <c r="Q104" s="315"/>
      <c r="R104" s="315"/>
      <c r="S104" s="315"/>
      <c r="T104" s="315"/>
      <c r="U104" s="315"/>
      <c r="V104" s="316"/>
    </row>
    <row r="105" spans="2:22" ht="15" customHeight="1" x14ac:dyDescent="0.35">
      <c r="B105" s="8"/>
      <c r="C105" s="276"/>
      <c r="D105" s="290"/>
      <c r="E105" s="276"/>
      <c r="F105" s="276"/>
      <c r="G105" s="290"/>
      <c r="H105" s="275"/>
      <c r="I105" s="275"/>
      <c r="J105" s="314"/>
      <c r="K105" s="315"/>
      <c r="L105" s="315"/>
      <c r="M105" s="315"/>
      <c r="N105" s="315"/>
      <c r="O105" s="315"/>
      <c r="P105" s="315"/>
      <c r="Q105" s="315"/>
      <c r="R105" s="315"/>
      <c r="S105" s="315"/>
      <c r="T105" s="315"/>
      <c r="U105" s="315"/>
      <c r="V105" s="316"/>
    </row>
    <row r="106" spans="2:22" ht="15" customHeight="1" x14ac:dyDescent="0.35">
      <c r="B106" s="8"/>
      <c r="C106" s="276"/>
      <c r="D106" s="290"/>
      <c r="E106" s="276"/>
      <c r="F106" s="276"/>
      <c r="G106" s="290"/>
      <c r="H106" s="275"/>
      <c r="I106" s="275"/>
      <c r="J106" s="314"/>
      <c r="K106" s="315"/>
      <c r="L106" s="315"/>
      <c r="M106" s="315"/>
      <c r="N106" s="315"/>
      <c r="O106" s="315"/>
      <c r="P106" s="315"/>
      <c r="Q106" s="315"/>
      <c r="R106" s="315"/>
      <c r="S106" s="315"/>
      <c r="T106" s="315"/>
      <c r="U106" s="315"/>
      <c r="V106" s="316"/>
    </row>
    <row r="107" spans="2:22" ht="15" customHeight="1" x14ac:dyDescent="0.35">
      <c r="B107" s="225"/>
      <c r="C107" s="276"/>
      <c r="D107" s="276"/>
      <c r="E107" s="276"/>
      <c r="F107" s="276"/>
      <c r="G107" s="290"/>
      <c r="H107" s="275"/>
      <c r="I107" s="281"/>
      <c r="J107" s="314"/>
      <c r="K107" s="315"/>
      <c r="L107" s="315"/>
      <c r="M107" s="315"/>
      <c r="N107" s="315"/>
      <c r="O107" s="315"/>
      <c r="P107" s="315"/>
      <c r="Q107" s="315"/>
      <c r="R107" s="315"/>
      <c r="S107" s="315"/>
      <c r="T107" s="315"/>
      <c r="U107" s="315"/>
      <c r="V107" s="316"/>
    </row>
    <row r="108" spans="2:22" ht="15" customHeight="1" x14ac:dyDescent="0.35">
      <c r="B108" s="225"/>
      <c r="C108" s="276"/>
      <c r="D108" s="276"/>
      <c r="E108" s="276"/>
      <c r="F108" s="276"/>
      <c r="G108" s="290"/>
      <c r="H108" s="275"/>
      <c r="I108" s="281"/>
      <c r="J108" s="314"/>
      <c r="K108" s="315"/>
      <c r="L108" s="315"/>
      <c r="M108" s="315"/>
      <c r="N108" s="315"/>
      <c r="O108" s="315"/>
      <c r="P108" s="315"/>
      <c r="Q108" s="315"/>
      <c r="R108" s="315"/>
      <c r="S108" s="315"/>
      <c r="T108" s="315"/>
      <c r="U108" s="315"/>
      <c r="V108" s="316"/>
    </row>
    <row r="110" spans="2:22" ht="45" customHeight="1" x14ac:dyDescent="0.35"/>
    <row r="111" spans="2:22" ht="15" customHeight="1" x14ac:dyDescent="0.35"/>
    <row r="112" spans="2:22" ht="15" customHeight="1" x14ac:dyDescent="0.35"/>
  </sheetData>
  <mergeCells count="110">
    <mergeCell ref="J74:V74"/>
    <mergeCell ref="J26:O26"/>
    <mergeCell ref="E44:I44"/>
    <mergeCell ref="C29:H29"/>
    <mergeCell ref="E45:I45"/>
    <mergeCell ref="I58:I59"/>
    <mergeCell ref="I68:I69"/>
    <mergeCell ref="C70:C72"/>
    <mergeCell ref="H68:H69"/>
    <mergeCell ref="B68:B69"/>
    <mergeCell ref="H94:H95"/>
    <mergeCell ref="I94:I95"/>
    <mergeCell ref="J94:V95"/>
    <mergeCell ref="C94:C95"/>
    <mergeCell ref="J68:V69"/>
    <mergeCell ref="C68:C69"/>
    <mergeCell ref="J63:V64"/>
    <mergeCell ref="J65:V67"/>
    <mergeCell ref="J73:V73"/>
    <mergeCell ref="J70:V72"/>
    <mergeCell ref="C65:C67"/>
    <mergeCell ref="H63:H64"/>
    <mergeCell ref="I63:I64"/>
    <mergeCell ref="H65:H67"/>
    <mergeCell ref="I65:I67"/>
    <mergeCell ref="J93:V93"/>
    <mergeCell ref="C63:C64"/>
    <mergeCell ref="C90:C92"/>
    <mergeCell ref="H90:H92"/>
    <mergeCell ref="I90:I92"/>
    <mergeCell ref="J90:V92"/>
    <mergeCell ref="I70:I72"/>
    <mergeCell ref="H70:H72"/>
    <mergeCell ref="B70:B72"/>
    <mergeCell ref="B77:B81"/>
    <mergeCell ref="C77:C81"/>
    <mergeCell ref="E77:E79"/>
    <mergeCell ref="H77:H81"/>
    <mergeCell ref="I77:I81"/>
    <mergeCell ref="J108:V108"/>
    <mergeCell ref="J102:V102"/>
    <mergeCell ref="J103:V103"/>
    <mergeCell ref="J104:V104"/>
    <mergeCell ref="J105:V105"/>
    <mergeCell ref="J106:V106"/>
    <mergeCell ref="J107:V107"/>
    <mergeCell ref="I99:I101"/>
    <mergeCell ref="J99:V101"/>
    <mergeCell ref="C99:C101"/>
    <mergeCell ref="B99:B101"/>
    <mergeCell ref="I75:I76"/>
    <mergeCell ref="H75:H76"/>
    <mergeCell ref="H82:H84"/>
    <mergeCell ref="I82:I84"/>
    <mergeCell ref="B86:B88"/>
    <mergeCell ref="C86:C88"/>
    <mergeCell ref="H86:H88"/>
    <mergeCell ref="B13:B14"/>
    <mergeCell ref="C58:C59"/>
    <mergeCell ref="B58:B59"/>
    <mergeCell ref="J58:V59"/>
    <mergeCell ref="C61:C62"/>
    <mergeCell ref="B61:B62"/>
    <mergeCell ref="H58:H59"/>
    <mergeCell ref="H61:H62"/>
    <mergeCell ref="I61:I62"/>
    <mergeCell ref="J60:V60"/>
    <mergeCell ref="J61:V62"/>
    <mergeCell ref="C40:H40"/>
    <mergeCell ref="E43:I43"/>
    <mergeCell ref="B54:V54"/>
    <mergeCell ref="J55:V55"/>
    <mergeCell ref="J57:V57"/>
    <mergeCell ref="E47:I47"/>
    <mergeCell ref="J56:V56"/>
    <mergeCell ref="B63:B64"/>
    <mergeCell ref="C25:H25"/>
    <mergeCell ref="A26:A30"/>
    <mergeCell ref="C27:H27"/>
    <mergeCell ref="C28:H28"/>
    <mergeCell ref="C30:H30"/>
    <mergeCell ref="C75:C76"/>
    <mergeCell ref="B75:B76"/>
    <mergeCell ref="H99:H101"/>
    <mergeCell ref="A31:A40"/>
    <mergeCell ref="C31:H31"/>
    <mergeCell ref="C32:H32"/>
    <mergeCell ref="C26:H26"/>
    <mergeCell ref="C34:H34"/>
    <mergeCell ref="C35:H35"/>
    <mergeCell ref="C36:H36"/>
    <mergeCell ref="C37:H37"/>
    <mergeCell ref="C38:H38"/>
    <mergeCell ref="C39:H39"/>
    <mergeCell ref="B65:B67"/>
    <mergeCell ref="B94:B95"/>
    <mergeCell ref="B82:B84"/>
    <mergeCell ref="C82:C84"/>
    <mergeCell ref="E46:I46"/>
    <mergeCell ref="I86:I88"/>
    <mergeCell ref="B90:B92"/>
    <mergeCell ref="J96:V96"/>
    <mergeCell ref="J97:V97"/>
    <mergeCell ref="J98:V98"/>
    <mergeCell ref="J75:V76"/>
    <mergeCell ref="J77:V81"/>
    <mergeCell ref="J82:V84"/>
    <mergeCell ref="J85:V85"/>
    <mergeCell ref="J86:V88"/>
    <mergeCell ref="J89:V89"/>
  </mergeCells>
  <conditionalFormatting sqref="C57:G58 C60:G61 D59:G59 C63:G63 D62:G62 C65:G65 D64:G64 D66:G67 C68:F68 D69:F69 C70 E70:G72 D95:G95 D76:G92 C102:G108 D100:G101 C93:G94 C96:G99 C73:G75">
    <cfRule type="cellIs" dxfId="1165" priority="3" operator="notEqual">
      <formula>""</formula>
    </cfRule>
  </conditionalFormatting>
  <conditionalFormatting sqref="G68:G69">
    <cfRule type="cellIs" dxfId="1164" priority="2" operator="notEqual">
      <formula>""</formula>
    </cfRule>
  </conditionalFormatting>
  <conditionalFormatting sqref="D70:D72">
    <cfRule type="cellIs" dxfId="1163" priority="1" operator="notEqual">
      <formula>""</formula>
    </cfRule>
  </conditionalFormatting>
  <hyperlinks>
    <hyperlink ref="H11" location="_ftn1" display="_ftn1" xr:uid="{00000000-0004-0000-0600-000000000000}"/>
    <hyperlink ref="I11" location="_ftn2" display="_ftn2" xr:uid="{00000000-0004-0000-0600-000001000000}"/>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sheetPr>
  <dimension ref="A1:V106"/>
  <sheetViews>
    <sheetView workbookViewId="0">
      <selection activeCell="C2" sqref="C2"/>
    </sheetView>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18.5429687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9" ht="23.5" x14ac:dyDescent="0.35">
      <c r="B1" s="59" t="str">
        <f ca="1">MID(CELL("Filename",I7),SEARCH("]",CELL("Filename",I7),1)+1,100)</f>
        <v>Fridge Recycling - Deemed</v>
      </c>
    </row>
    <row r="2" spans="2:9" x14ac:dyDescent="0.35">
      <c r="B2" s="41" t="s">
        <v>141</v>
      </c>
      <c r="C2" s="69" t="str">
        <f>'Fridge Recycling- Regression'!C2</f>
        <v>RS-APL-RFRC-V05-220101</v>
      </c>
    </row>
    <row r="4" spans="2:9" x14ac:dyDescent="0.35">
      <c r="B4" s="58" t="s">
        <v>142</v>
      </c>
      <c r="G4" s="58" t="s">
        <v>143</v>
      </c>
    </row>
    <row r="5" spans="2:9" ht="37.5" x14ac:dyDescent="0.35">
      <c r="B5" s="226" t="s">
        <v>144</v>
      </c>
      <c r="C5" s="226" t="s">
        <v>145</v>
      </c>
      <c r="D5" s="44" t="s">
        <v>146</v>
      </c>
      <c r="G5" s="226" t="s">
        <v>144</v>
      </c>
      <c r="H5" s="226" t="s">
        <v>145</v>
      </c>
      <c r="I5" s="44" t="s">
        <v>147</v>
      </c>
    </row>
    <row r="6" spans="2:9" ht="15" customHeight="1" x14ac:dyDescent="0.35">
      <c r="B6" s="8"/>
      <c r="C6" s="8"/>
      <c r="D6" s="275">
        <v>6.5</v>
      </c>
      <c r="G6" s="8"/>
      <c r="H6" s="8"/>
      <c r="I6" s="275"/>
    </row>
    <row r="7" spans="2:9" x14ac:dyDescent="0.35">
      <c r="D7" s="60"/>
    </row>
    <row r="11" spans="2:9" x14ac:dyDescent="0.35">
      <c r="B11" s="58" t="s">
        <v>148</v>
      </c>
      <c r="C11" s="61"/>
      <c r="D11" s="60"/>
      <c r="G11" s="58" t="s">
        <v>149</v>
      </c>
      <c r="H11" s="15"/>
      <c r="I11" s="15"/>
    </row>
    <row r="12" spans="2:9" ht="45.75" customHeight="1" x14ac:dyDescent="0.35">
      <c r="B12" s="226" t="s">
        <v>150</v>
      </c>
      <c r="C12" s="226" t="s">
        <v>145</v>
      </c>
      <c r="D12" s="44" t="s">
        <v>151</v>
      </c>
      <c r="E12" s="44" t="s">
        <v>152</v>
      </c>
      <c r="G12" s="226" t="s">
        <v>144</v>
      </c>
      <c r="H12" s="226" t="s">
        <v>145</v>
      </c>
      <c r="I12" s="44" t="s">
        <v>153</v>
      </c>
    </row>
    <row r="13" spans="2:9" x14ac:dyDescent="0.35">
      <c r="B13" s="406" t="s">
        <v>477</v>
      </c>
      <c r="C13" s="252" t="s">
        <v>325</v>
      </c>
      <c r="D13" s="43" t="s">
        <v>478</v>
      </c>
      <c r="E13" s="252"/>
      <c r="G13" s="252"/>
      <c r="H13" s="252"/>
      <c r="I13" s="22"/>
    </row>
    <row r="14" spans="2:9" x14ac:dyDescent="0.35">
      <c r="B14" s="407"/>
      <c r="C14" s="252" t="s">
        <v>228</v>
      </c>
      <c r="D14" s="43">
        <v>100</v>
      </c>
      <c r="E14" s="252"/>
    </row>
    <row r="15" spans="2:9" x14ac:dyDescent="0.35">
      <c r="B15" s="15"/>
      <c r="C15" s="15"/>
      <c r="D15" s="15"/>
      <c r="E15" s="15"/>
    </row>
    <row r="16" spans="2:9" x14ac:dyDescent="0.35">
      <c r="B16" s="15"/>
      <c r="C16" s="15"/>
      <c r="D16" s="15"/>
      <c r="E16" s="15"/>
      <c r="F16" s="15"/>
    </row>
    <row r="17" spans="1:17" x14ac:dyDescent="0.35">
      <c r="B17" s="58" t="s">
        <v>154</v>
      </c>
      <c r="E17" s="15"/>
      <c r="F17" s="15"/>
    </row>
    <row r="18" spans="1:17" x14ac:dyDescent="0.35">
      <c r="E18" s="15"/>
      <c r="F18" s="15"/>
    </row>
    <row r="19" spans="1:17" x14ac:dyDescent="0.35">
      <c r="E19" s="15"/>
      <c r="F19" s="15"/>
    </row>
    <row r="23" spans="1:17" x14ac:dyDescent="0.35">
      <c r="B23" s="9"/>
    </row>
    <row r="24" spans="1:17" x14ac:dyDescent="0.35">
      <c r="B24" s="58" t="s">
        <v>155</v>
      </c>
    </row>
    <row r="25" spans="1:17" x14ac:dyDescent="0.35">
      <c r="B25" s="62" t="s">
        <v>156</v>
      </c>
      <c r="C25" s="298" t="s">
        <v>157</v>
      </c>
      <c r="D25" s="298"/>
      <c r="E25" s="298"/>
      <c r="F25" s="298"/>
      <c r="G25" s="298"/>
      <c r="H25" s="298"/>
    </row>
    <row r="26" spans="1:17" x14ac:dyDescent="0.35">
      <c r="A26" s="304" t="s">
        <v>158</v>
      </c>
      <c r="B26" s="52" t="s">
        <v>159</v>
      </c>
      <c r="C26" s="299" t="s">
        <v>531</v>
      </c>
      <c r="D26" s="343"/>
      <c r="E26" s="343"/>
      <c r="F26" s="343"/>
      <c r="G26" s="343"/>
      <c r="H26" s="344"/>
      <c r="P26" s="63"/>
      <c r="Q26" s="63"/>
    </row>
    <row r="27" spans="1:17" x14ac:dyDescent="0.35">
      <c r="A27" s="304"/>
      <c r="B27" s="52" t="s">
        <v>160</v>
      </c>
      <c r="C27" s="299" t="s">
        <v>532</v>
      </c>
      <c r="D27" s="300"/>
      <c r="E27" s="300"/>
      <c r="F27" s="300"/>
      <c r="G27" s="300"/>
      <c r="H27" s="301"/>
      <c r="P27" s="63"/>
      <c r="Q27" s="63"/>
    </row>
    <row r="28" spans="1:17" x14ac:dyDescent="0.35">
      <c r="A28" s="304"/>
      <c r="B28" s="52" t="s">
        <v>161</v>
      </c>
      <c r="C28" s="405" t="s">
        <v>533</v>
      </c>
      <c r="D28" s="297"/>
      <c r="E28" s="297"/>
      <c r="F28" s="297"/>
      <c r="G28" s="297"/>
      <c r="H28" s="297"/>
      <c r="P28" s="63"/>
      <c r="Q28" s="63"/>
    </row>
    <row r="29" spans="1:17" x14ac:dyDescent="0.35">
      <c r="A29" s="304"/>
      <c r="B29" s="52" t="s">
        <v>162</v>
      </c>
      <c r="C29" s="299" t="s">
        <v>481</v>
      </c>
      <c r="D29" s="300"/>
      <c r="E29" s="300"/>
      <c r="F29" s="300"/>
      <c r="G29" s="300"/>
      <c r="H29" s="301"/>
      <c r="P29" s="4"/>
      <c r="Q29" s="4"/>
    </row>
    <row r="30" spans="1:17" x14ac:dyDescent="0.35">
      <c r="A30" s="304"/>
      <c r="B30" s="52" t="s">
        <v>163</v>
      </c>
      <c r="C30" s="297"/>
      <c r="D30" s="297"/>
      <c r="E30" s="297"/>
      <c r="F30" s="297"/>
      <c r="G30" s="297"/>
      <c r="H30" s="297"/>
      <c r="P30" s="63"/>
      <c r="Q30" s="63"/>
    </row>
    <row r="31" spans="1:17" x14ac:dyDescent="0.35">
      <c r="A31" s="304" t="s">
        <v>164</v>
      </c>
      <c r="B31" s="52" t="s">
        <v>165</v>
      </c>
      <c r="C31" s="297"/>
      <c r="D31" s="297"/>
      <c r="E31" s="297"/>
      <c r="F31" s="297"/>
      <c r="G31" s="297"/>
      <c r="H31" s="297"/>
      <c r="P31" s="63"/>
      <c r="Q31" s="63"/>
    </row>
    <row r="32" spans="1:17" x14ac:dyDescent="0.35">
      <c r="A32" s="304"/>
      <c r="B32" s="52" t="s">
        <v>166</v>
      </c>
      <c r="C32" s="297"/>
      <c r="D32" s="297"/>
      <c r="E32" s="297"/>
      <c r="F32" s="297"/>
      <c r="G32" s="297"/>
      <c r="H32" s="297"/>
      <c r="P32" s="63"/>
      <c r="Q32" s="63"/>
    </row>
    <row r="33" spans="1:17" x14ac:dyDescent="0.35">
      <c r="A33" s="304"/>
      <c r="B33" s="52" t="s">
        <v>167</v>
      </c>
      <c r="C33" s="297"/>
      <c r="D33" s="297"/>
      <c r="E33" s="297"/>
      <c r="F33" s="297"/>
      <c r="G33" s="297"/>
      <c r="H33" s="297"/>
      <c r="P33" s="63"/>
      <c r="Q33" s="63"/>
    </row>
    <row r="34" spans="1:17" x14ac:dyDescent="0.35">
      <c r="A34" s="304"/>
      <c r="B34" s="52" t="s">
        <v>168</v>
      </c>
      <c r="C34" s="297"/>
      <c r="D34" s="297"/>
      <c r="E34" s="297"/>
      <c r="F34" s="297"/>
      <c r="G34" s="297"/>
      <c r="H34" s="297"/>
      <c r="P34" s="63"/>
      <c r="Q34" s="63"/>
    </row>
    <row r="35" spans="1:17" x14ac:dyDescent="0.35">
      <c r="A35" s="304"/>
      <c r="B35" s="52" t="s">
        <v>169</v>
      </c>
      <c r="C35" s="297"/>
      <c r="D35" s="297"/>
      <c r="E35" s="297"/>
      <c r="F35" s="297"/>
      <c r="G35" s="297"/>
      <c r="H35" s="297"/>
      <c r="P35" s="63"/>
      <c r="Q35" s="63"/>
    </row>
    <row r="36" spans="1:17" x14ac:dyDescent="0.35">
      <c r="A36" s="304"/>
      <c r="B36" s="52" t="s">
        <v>170</v>
      </c>
      <c r="C36" s="297"/>
      <c r="D36" s="297"/>
      <c r="E36" s="297"/>
      <c r="F36" s="297"/>
      <c r="G36" s="297"/>
      <c r="H36" s="297"/>
      <c r="P36" s="63"/>
      <c r="Q36" s="63"/>
    </row>
    <row r="37" spans="1:17" x14ac:dyDescent="0.35">
      <c r="A37" s="304"/>
      <c r="B37" s="52" t="s">
        <v>171</v>
      </c>
      <c r="C37" s="297"/>
      <c r="D37" s="297"/>
      <c r="E37" s="297"/>
      <c r="F37" s="297"/>
      <c r="G37" s="297"/>
      <c r="H37" s="297"/>
      <c r="P37" s="63"/>
      <c r="Q37" s="63"/>
    </row>
    <row r="38" spans="1:17" x14ac:dyDescent="0.35">
      <c r="A38" s="304"/>
      <c r="B38" s="52" t="s">
        <v>172</v>
      </c>
      <c r="C38" s="297"/>
      <c r="D38" s="297"/>
      <c r="E38" s="297"/>
      <c r="F38" s="297"/>
      <c r="G38" s="297"/>
      <c r="H38" s="297"/>
    </row>
    <row r="39" spans="1:17" x14ac:dyDescent="0.35">
      <c r="A39" s="304"/>
      <c r="B39" s="52" t="s">
        <v>173</v>
      </c>
      <c r="C39" s="297"/>
      <c r="D39" s="297"/>
      <c r="E39" s="297"/>
      <c r="F39" s="297"/>
      <c r="G39" s="297"/>
      <c r="H39" s="297"/>
    </row>
    <row r="40" spans="1:17" x14ac:dyDescent="0.35">
      <c r="A40" s="304"/>
      <c r="B40" s="52" t="s">
        <v>174</v>
      </c>
      <c r="C40" s="297"/>
      <c r="D40" s="297"/>
      <c r="E40" s="297"/>
      <c r="F40" s="297"/>
      <c r="G40" s="297"/>
      <c r="H40" s="297"/>
    </row>
    <row r="41" spans="1:17" x14ac:dyDescent="0.35">
      <c r="L41" s="63"/>
      <c r="M41" s="63"/>
    </row>
    <row r="42" spans="1:17" x14ac:dyDescent="0.35">
      <c r="B42" s="58" t="s">
        <v>175</v>
      </c>
      <c r="L42" s="63"/>
      <c r="M42" s="63"/>
    </row>
    <row r="43" spans="1:17" ht="25" x14ac:dyDescent="0.35">
      <c r="B43" s="62" t="s">
        <v>176</v>
      </c>
      <c r="C43" s="226" t="s">
        <v>144</v>
      </c>
      <c r="D43" s="226" t="s">
        <v>145</v>
      </c>
      <c r="E43" s="298" t="s">
        <v>177</v>
      </c>
      <c r="F43" s="298"/>
      <c r="G43" s="298"/>
      <c r="H43" s="298"/>
      <c r="I43" s="298"/>
      <c r="L43" s="63"/>
      <c r="M43" s="63"/>
    </row>
    <row r="44" spans="1:17" ht="15" customHeight="1" x14ac:dyDescent="0.35">
      <c r="B44" s="113" t="s">
        <v>534</v>
      </c>
      <c r="C44" s="8"/>
      <c r="D44" s="8"/>
      <c r="E44" s="299" t="s">
        <v>535</v>
      </c>
      <c r="F44" s="300"/>
      <c r="G44" s="300"/>
      <c r="H44" s="300"/>
      <c r="I44" s="301"/>
      <c r="L44" s="4"/>
      <c r="M44" s="4"/>
    </row>
    <row r="45" spans="1:17" x14ac:dyDescent="0.35">
      <c r="B45" s="24" t="s">
        <v>389</v>
      </c>
      <c r="C45" s="25"/>
      <c r="D45" s="25"/>
      <c r="E45" s="334" t="s">
        <v>390</v>
      </c>
      <c r="F45" s="335"/>
      <c r="G45" s="335"/>
      <c r="H45" s="335"/>
      <c r="I45" s="336"/>
      <c r="L45" s="63"/>
      <c r="M45" s="63"/>
    </row>
    <row r="46" spans="1:17" x14ac:dyDescent="0.35">
      <c r="B46" s="24" t="s">
        <v>391</v>
      </c>
      <c r="C46" s="25"/>
      <c r="D46" s="25"/>
      <c r="E46" s="334" t="s">
        <v>392</v>
      </c>
      <c r="F46" s="335"/>
      <c r="G46" s="335"/>
      <c r="H46" s="335"/>
      <c r="I46" s="336"/>
    </row>
    <row r="47" spans="1:17" x14ac:dyDescent="0.35">
      <c r="B47" s="24" t="s">
        <v>393</v>
      </c>
      <c r="C47" s="25"/>
      <c r="D47" s="25"/>
      <c r="E47" s="334" t="s">
        <v>394</v>
      </c>
      <c r="F47" s="335"/>
      <c r="G47" s="335"/>
      <c r="H47" s="335"/>
      <c r="I47" s="336"/>
    </row>
    <row r="48" spans="1:17" x14ac:dyDescent="0.35">
      <c r="L48" s="63"/>
      <c r="M48" s="63"/>
    </row>
    <row r="49" spans="2:22" x14ac:dyDescent="0.35">
      <c r="L49" s="4"/>
      <c r="M49" s="4"/>
    </row>
    <row r="50" spans="2:22" x14ac:dyDescent="0.35">
      <c r="L50" s="63"/>
      <c r="M50" s="63"/>
    </row>
    <row r="51" spans="2:22" x14ac:dyDescent="0.35">
      <c r="L51" s="63"/>
      <c r="M51" s="63"/>
    </row>
    <row r="53" spans="2:22" x14ac:dyDescent="0.35">
      <c r="B53" s="302" t="s">
        <v>178</v>
      </c>
      <c r="C53" s="302"/>
      <c r="D53" s="302"/>
      <c r="E53" s="302"/>
      <c r="F53" s="302"/>
      <c r="G53" s="302"/>
      <c r="H53" s="302"/>
      <c r="I53" s="302"/>
      <c r="J53" s="302"/>
      <c r="K53" s="302"/>
      <c r="L53" s="302"/>
      <c r="M53" s="302"/>
      <c r="N53" s="302"/>
      <c r="O53" s="302"/>
      <c r="P53" s="302"/>
      <c r="Q53" s="302"/>
      <c r="R53" s="302"/>
      <c r="S53" s="302"/>
      <c r="T53" s="302"/>
      <c r="U53" s="302"/>
      <c r="V53" s="302"/>
    </row>
    <row r="54" spans="2:22" ht="33" customHeight="1" x14ac:dyDescent="0.35">
      <c r="B54" s="271" t="s">
        <v>179</v>
      </c>
      <c r="C54" s="257" t="s">
        <v>150</v>
      </c>
      <c r="D54" s="257" t="s">
        <v>145</v>
      </c>
      <c r="E54" s="257" t="s">
        <v>180</v>
      </c>
      <c r="F54" s="257" t="s">
        <v>181</v>
      </c>
      <c r="G54" s="257" t="s">
        <v>182</v>
      </c>
      <c r="H54" s="257" t="s">
        <v>183</v>
      </c>
      <c r="I54" s="230" t="s">
        <v>184</v>
      </c>
      <c r="J54" s="303" t="s">
        <v>185</v>
      </c>
      <c r="K54" s="303"/>
      <c r="L54" s="303"/>
      <c r="M54" s="303"/>
      <c r="N54" s="303"/>
      <c r="O54" s="303"/>
      <c r="P54" s="303"/>
      <c r="Q54" s="303"/>
      <c r="R54" s="303"/>
      <c r="S54" s="303"/>
      <c r="T54" s="303"/>
      <c r="U54" s="303"/>
      <c r="V54" s="303"/>
    </row>
    <row r="55" spans="2:22" customFormat="1" ht="15" customHeight="1" x14ac:dyDescent="0.35">
      <c r="B55" s="308" t="s">
        <v>536</v>
      </c>
      <c r="C55" s="305" t="s">
        <v>537</v>
      </c>
      <c r="D55" s="276" t="s">
        <v>506</v>
      </c>
      <c r="E55" s="276"/>
      <c r="F55" s="276"/>
      <c r="G55" s="54">
        <f>G58+G102</f>
        <v>876.7</v>
      </c>
      <c r="H55" s="311" t="s">
        <v>233</v>
      </c>
      <c r="I55" s="311" t="s">
        <v>234</v>
      </c>
      <c r="J55" s="317" t="s">
        <v>538</v>
      </c>
      <c r="K55" s="318"/>
      <c r="L55" s="318"/>
      <c r="M55" s="318"/>
      <c r="N55" s="318"/>
      <c r="O55" s="318"/>
      <c r="P55" s="318"/>
      <c r="Q55" s="318"/>
      <c r="R55" s="318"/>
      <c r="S55" s="318"/>
      <c r="T55" s="318"/>
      <c r="U55" s="318"/>
      <c r="V55" s="319"/>
    </row>
    <row r="56" spans="2:22" customFormat="1" ht="15" customHeight="1" x14ac:dyDescent="0.35">
      <c r="B56" s="309"/>
      <c r="C56" s="306"/>
      <c r="D56" s="276" t="s">
        <v>508</v>
      </c>
      <c r="E56" s="276"/>
      <c r="F56" s="276"/>
      <c r="G56" s="54">
        <f>G59+G103</f>
        <v>830.19999999999993</v>
      </c>
      <c r="H56" s="312"/>
      <c r="I56" s="312"/>
      <c r="J56" s="320"/>
      <c r="K56" s="321"/>
      <c r="L56" s="321"/>
      <c r="M56" s="321"/>
      <c r="N56" s="321"/>
      <c r="O56" s="321"/>
      <c r="P56" s="321"/>
      <c r="Q56" s="321"/>
      <c r="R56" s="321"/>
      <c r="S56" s="321"/>
      <c r="T56" s="321"/>
      <c r="U56" s="321"/>
      <c r="V56" s="322"/>
    </row>
    <row r="57" spans="2:22" customFormat="1" ht="15" customHeight="1" x14ac:dyDescent="0.35">
      <c r="B57" s="310"/>
      <c r="C57" s="307"/>
      <c r="D57" s="276" t="s">
        <v>509</v>
      </c>
      <c r="E57" s="276"/>
      <c r="F57" s="276"/>
      <c r="G57" s="54">
        <f>G60+G104</f>
        <v>855.16610000000003</v>
      </c>
      <c r="H57" s="313"/>
      <c r="I57" s="313"/>
      <c r="J57" s="323"/>
      <c r="K57" s="324"/>
      <c r="L57" s="324"/>
      <c r="M57" s="324"/>
      <c r="N57" s="324"/>
      <c r="O57" s="324"/>
      <c r="P57" s="324"/>
      <c r="Q57" s="324"/>
      <c r="R57" s="324"/>
      <c r="S57" s="324"/>
      <c r="T57" s="324"/>
      <c r="U57" s="324"/>
      <c r="V57" s="325"/>
    </row>
    <row r="58" spans="2:22" customFormat="1" ht="15" customHeight="1" x14ac:dyDescent="0.35">
      <c r="B58" s="308" t="s">
        <v>483</v>
      </c>
      <c r="C58" s="305" t="s">
        <v>537</v>
      </c>
      <c r="D58" s="276" t="s">
        <v>506</v>
      </c>
      <c r="E58" s="276"/>
      <c r="F58" s="276"/>
      <c r="G58" s="54">
        <v>868.1</v>
      </c>
      <c r="H58" s="311" t="s">
        <v>233</v>
      </c>
      <c r="I58" s="311" t="s">
        <v>234</v>
      </c>
      <c r="J58" s="317" t="s">
        <v>396</v>
      </c>
      <c r="K58" s="318"/>
      <c r="L58" s="318"/>
      <c r="M58" s="318"/>
      <c r="N58" s="318"/>
      <c r="O58" s="318"/>
      <c r="P58" s="318"/>
      <c r="Q58" s="318"/>
      <c r="R58" s="318"/>
      <c r="S58" s="318"/>
      <c r="T58" s="318"/>
      <c r="U58" s="318"/>
      <c r="V58" s="319"/>
    </row>
    <row r="59" spans="2:22" customFormat="1" ht="15" customHeight="1" x14ac:dyDescent="0.35">
      <c r="B59" s="309"/>
      <c r="C59" s="306"/>
      <c r="D59" s="276" t="s">
        <v>508</v>
      </c>
      <c r="E59" s="276"/>
      <c r="F59" s="276"/>
      <c r="G59" s="54">
        <v>821.3</v>
      </c>
      <c r="H59" s="312"/>
      <c r="I59" s="312"/>
      <c r="J59" s="320"/>
      <c r="K59" s="321"/>
      <c r="L59" s="321"/>
      <c r="M59" s="321"/>
      <c r="N59" s="321"/>
      <c r="O59" s="321"/>
      <c r="P59" s="321"/>
      <c r="Q59" s="321"/>
      <c r="R59" s="321"/>
      <c r="S59" s="321"/>
      <c r="T59" s="321"/>
      <c r="U59" s="321"/>
      <c r="V59" s="322"/>
    </row>
    <row r="60" spans="2:22" customFormat="1" ht="15" customHeight="1" x14ac:dyDescent="0.35">
      <c r="B60" s="310"/>
      <c r="C60" s="307"/>
      <c r="D60" s="276" t="s">
        <v>509</v>
      </c>
      <c r="E60" s="276"/>
      <c r="F60" s="276"/>
      <c r="G60" s="54">
        <v>855.2</v>
      </c>
      <c r="H60" s="313"/>
      <c r="I60" s="313"/>
      <c r="J60" s="323"/>
      <c r="K60" s="324"/>
      <c r="L60" s="324"/>
      <c r="M60" s="324"/>
      <c r="N60" s="324"/>
      <c r="O60" s="324"/>
      <c r="P60" s="324"/>
      <c r="Q60" s="324"/>
      <c r="R60" s="324"/>
      <c r="S60" s="324"/>
      <c r="T60" s="324"/>
      <c r="U60" s="324"/>
      <c r="V60" s="325"/>
    </row>
    <row r="61" spans="2:22" ht="15" customHeight="1" x14ac:dyDescent="0.35">
      <c r="B61" s="308" t="s">
        <v>539</v>
      </c>
      <c r="C61" s="305" t="s">
        <v>537</v>
      </c>
      <c r="D61" s="276" t="s">
        <v>506</v>
      </c>
      <c r="E61" s="276"/>
      <c r="F61" s="276"/>
      <c r="G61" s="54">
        <v>954</v>
      </c>
      <c r="H61" s="311" t="s">
        <v>204</v>
      </c>
      <c r="I61" s="311" t="s">
        <v>234</v>
      </c>
      <c r="J61" s="317" t="s">
        <v>540</v>
      </c>
      <c r="K61" s="318"/>
      <c r="L61" s="318"/>
      <c r="M61" s="318"/>
      <c r="N61" s="318"/>
      <c r="O61" s="318"/>
      <c r="P61" s="318"/>
      <c r="Q61" s="318"/>
      <c r="R61" s="318"/>
      <c r="S61" s="318"/>
      <c r="T61" s="318"/>
      <c r="U61" s="318"/>
      <c r="V61" s="319"/>
    </row>
    <row r="62" spans="2:22" ht="15" customHeight="1" x14ac:dyDescent="0.35">
      <c r="B62" s="309"/>
      <c r="C62" s="306"/>
      <c r="D62" s="276" t="s">
        <v>508</v>
      </c>
      <c r="E62" s="276"/>
      <c r="F62" s="276"/>
      <c r="G62" s="54">
        <v>902.5</v>
      </c>
      <c r="H62" s="312"/>
      <c r="I62" s="312"/>
      <c r="J62" s="320"/>
      <c r="K62" s="321"/>
      <c r="L62" s="321"/>
      <c r="M62" s="321"/>
      <c r="N62" s="321"/>
      <c r="O62" s="321"/>
      <c r="P62" s="321"/>
      <c r="Q62" s="321"/>
      <c r="R62" s="321"/>
      <c r="S62" s="321"/>
      <c r="T62" s="321"/>
      <c r="U62" s="321"/>
      <c r="V62" s="322"/>
    </row>
    <row r="63" spans="2:22" ht="15" customHeight="1" x14ac:dyDescent="0.35">
      <c r="B63" s="310"/>
      <c r="C63" s="307"/>
      <c r="D63" s="276" t="s">
        <v>509</v>
      </c>
      <c r="E63" s="276"/>
      <c r="F63" s="276"/>
      <c r="G63" s="54">
        <v>939.8</v>
      </c>
      <c r="H63" s="313"/>
      <c r="I63" s="313"/>
      <c r="J63" s="323"/>
      <c r="K63" s="324"/>
      <c r="L63" s="324"/>
      <c r="M63" s="324"/>
      <c r="N63" s="324"/>
      <c r="O63" s="324"/>
      <c r="P63" s="324"/>
      <c r="Q63" s="324"/>
      <c r="R63" s="324"/>
      <c r="S63" s="324"/>
      <c r="T63" s="324"/>
      <c r="U63" s="324"/>
      <c r="V63" s="325"/>
    </row>
    <row r="64" spans="2:22" ht="15" customHeight="1" x14ac:dyDescent="0.35">
      <c r="B64" s="263" t="s">
        <v>516</v>
      </c>
      <c r="C64" s="83" t="s">
        <v>541</v>
      </c>
      <c r="D64" s="276" t="s">
        <v>228</v>
      </c>
      <c r="E64" s="276"/>
      <c r="F64" s="276"/>
      <c r="G64" s="290">
        <v>0.91</v>
      </c>
      <c r="H64" s="237" t="s">
        <v>198</v>
      </c>
      <c r="I64" s="263"/>
      <c r="J64" s="314" t="s">
        <v>542</v>
      </c>
      <c r="K64" s="315"/>
      <c r="L64" s="315"/>
      <c r="M64" s="315"/>
      <c r="N64" s="315"/>
      <c r="O64" s="315"/>
      <c r="P64" s="315"/>
      <c r="Q64" s="315"/>
      <c r="R64" s="315"/>
      <c r="S64" s="315"/>
      <c r="T64" s="315"/>
      <c r="U64" s="315"/>
      <c r="V64" s="316"/>
    </row>
    <row r="65" spans="2:22" ht="15" customHeight="1" x14ac:dyDescent="0.35">
      <c r="B65" s="234" t="s">
        <v>389</v>
      </c>
      <c r="C65" s="231"/>
      <c r="D65" s="290"/>
      <c r="E65" s="276"/>
      <c r="F65" s="276"/>
      <c r="G65" s="290"/>
      <c r="H65" s="237" t="s">
        <v>233</v>
      </c>
      <c r="I65" s="237"/>
      <c r="J65" s="317" t="s">
        <v>518</v>
      </c>
      <c r="K65" s="318"/>
      <c r="L65" s="318"/>
      <c r="M65" s="318"/>
      <c r="N65" s="318"/>
      <c r="O65" s="318"/>
      <c r="P65" s="318"/>
      <c r="Q65" s="318"/>
      <c r="R65" s="318"/>
      <c r="S65" s="318"/>
      <c r="T65" s="318"/>
      <c r="U65" s="318"/>
      <c r="V65" s="319"/>
    </row>
    <row r="66" spans="2:22" ht="15" customHeight="1" x14ac:dyDescent="0.35">
      <c r="B66" s="308" t="s">
        <v>323</v>
      </c>
      <c r="C66" s="305" t="s">
        <v>505</v>
      </c>
      <c r="D66" s="290" t="s">
        <v>324</v>
      </c>
      <c r="E66" s="276"/>
      <c r="F66" s="276"/>
      <c r="G66" s="50">
        <v>0.59</v>
      </c>
      <c r="H66" s="311" t="s">
        <v>204</v>
      </c>
      <c r="I66" s="311"/>
      <c r="J66" s="317" t="s">
        <v>519</v>
      </c>
      <c r="K66" s="318"/>
      <c r="L66" s="318"/>
      <c r="M66" s="318"/>
      <c r="N66" s="318"/>
      <c r="O66" s="318"/>
      <c r="P66" s="318"/>
      <c r="Q66" s="318"/>
      <c r="R66" s="318"/>
      <c r="S66" s="318"/>
      <c r="T66" s="318"/>
      <c r="U66" s="318"/>
      <c r="V66" s="319"/>
    </row>
    <row r="67" spans="2:22" ht="29" x14ac:dyDescent="0.35">
      <c r="B67" s="310"/>
      <c r="C67" s="307"/>
      <c r="D67" s="276" t="s">
        <v>543</v>
      </c>
      <c r="E67" s="276"/>
      <c r="F67" s="276"/>
      <c r="G67" s="50">
        <v>0</v>
      </c>
      <c r="H67" s="313"/>
      <c r="I67" s="313"/>
      <c r="J67" s="323"/>
      <c r="K67" s="324"/>
      <c r="L67" s="324"/>
      <c r="M67" s="324"/>
      <c r="N67" s="324"/>
      <c r="O67" s="324"/>
      <c r="P67" s="324"/>
      <c r="Q67" s="324"/>
      <c r="R67" s="324"/>
      <c r="S67" s="324"/>
      <c r="T67" s="324"/>
      <c r="U67" s="324"/>
      <c r="V67" s="325"/>
    </row>
    <row r="68" spans="2:22" customFormat="1" ht="15" customHeight="1" x14ac:dyDescent="0.35">
      <c r="B68" s="308" t="s">
        <v>410</v>
      </c>
      <c r="C68" s="390" t="s">
        <v>336</v>
      </c>
      <c r="D68" s="17" t="s">
        <v>337</v>
      </c>
      <c r="E68" s="390" t="s">
        <v>411</v>
      </c>
      <c r="F68" s="18" t="s">
        <v>339</v>
      </c>
      <c r="G68" s="18">
        <v>1.7</v>
      </c>
      <c r="H68" s="311" t="s">
        <v>198</v>
      </c>
      <c r="I68" s="311" t="s">
        <v>412</v>
      </c>
      <c r="J68" s="317" t="s">
        <v>413</v>
      </c>
      <c r="K68" s="318"/>
      <c r="L68" s="318"/>
      <c r="M68" s="318"/>
      <c r="N68" s="318"/>
      <c r="O68" s="318"/>
      <c r="P68" s="318"/>
      <c r="Q68" s="318"/>
      <c r="R68" s="318"/>
      <c r="S68" s="318"/>
      <c r="T68" s="318"/>
      <c r="U68" s="318"/>
      <c r="V68" s="319"/>
    </row>
    <row r="69" spans="2:22" customFormat="1" ht="15" customHeight="1" x14ac:dyDescent="0.35">
      <c r="B69" s="309"/>
      <c r="C69" s="391"/>
      <c r="D69" s="17" t="s">
        <v>337</v>
      </c>
      <c r="E69" s="391"/>
      <c r="F69" s="18" t="s">
        <v>341</v>
      </c>
      <c r="G69" s="18">
        <v>1.92</v>
      </c>
      <c r="H69" s="312"/>
      <c r="I69" s="312"/>
      <c r="J69" s="320"/>
      <c r="K69" s="321"/>
      <c r="L69" s="321"/>
      <c r="M69" s="321"/>
      <c r="N69" s="321"/>
      <c r="O69" s="321"/>
      <c r="P69" s="321"/>
      <c r="Q69" s="321"/>
      <c r="R69" s="321"/>
      <c r="S69" s="321"/>
      <c r="T69" s="321"/>
      <c r="U69" s="321"/>
      <c r="V69" s="322"/>
    </row>
    <row r="70" spans="2:22" customFormat="1" ht="15" customHeight="1" x14ac:dyDescent="0.35">
      <c r="B70" s="309"/>
      <c r="C70" s="391"/>
      <c r="D70" s="17" t="s">
        <v>337</v>
      </c>
      <c r="E70" s="392"/>
      <c r="F70" s="18" t="s">
        <v>342</v>
      </c>
      <c r="G70" s="18">
        <v>2.04</v>
      </c>
      <c r="H70" s="312"/>
      <c r="I70" s="312"/>
      <c r="J70" s="320"/>
      <c r="K70" s="321"/>
      <c r="L70" s="321"/>
      <c r="M70" s="321"/>
      <c r="N70" s="321"/>
      <c r="O70" s="321"/>
      <c r="P70" s="321"/>
      <c r="Q70" s="321"/>
      <c r="R70" s="321"/>
      <c r="S70" s="321"/>
      <c r="T70" s="321"/>
      <c r="U70" s="321"/>
      <c r="V70" s="322"/>
    </row>
    <row r="71" spans="2:22" customFormat="1" ht="15" customHeight="1" x14ac:dyDescent="0.35">
      <c r="B71" s="309"/>
      <c r="C71" s="391"/>
      <c r="D71" s="17" t="s">
        <v>343</v>
      </c>
      <c r="E71" s="288"/>
      <c r="F71" s="288"/>
      <c r="G71" s="18">
        <v>1</v>
      </c>
      <c r="H71" s="312"/>
      <c r="I71" s="312"/>
      <c r="J71" s="320"/>
      <c r="K71" s="321"/>
      <c r="L71" s="321"/>
      <c r="M71" s="321"/>
      <c r="N71" s="321"/>
      <c r="O71" s="321"/>
      <c r="P71" s="321"/>
      <c r="Q71" s="321"/>
      <c r="R71" s="321"/>
      <c r="S71" s="321"/>
      <c r="T71" s="321"/>
      <c r="U71" s="321"/>
      <c r="V71" s="322"/>
    </row>
    <row r="72" spans="2:22" customFormat="1" ht="15" customHeight="1" x14ac:dyDescent="0.35">
      <c r="B72" s="310"/>
      <c r="C72" s="392"/>
      <c r="D72" s="17" t="s">
        <v>228</v>
      </c>
      <c r="E72" s="288"/>
      <c r="F72" s="288"/>
      <c r="G72" s="18">
        <v>1.27</v>
      </c>
      <c r="H72" s="313"/>
      <c r="I72" s="313"/>
      <c r="J72" s="323"/>
      <c r="K72" s="324"/>
      <c r="L72" s="324"/>
      <c r="M72" s="324"/>
      <c r="N72" s="324"/>
      <c r="O72" s="324"/>
      <c r="P72" s="324"/>
      <c r="Q72" s="324"/>
      <c r="R72" s="324"/>
      <c r="S72" s="324"/>
      <c r="T72" s="324"/>
      <c r="U72" s="324"/>
      <c r="V72" s="325"/>
    </row>
    <row r="73" spans="2:22" customFormat="1" ht="15" customHeight="1" x14ac:dyDescent="0.35">
      <c r="B73" s="308" t="s">
        <v>327</v>
      </c>
      <c r="C73" s="390" t="s">
        <v>328</v>
      </c>
      <c r="D73" s="17" t="s">
        <v>225</v>
      </c>
      <c r="E73" s="288"/>
      <c r="F73" s="288"/>
      <c r="G73" s="19">
        <v>1</v>
      </c>
      <c r="H73" s="311" t="s">
        <v>204</v>
      </c>
      <c r="I73" s="311" t="s">
        <v>217</v>
      </c>
      <c r="J73" s="393" t="s">
        <v>329</v>
      </c>
      <c r="K73" s="394"/>
      <c r="L73" s="394"/>
      <c r="M73" s="394"/>
      <c r="N73" s="394"/>
      <c r="O73" s="394"/>
      <c r="P73" s="394"/>
      <c r="Q73" s="394"/>
      <c r="R73" s="394"/>
      <c r="S73" s="394"/>
      <c r="T73" s="394"/>
      <c r="U73" s="394"/>
      <c r="V73" s="395"/>
    </row>
    <row r="74" spans="2:22" customFormat="1" ht="15" customHeight="1" x14ac:dyDescent="0.35">
      <c r="B74" s="309"/>
      <c r="C74" s="391"/>
      <c r="D74" s="17" t="s">
        <v>414</v>
      </c>
      <c r="E74" s="288"/>
      <c r="F74" s="288"/>
      <c r="G74" s="19">
        <v>0</v>
      </c>
      <c r="H74" s="312"/>
      <c r="I74" s="312"/>
      <c r="J74" s="396"/>
      <c r="K74" s="404"/>
      <c r="L74" s="404"/>
      <c r="M74" s="404"/>
      <c r="N74" s="404"/>
      <c r="O74" s="404"/>
      <c r="P74" s="404"/>
      <c r="Q74" s="404"/>
      <c r="R74" s="404"/>
      <c r="S74" s="404"/>
      <c r="T74" s="404"/>
      <c r="U74" s="404"/>
      <c r="V74" s="398"/>
    </row>
    <row r="75" spans="2:22" customFormat="1" ht="15" customHeight="1" x14ac:dyDescent="0.35">
      <c r="B75" s="310"/>
      <c r="C75" s="392"/>
      <c r="D75" s="17" t="s">
        <v>228</v>
      </c>
      <c r="E75" s="288"/>
      <c r="F75" s="288"/>
      <c r="G75" s="19">
        <v>0.17</v>
      </c>
      <c r="H75" s="313"/>
      <c r="I75" s="313"/>
      <c r="J75" s="399"/>
      <c r="K75" s="400"/>
      <c r="L75" s="400"/>
      <c r="M75" s="400"/>
      <c r="N75" s="400"/>
      <c r="O75" s="400"/>
      <c r="P75" s="400"/>
      <c r="Q75" s="400"/>
      <c r="R75" s="400"/>
      <c r="S75" s="400"/>
      <c r="T75" s="400"/>
      <c r="U75" s="400"/>
      <c r="V75" s="401"/>
    </row>
    <row r="76" spans="2:22" customFormat="1" ht="15" customHeight="1" x14ac:dyDescent="0.35">
      <c r="B76" s="225" t="s">
        <v>391</v>
      </c>
      <c r="C76" s="288"/>
      <c r="D76" s="288"/>
      <c r="E76" s="288"/>
      <c r="F76" s="288"/>
      <c r="G76" s="288">
        <v>0</v>
      </c>
      <c r="H76" s="275" t="s">
        <v>233</v>
      </c>
      <c r="I76" s="275"/>
      <c r="J76" s="314" t="s">
        <v>415</v>
      </c>
      <c r="K76" s="315"/>
      <c r="L76" s="315"/>
      <c r="M76" s="315"/>
      <c r="N76" s="315"/>
      <c r="O76" s="315"/>
      <c r="P76" s="315"/>
      <c r="Q76" s="315"/>
      <c r="R76" s="315"/>
      <c r="S76" s="315"/>
      <c r="T76" s="315"/>
      <c r="U76" s="315"/>
      <c r="V76" s="316"/>
    </row>
    <row r="77" spans="2:22" customFormat="1" ht="15" customHeight="1" x14ac:dyDescent="0.35">
      <c r="B77" s="308" t="s">
        <v>416</v>
      </c>
      <c r="C77" s="390" t="s">
        <v>417</v>
      </c>
      <c r="D77" s="17" t="s">
        <v>355</v>
      </c>
      <c r="E77" s="288"/>
      <c r="F77" s="288"/>
      <c r="G77" s="19">
        <v>0.34</v>
      </c>
      <c r="H77" s="311" t="s">
        <v>204</v>
      </c>
      <c r="I77" s="311" t="s">
        <v>217</v>
      </c>
      <c r="J77" s="317" t="s">
        <v>418</v>
      </c>
      <c r="K77" s="318"/>
      <c r="L77" s="318"/>
      <c r="M77" s="318"/>
      <c r="N77" s="318"/>
      <c r="O77" s="318"/>
      <c r="P77" s="318"/>
      <c r="Q77" s="318"/>
      <c r="R77" s="318"/>
      <c r="S77" s="318"/>
      <c r="T77" s="318"/>
      <c r="U77" s="318"/>
      <c r="V77" s="319"/>
    </row>
    <row r="78" spans="2:22" customFormat="1" ht="15" customHeight="1" x14ac:dyDescent="0.35">
      <c r="B78" s="309"/>
      <c r="C78" s="391"/>
      <c r="D78" s="17" t="s">
        <v>357</v>
      </c>
      <c r="E78" s="288"/>
      <c r="F78" s="288"/>
      <c r="G78" s="19">
        <v>0</v>
      </c>
      <c r="H78" s="312"/>
      <c r="I78" s="312"/>
      <c r="J78" s="320"/>
      <c r="K78" s="321"/>
      <c r="L78" s="321"/>
      <c r="M78" s="321"/>
      <c r="N78" s="321"/>
      <c r="O78" s="321"/>
      <c r="P78" s="321"/>
      <c r="Q78" s="321"/>
      <c r="R78" s="321"/>
      <c r="S78" s="321"/>
      <c r="T78" s="321"/>
      <c r="U78" s="321"/>
      <c r="V78" s="322"/>
    </row>
    <row r="79" spans="2:22" customFormat="1" ht="15" customHeight="1" x14ac:dyDescent="0.35">
      <c r="B79" s="310"/>
      <c r="C79" s="392"/>
      <c r="D79" s="17" t="s">
        <v>228</v>
      </c>
      <c r="E79" s="288"/>
      <c r="F79" s="288"/>
      <c r="G79" s="19">
        <v>0.34</v>
      </c>
      <c r="H79" s="313"/>
      <c r="I79" s="313"/>
      <c r="J79" s="323"/>
      <c r="K79" s="324"/>
      <c r="L79" s="324"/>
      <c r="M79" s="324"/>
      <c r="N79" s="324"/>
      <c r="O79" s="324"/>
      <c r="P79" s="324"/>
      <c r="Q79" s="324"/>
      <c r="R79" s="324"/>
      <c r="S79" s="324"/>
      <c r="T79" s="324"/>
      <c r="U79" s="324"/>
      <c r="V79" s="325"/>
    </row>
    <row r="80" spans="2:22" customFormat="1" ht="15" customHeight="1" x14ac:dyDescent="0.35">
      <c r="B80" s="8" t="s">
        <v>358</v>
      </c>
      <c r="C80" s="288"/>
      <c r="D80" s="288"/>
      <c r="E80" s="288"/>
      <c r="F80" s="288"/>
      <c r="G80" s="275">
        <v>2.8</v>
      </c>
      <c r="H80" s="275" t="s">
        <v>198</v>
      </c>
      <c r="I80" s="278" t="s">
        <v>412</v>
      </c>
      <c r="J80" s="314" t="s">
        <v>419</v>
      </c>
      <c r="K80" s="315"/>
      <c r="L80" s="315"/>
      <c r="M80" s="315"/>
      <c r="N80" s="315"/>
      <c r="O80" s="315"/>
      <c r="P80" s="315"/>
      <c r="Q80" s="315"/>
      <c r="R80" s="315"/>
      <c r="S80" s="315"/>
      <c r="T80" s="315"/>
      <c r="U80" s="315"/>
      <c r="V80" s="316"/>
    </row>
    <row r="81" spans="2:22" customFormat="1" x14ac:dyDescent="0.35">
      <c r="B81" s="308" t="s">
        <v>353</v>
      </c>
      <c r="C81" s="390" t="s">
        <v>417</v>
      </c>
      <c r="D81" s="17" t="s">
        <v>355</v>
      </c>
      <c r="E81" s="288"/>
      <c r="F81" s="288"/>
      <c r="G81" s="19">
        <v>1</v>
      </c>
      <c r="H81" s="311" t="s">
        <v>204</v>
      </c>
      <c r="I81" s="311" t="s">
        <v>217</v>
      </c>
      <c r="J81" s="393" t="s">
        <v>356</v>
      </c>
      <c r="K81" s="394"/>
      <c r="L81" s="394"/>
      <c r="M81" s="394"/>
      <c r="N81" s="394"/>
      <c r="O81" s="394"/>
      <c r="P81" s="394"/>
      <c r="Q81" s="394"/>
      <c r="R81" s="394"/>
      <c r="S81" s="394"/>
      <c r="T81" s="394"/>
      <c r="U81" s="394"/>
      <c r="V81" s="395"/>
    </row>
    <row r="82" spans="2:22" customFormat="1" x14ac:dyDescent="0.35">
      <c r="B82" s="309"/>
      <c r="C82" s="391"/>
      <c r="D82" s="17" t="s">
        <v>357</v>
      </c>
      <c r="E82" s="288"/>
      <c r="F82" s="288"/>
      <c r="G82" s="19">
        <v>0</v>
      </c>
      <c r="H82" s="312"/>
      <c r="I82" s="312"/>
      <c r="J82" s="396"/>
      <c r="K82" s="404"/>
      <c r="L82" s="404"/>
      <c r="M82" s="404"/>
      <c r="N82" s="404"/>
      <c r="O82" s="404"/>
      <c r="P82" s="404"/>
      <c r="Q82" s="404"/>
      <c r="R82" s="404"/>
      <c r="S82" s="404"/>
      <c r="T82" s="404"/>
      <c r="U82" s="404"/>
      <c r="V82" s="398"/>
    </row>
    <row r="83" spans="2:22" customFormat="1" x14ac:dyDescent="0.35">
      <c r="B83" s="310"/>
      <c r="C83" s="392"/>
      <c r="D83" s="17" t="s">
        <v>228</v>
      </c>
      <c r="E83" s="288"/>
      <c r="F83" s="288"/>
      <c r="G83" s="19">
        <v>0.88</v>
      </c>
      <c r="H83" s="313"/>
      <c r="I83" s="313"/>
      <c r="J83" s="399"/>
      <c r="K83" s="400"/>
      <c r="L83" s="400"/>
      <c r="M83" s="400"/>
      <c r="N83" s="400"/>
      <c r="O83" s="400"/>
      <c r="P83" s="400"/>
      <c r="Q83" s="400"/>
      <c r="R83" s="400"/>
      <c r="S83" s="400"/>
      <c r="T83" s="400"/>
      <c r="U83" s="400"/>
      <c r="V83" s="401"/>
    </row>
    <row r="84" spans="2:22" ht="15" customHeight="1" x14ac:dyDescent="0.35">
      <c r="B84" s="308" t="s">
        <v>544</v>
      </c>
      <c r="C84" s="305" t="s">
        <v>537</v>
      </c>
      <c r="D84" s="276" t="s">
        <v>506</v>
      </c>
      <c r="E84" s="276"/>
      <c r="F84" s="276"/>
      <c r="G84" s="163">
        <v>0.12520000000000001</v>
      </c>
      <c r="H84" s="311" t="s">
        <v>233</v>
      </c>
      <c r="I84" s="311" t="s">
        <v>545</v>
      </c>
      <c r="J84" s="317" t="s">
        <v>546</v>
      </c>
      <c r="K84" s="318"/>
      <c r="L84" s="318"/>
      <c r="M84" s="318"/>
      <c r="N84" s="318"/>
      <c r="O84" s="318"/>
      <c r="P84" s="318"/>
      <c r="Q84" s="318"/>
      <c r="R84" s="318"/>
      <c r="S84" s="318"/>
      <c r="T84" s="318"/>
      <c r="U84" s="318"/>
      <c r="V84" s="319"/>
    </row>
    <row r="85" spans="2:22" ht="15" customHeight="1" x14ac:dyDescent="0.35">
      <c r="B85" s="309"/>
      <c r="C85" s="306"/>
      <c r="D85" s="276" t="s">
        <v>508</v>
      </c>
      <c r="E85" s="276"/>
      <c r="F85" s="276"/>
      <c r="G85" s="163">
        <v>0.11840000000000001</v>
      </c>
      <c r="H85" s="312"/>
      <c r="I85" s="312"/>
      <c r="J85" s="320"/>
      <c r="K85" s="321"/>
      <c r="L85" s="321"/>
      <c r="M85" s="321"/>
      <c r="N85" s="321"/>
      <c r="O85" s="321"/>
      <c r="P85" s="321"/>
      <c r="Q85" s="321"/>
      <c r="R85" s="321"/>
      <c r="S85" s="321"/>
      <c r="T85" s="321"/>
      <c r="U85" s="321"/>
      <c r="V85" s="322"/>
    </row>
    <row r="86" spans="2:22" ht="15" customHeight="1" x14ac:dyDescent="0.35">
      <c r="B86" s="310"/>
      <c r="C86" s="307"/>
      <c r="D86" s="276" t="s">
        <v>509</v>
      </c>
      <c r="E86" s="276"/>
      <c r="F86" s="276"/>
      <c r="G86" s="163">
        <v>0.12330000000000001</v>
      </c>
      <c r="H86" s="313"/>
      <c r="I86" s="313"/>
      <c r="J86" s="323"/>
      <c r="K86" s="324"/>
      <c r="L86" s="324"/>
      <c r="M86" s="324"/>
      <c r="N86" s="324"/>
      <c r="O86" s="324"/>
      <c r="P86" s="324"/>
      <c r="Q86" s="324"/>
      <c r="R86" s="324"/>
      <c r="S86" s="324"/>
      <c r="T86" s="324"/>
      <c r="U86" s="324"/>
      <c r="V86" s="325"/>
    </row>
    <row r="87" spans="2:22" ht="15" customHeight="1" x14ac:dyDescent="0.35">
      <c r="B87" s="8" t="s">
        <v>236</v>
      </c>
      <c r="C87" s="276"/>
      <c r="D87" s="290"/>
      <c r="E87" s="276"/>
      <c r="F87" s="276"/>
      <c r="G87" s="65">
        <v>5280</v>
      </c>
      <c r="H87" s="275" t="s">
        <v>204</v>
      </c>
      <c r="I87" s="275"/>
      <c r="J87" s="314" t="s">
        <v>521</v>
      </c>
      <c r="K87" s="315"/>
      <c r="L87" s="315"/>
      <c r="M87" s="315"/>
      <c r="N87" s="315"/>
      <c r="O87" s="315"/>
      <c r="P87" s="315"/>
      <c r="Q87" s="315"/>
      <c r="R87" s="315"/>
      <c r="S87" s="315"/>
      <c r="T87" s="315"/>
      <c r="U87" s="315"/>
      <c r="V87" s="316"/>
    </row>
    <row r="88" spans="2:22" ht="15" customHeight="1" x14ac:dyDescent="0.35">
      <c r="B88" s="308" t="s">
        <v>423</v>
      </c>
      <c r="C88" s="305" t="s">
        <v>505</v>
      </c>
      <c r="D88" s="290" t="s">
        <v>522</v>
      </c>
      <c r="E88" s="276"/>
      <c r="F88" s="276"/>
      <c r="G88" s="290">
        <v>1.22</v>
      </c>
      <c r="H88" s="311" t="s">
        <v>204</v>
      </c>
      <c r="I88" s="311"/>
      <c r="J88" s="317" t="s">
        <v>424</v>
      </c>
      <c r="K88" s="318"/>
      <c r="L88" s="318"/>
      <c r="M88" s="318"/>
      <c r="N88" s="318"/>
      <c r="O88" s="318"/>
      <c r="P88" s="318"/>
      <c r="Q88" s="318"/>
      <c r="R88" s="318"/>
      <c r="S88" s="318"/>
      <c r="T88" s="318"/>
      <c r="U88" s="318"/>
      <c r="V88" s="319"/>
    </row>
    <row r="89" spans="2:22" ht="32.25" customHeight="1" x14ac:dyDescent="0.35">
      <c r="B89" s="310"/>
      <c r="C89" s="307"/>
      <c r="D89" s="276" t="s">
        <v>523</v>
      </c>
      <c r="E89" s="276"/>
      <c r="F89" s="276"/>
      <c r="G89" s="64">
        <v>1</v>
      </c>
      <c r="H89" s="313"/>
      <c r="I89" s="313"/>
      <c r="J89" s="323"/>
      <c r="K89" s="324"/>
      <c r="L89" s="324"/>
      <c r="M89" s="324"/>
      <c r="N89" s="324"/>
      <c r="O89" s="324"/>
      <c r="P89" s="324"/>
      <c r="Q89" s="324"/>
      <c r="R89" s="324"/>
      <c r="S89" s="324"/>
      <c r="T89" s="324"/>
      <c r="U89" s="324"/>
      <c r="V89" s="325"/>
    </row>
    <row r="90" spans="2:22" ht="15" customHeight="1" x14ac:dyDescent="0.35">
      <c r="B90" s="8" t="s">
        <v>239</v>
      </c>
      <c r="C90" s="276"/>
      <c r="D90" s="276"/>
      <c r="E90" s="276"/>
      <c r="F90" s="276"/>
      <c r="G90" s="71">
        <v>0.70899999999999996</v>
      </c>
      <c r="H90" s="275" t="s">
        <v>204</v>
      </c>
      <c r="I90" s="278"/>
      <c r="J90" s="314" t="s">
        <v>524</v>
      </c>
      <c r="K90" s="315"/>
      <c r="L90" s="315"/>
      <c r="M90" s="315"/>
      <c r="N90" s="315"/>
      <c r="O90" s="315"/>
      <c r="P90" s="315"/>
      <c r="Q90" s="315"/>
      <c r="R90" s="315"/>
      <c r="S90" s="315"/>
      <c r="T90" s="315"/>
      <c r="U90" s="315"/>
      <c r="V90" s="316"/>
    </row>
    <row r="91" spans="2:22" x14ac:dyDescent="0.35">
      <c r="B91" s="8" t="s">
        <v>393</v>
      </c>
      <c r="C91" s="276"/>
      <c r="D91" s="290"/>
      <c r="E91" s="276"/>
      <c r="F91" s="276"/>
      <c r="G91" s="290"/>
      <c r="H91" s="275" t="s">
        <v>233</v>
      </c>
      <c r="I91" s="275"/>
      <c r="J91" s="314" t="s">
        <v>426</v>
      </c>
      <c r="K91" s="315"/>
      <c r="L91" s="315"/>
      <c r="M91" s="315"/>
      <c r="N91" s="315"/>
      <c r="O91" s="315"/>
      <c r="P91" s="315"/>
      <c r="Q91" s="315"/>
      <c r="R91" s="315"/>
      <c r="S91" s="315"/>
      <c r="T91" s="315"/>
      <c r="U91" s="315"/>
      <c r="V91" s="316"/>
    </row>
    <row r="92" spans="2:22" ht="15" customHeight="1" x14ac:dyDescent="0.35">
      <c r="B92" s="8" t="s">
        <v>525</v>
      </c>
      <c r="C92" s="276"/>
      <c r="D92" s="290"/>
      <c r="E92" s="276"/>
      <c r="F92" s="276"/>
      <c r="G92" s="50">
        <v>0.74</v>
      </c>
      <c r="H92" s="275" t="s">
        <v>204</v>
      </c>
      <c r="I92" s="275"/>
      <c r="J92" s="314" t="s">
        <v>377</v>
      </c>
      <c r="K92" s="315"/>
      <c r="L92" s="315"/>
      <c r="M92" s="315"/>
      <c r="N92" s="315"/>
      <c r="O92" s="315"/>
      <c r="P92" s="315"/>
      <c r="Q92" s="315"/>
      <c r="R92" s="315"/>
      <c r="S92" s="315"/>
      <c r="T92" s="315"/>
      <c r="U92" s="315"/>
      <c r="V92" s="316"/>
    </row>
    <row r="93" spans="2:22" ht="15" customHeight="1" x14ac:dyDescent="0.35">
      <c r="B93" s="308" t="s">
        <v>374</v>
      </c>
      <c r="C93" s="305" t="s">
        <v>526</v>
      </c>
      <c r="D93" s="290" t="s">
        <v>225</v>
      </c>
      <c r="E93" s="276"/>
      <c r="F93" s="276"/>
      <c r="G93" s="50">
        <v>0</v>
      </c>
      <c r="H93" s="311" t="s">
        <v>204</v>
      </c>
      <c r="I93" s="311"/>
      <c r="J93" s="317" t="s">
        <v>375</v>
      </c>
      <c r="K93" s="318"/>
      <c r="L93" s="318"/>
      <c r="M93" s="318"/>
      <c r="N93" s="318"/>
      <c r="O93" s="318"/>
      <c r="P93" s="318"/>
      <c r="Q93" s="318"/>
      <c r="R93" s="318"/>
      <c r="S93" s="318"/>
      <c r="T93" s="318"/>
      <c r="U93" s="318"/>
      <c r="V93" s="319"/>
    </row>
    <row r="94" spans="2:22" ht="15" customHeight="1" x14ac:dyDescent="0.35">
      <c r="B94" s="309"/>
      <c r="C94" s="306"/>
      <c r="D94" s="290" t="s">
        <v>311</v>
      </c>
      <c r="E94" s="276"/>
      <c r="F94" s="276"/>
      <c r="G94" s="50">
        <v>1</v>
      </c>
      <c r="H94" s="312"/>
      <c r="I94" s="312"/>
      <c r="J94" s="320"/>
      <c r="K94" s="321"/>
      <c r="L94" s="321"/>
      <c r="M94" s="321"/>
      <c r="N94" s="321"/>
      <c r="O94" s="321"/>
      <c r="P94" s="321"/>
      <c r="Q94" s="321"/>
      <c r="R94" s="321"/>
      <c r="S94" s="321"/>
      <c r="T94" s="321"/>
      <c r="U94" s="321"/>
      <c r="V94" s="322"/>
    </row>
    <row r="95" spans="2:22" x14ac:dyDescent="0.35">
      <c r="B95" s="310"/>
      <c r="C95" s="307"/>
      <c r="D95" s="276" t="s">
        <v>228</v>
      </c>
      <c r="E95" s="276"/>
      <c r="F95" s="276"/>
      <c r="G95" s="49">
        <v>0.83</v>
      </c>
      <c r="H95" s="313"/>
      <c r="I95" s="313"/>
      <c r="J95" s="323"/>
      <c r="K95" s="324"/>
      <c r="L95" s="324"/>
      <c r="M95" s="324"/>
      <c r="N95" s="324"/>
      <c r="O95" s="324"/>
      <c r="P95" s="324"/>
      <c r="Q95" s="324"/>
      <c r="R95" s="324"/>
      <c r="S95" s="324"/>
      <c r="T95" s="324"/>
      <c r="U95" s="324"/>
      <c r="V95" s="325"/>
    </row>
    <row r="96" spans="2:22" x14ac:dyDescent="0.35">
      <c r="B96" s="8" t="s">
        <v>429</v>
      </c>
      <c r="C96" s="276"/>
      <c r="D96" s="276"/>
      <c r="E96" s="276"/>
      <c r="F96" s="276"/>
      <c r="G96" s="56">
        <v>3.4119999999999998E-2</v>
      </c>
      <c r="H96" s="275" t="s">
        <v>204</v>
      </c>
      <c r="I96" s="275" t="s">
        <v>527</v>
      </c>
      <c r="J96" s="314" t="s">
        <v>431</v>
      </c>
      <c r="K96" s="315"/>
      <c r="L96" s="315"/>
      <c r="M96" s="315"/>
      <c r="N96" s="315"/>
      <c r="O96" s="315"/>
      <c r="P96" s="315"/>
      <c r="Q96" s="315"/>
      <c r="R96" s="315"/>
      <c r="S96" s="315"/>
      <c r="T96" s="315"/>
      <c r="U96" s="315"/>
      <c r="V96" s="316"/>
    </row>
    <row r="97" spans="2:22" customFormat="1" ht="15" customHeight="1" x14ac:dyDescent="0.35">
      <c r="B97" s="308" t="s">
        <v>528</v>
      </c>
      <c r="C97" s="305" t="s">
        <v>537</v>
      </c>
      <c r="D97" s="276" t="s">
        <v>506</v>
      </c>
      <c r="E97" s="276"/>
      <c r="F97" s="276"/>
      <c r="G97" s="82">
        <v>-7.4</v>
      </c>
      <c r="H97" s="311" t="s">
        <v>233</v>
      </c>
      <c r="I97" s="311" t="s">
        <v>529</v>
      </c>
      <c r="J97" s="317" t="s">
        <v>547</v>
      </c>
      <c r="K97" s="318"/>
      <c r="L97" s="318"/>
      <c r="M97" s="318"/>
      <c r="N97" s="318"/>
      <c r="O97" s="318"/>
      <c r="P97" s="318"/>
      <c r="Q97" s="318"/>
      <c r="R97" s="318"/>
      <c r="S97" s="318"/>
      <c r="T97" s="318"/>
      <c r="U97" s="318"/>
      <c r="V97" s="319"/>
    </row>
    <row r="98" spans="2:22" customFormat="1" ht="15" customHeight="1" x14ac:dyDescent="0.35">
      <c r="B98" s="309"/>
      <c r="C98" s="306"/>
      <c r="D98" s="276" t="s">
        <v>508</v>
      </c>
      <c r="E98" s="276"/>
      <c r="F98" s="276"/>
      <c r="G98" s="82">
        <v>-7</v>
      </c>
      <c r="H98" s="312"/>
      <c r="I98" s="312"/>
      <c r="J98" s="320"/>
      <c r="K98" s="321"/>
      <c r="L98" s="321"/>
      <c r="M98" s="321"/>
      <c r="N98" s="321"/>
      <c r="O98" s="321"/>
      <c r="P98" s="321"/>
      <c r="Q98" s="321"/>
      <c r="R98" s="321"/>
      <c r="S98" s="321"/>
      <c r="T98" s="321"/>
      <c r="U98" s="321"/>
      <c r="V98" s="322"/>
    </row>
    <row r="99" spans="2:22" customFormat="1" ht="15" customHeight="1" x14ac:dyDescent="0.35">
      <c r="B99" s="310"/>
      <c r="C99" s="307"/>
      <c r="D99" s="276" t="s">
        <v>509</v>
      </c>
      <c r="E99" s="276"/>
      <c r="F99" s="276"/>
      <c r="G99" s="82">
        <v>-7.2</v>
      </c>
      <c r="H99" s="313"/>
      <c r="I99" s="313"/>
      <c r="J99" s="323"/>
      <c r="K99" s="324"/>
      <c r="L99" s="324"/>
      <c r="M99" s="324"/>
      <c r="N99" s="324"/>
      <c r="O99" s="324"/>
      <c r="P99" s="324"/>
      <c r="Q99" s="324"/>
      <c r="R99" s="324"/>
      <c r="S99" s="324"/>
      <c r="T99" s="324"/>
      <c r="U99" s="324"/>
      <c r="V99" s="325"/>
    </row>
    <row r="100" spans="2:22" ht="15" customHeight="1" x14ac:dyDescent="0.35">
      <c r="B100" s="8" t="s">
        <v>432</v>
      </c>
      <c r="C100" s="276"/>
      <c r="D100" s="290"/>
      <c r="E100" s="276"/>
      <c r="F100" s="276"/>
      <c r="G100" s="65">
        <v>217</v>
      </c>
      <c r="H100" s="275" t="s">
        <v>204</v>
      </c>
      <c r="I100" s="275" t="s">
        <v>255</v>
      </c>
      <c r="J100" s="314" t="s">
        <v>433</v>
      </c>
      <c r="K100" s="315"/>
      <c r="L100" s="315"/>
      <c r="M100" s="315"/>
      <c r="N100" s="315"/>
      <c r="O100" s="315"/>
      <c r="P100" s="315"/>
      <c r="Q100" s="315"/>
      <c r="R100" s="315"/>
      <c r="S100" s="315"/>
      <c r="T100" s="315"/>
      <c r="U100" s="315"/>
      <c r="V100" s="316"/>
    </row>
    <row r="101" spans="2:22" customFormat="1" ht="15" customHeight="1" x14ac:dyDescent="0.35">
      <c r="B101" s="308" t="s">
        <v>548</v>
      </c>
      <c r="C101" s="305" t="s">
        <v>537</v>
      </c>
      <c r="D101" s="276" t="s">
        <v>506</v>
      </c>
      <c r="E101" s="276"/>
      <c r="F101" s="276"/>
      <c r="G101" s="82">
        <v>9.1</v>
      </c>
      <c r="H101" s="311" t="s">
        <v>233</v>
      </c>
      <c r="I101" s="311" t="s">
        <v>234</v>
      </c>
      <c r="J101" s="317" t="s">
        <v>549</v>
      </c>
      <c r="K101" s="318"/>
      <c r="L101" s="318"/>
      <c r="M101" s="318"/>
      <c r="N101" s="318"/>
      <c r="O101" s="318"/>
      <c r="P101" s="318"/>
      <c r="Q101" s="318"/>
      <c r="R101" s="318"/>
      <c r="S101" s="318"/>
      <c r="T101" s="318"/>
      <c r="U101" s="318"/>
      <c r="V101" s="319"/>
    </row>
    <row r="102" spans="2:22" customFormat="1" ht="15" customHeight="1" x14ac:dyDescent="0.35">
      <c r="B102" s="309"/>
      <c r="C102" s="306"/>
      <c r="D102" s="276" t="s">
        <v>508</v>
      </c>
      <c r="E102" s="276"/>
      <c r="F102" s="276"/>
      <c r="G102" s="82">
        <v>8.6</v>
      </c>
      <c r="H102" s="312"/>
      <c r="I102" s="312"/>
      <c r="J102" s="320"/>
      <c r="K102" s="321"/>
      <c r="L102" s="321"/>
      <c r="M102" s="321"/>
      <c r="N102" s="321"/>
      <c r="O102" s="321"/>
      <c r="P102" s="321"/>
      <c r="Q102" s="321"/>
      <c r="R102" s="321"/>
      <c r="S102" s="321"/>
      <c r="T102" s="321"/>
      <c r="U102" s="321"/>
      <c r="V102" s="322"/>
    </row>
    <row r="103" spans="2:22" customFormat="1" ht="15" customHeight="1" x14ac:dyDescent="0.35">
      <c r="B103" s="310"/>
      <c r="C103" s="307"/>
      <c r="D103" s="276" t="s">
        <v>509</v>
      </c>
      <c r="E103" s="276"/>
      <c r="F103" s="276"/>
      <c r="G103" s="82">
        <v>8.9</v>
      </c>
      <c r="H103" s="313"/>
      <c r="I103" s="313"/>
      <c r="J103" s="323"/>
      <c r="K103" s="324"/>
      <c r="L103" s="324"/>
      <c r="M103" s="324"/>
      <c r="N103" s="324"/>
      <c r="O103" s="324"/>
      <c r="P103" s="324"/>
      <c r="Q103" s="324"/>
      <c r="R103" s="324"/>
      <c r="S103" s="324"/>
      <c r="T103" s="324"/>
      <c r="U103" s="324"/>
      <c r="V103" s="325"/>
    </row>
    <row r="104" spans="2:22" customFormat="1" ht="15" customHeight="1" x14ac:dyDescent="0.35">
      <c r="B104" s="308" t="s">
        <v>550</v>
      </c>
      <c r="C104" s="305" t="s">
        <v>537</v>
      </c>
      <c r="D104" s="276" t="s">
        <v>506</v>
      </c>
      <c r="E104" s="276"/>
      <c r="F104" s="276"/>
      <c r="G104" s="163">
        <v>-3.39E-2</v>
      </c>
      <c r="H104" s="311" t="s">
        <v>233</v>
      </c>
      <c r="I104" s="311" t="s">
        <v>529</v>
      </c>
      <c r="J104" s="317" t="s">
        <v>551</v>
      </c>
      <c r="K104" s="318"/>
      <c r="L104" s="318"/>
      <c r="M104" s="318"/>
      <c r="N104" s="318"/>
      <c r="O104" s="318"/>
      <c r="P104" s="318"/>
      <c r="Q104" s="318"/>
      <c r="R104" s="318"/>
      <c r="S104" s="318"/>
      <c r="T104" s="318"/>
      <c r="U104" s="318"/>
      <c r="V104" s="319"/>
    </row>
    <row r="105" spans="2:22" customFormat="1" ht="15" customHeight="1" x14ac:dyDescent="0.35">
      <c r="B105" s="309"/>
      <c r="C105" s="306"/>
      <c r="D105" s="276" t="s">
        <v>508</v>
      </c>
      <c r="E105" s="276"/>
      <c r="F105" s="276"/>
      <c r="G105" s="163">
        <v>-3.2099999999999997E-2</v>
      </c>
      <c r="H105" s="312"/>
      <c r="I105" s="312"/>
      <c r="J105" s="320"/>
      <c r="K105" s="321"/>
      <c r="L105" s="321"/>
      <c r="M105" s="321"/>
      <c r="N105" s="321"/>
      <c r="O105" s="321"/>
      <c r="P105" s="321"/>
      <c r="Q105" s="321"/>
      <c r="R105" s="321"/>
      <c r="S105" s="321"/>
      <c r="T105" s="321"/>
      <c r="U105" s="321"/>
      <c r="V105" s="322"/>
    </row>
    <row r="106" spans="2:22" customFormat="1" ht="15" customHeight="1" x14ac:dyDescent="0.35">
      <c r="B106" s="310"/>
      <c r="C106" s="307"/>
      <c r="D106" s="276" t="s">
        <v>509</v>
      </c>
      <c r="E106" s="276"/>
      <c r="F106" s="276"/>
      <c r="G106" s="163">
        <v>-3.3399999999999999E-2</v>
      </c>
      <c r="H106" s="313"/>
      <c r="I106" s="313"/>
      <c r="J106" s="323"/>
      <c r="K106" s="324"/>
      <c r="L106" s="324"/>
      <c r="M106" s="324"/>
      <c r="N106" s="324"/>
      <c r="O106" s="324"/>
      <c r="P106" s="324"/>
      <c r="Q106" s="324"/>
      <c r="R106" s="324"/>
      <c r="S106" s="324"/>
      <c r="T106" s="324"/>
      <c r="U106" s="324"/>
      <c r="V106" s="325"/>
    </row>
  </sheetData>
  <mergeCells count="107">
    <mergeCell ref="J76:V76"/>
    <mergeCell ref="B77:B79"/>
    <mergeCell ref="C77:C79"/>
    <mergeCell ref="H77:H79"/>
    <mergeCell ref="I77:I79"/>
    <mergeCell ref="J77:V79"/>
    <mergeCell ref="J80:V80"/>
    <mergeCell ref="B81:B83"/>
    <mergeCell ref="C81:C83"/>
    <mergeCell ref="H81:H83"/>
    <mergeCell ref="I81:I83"/>
    <mergeCell ref="J81:V83"/>
    <mergeCell ref="B93:B95"/>
    <mergeCell ref="C93:C95"/>
    <mergeCell ref="H93:H95"/>
    <mergeCell ref="I93:I95"/>
    <mergeCell ref="J93:V95"/>
    <mergeCell ref="J96:V96"/>
    <mergeCell ref="J100:V100"/>
    <mergeCell ref="J65:V65"/>
    <mergeCell ref="B66:B67"/>
    <mergeCell ref="C66:C67"/>
    <mergeCell ref="H66:H67"/>
    <mergeCell ref="I66:I67"/>
    <mergeCell ref="J66:V67"/>
    <mergeCell ref="B68:B72"/>
    <mergeCell ref="C68:C72"/>
    <mergeCell ref="E68:E70"/>
    <mergeCell ref="H68:H72"/>
    <mergeCell ref="I68:I72"/>
    <mergeCell ref="J68:V72"/>
    <mergeCell ref="B73:B75"/>
    <mergeCell ref="C73:C75"/>
    <mergeCell ref="H73:H75"/>
    <mergeCell ref="I73:I75"/>
    <mergeCell ref="J73:V75"/>
    <mergeCell ref="J90:V90"/>
    <mergeCell ref="J91:V91"/>
    <mergeCell ref="J87:V87"/>
    <mergeCell ref="B88:B89"/>
    <mergeCell ref="C88:C89"/>
    <mergeCell ref="H88:H89"/>
    <mergeCell ref="I88:I89"/>
    <mergeCell ref="J88:V89"/>
    <mergeCell ref="J92:V92"/>
    <mergeCell ref="J64:V64"/>
    <mergeCell ref="E45:I45"/>
    <mergeCell ref="E46:I46"/>
    <mergeCell ref="E47:I47"/>
    <mergeCell ref="B13:B14"/>
    <mergeCell ref="B53:V53"/>
    <mergeCell ref="J54:V54"/>
    <mergeCell ref="C25:H25"/>
    <mergeCell ref="C58:C60"/>
    <mergeCell ref="B58:B60"/>
    <mergeCell ref="H58:H60"/>
    <mergeCell ref="I58:I60"/>
    <mergeCell ref="J58:V60"/>
    <mergeCell ref="B55:B57"/>
    <mergeCell ref="C55:C57"/>
    <mergeCell ref="H55:H57"/>
    <mergeCell ref="H61:H63"/>
    <mergeCell ref="I61:I63"/>
    <mergeCell ref="J61:V63"/>
    <mergeCell ref="E43:I43"/>
    <mergeCell ref="E44:I44"/>
    <mergeCell ref="A26:A30"/>
    <mergeCell ref="C26:H26"/>
    <mergeCell ref="C27:H27"/>
    <mergeCell ref="C28:H28"/>
    <mergeCell ref="C29:H29"/>
    <mergeCell ref="C30:H30"/>
    <mergeCell ref="A31:A40"/>
    <mergeCell ref="C31:H31"/>
    <mergeCell ref="C32:H32"/>
    <mergeCell ref="C33:H33"/>
    <mergeCell ref="C34:H34"/>
    <mergeCell ref="C35:H35"/>
    <mergeCell ref="C36:H36"/>
    <mergeCell ref="C37:H37"/>
    <mergeCell ref="C38:H38"/>
    <mergeCell ref="C39:H39"/>
    <mergeCell ref="C40:H40"/>
    <mergeCell ref="J97:V99"/>
    <mergeCell ref="B104:B106"/>
    <mergeCell ref="C104:C106"/>
    <mergeCell ref="H104:H106"/>
    <mergeCell ref="I104:I106"/>
    <mergeCell ref="J104:V106"/>
    <mergeCell ref="I55:I57"/>
    <mergeCell ref="J55:V57"/>
    <mergeCell ref="B101:B103"/>
    <mergeCell ref="C101:C103"/>
    <mergeCell ref="H101:H103"/>
    <mergeCell ref="I101:I103"/>
    <mergeCell ref="J101:V103"/>
    <mergeCell ref="C84:C86"/>
    <mergeCell ref="B84:B86"/>
    <mergeCell ref="H84:H86"/>
    <mergeCell ref="I84:I86"/>
    <mergeCell ref="J84:V86"/>
    <mergeCell ref="B97:B99"/>
    <mergeCell ref="C97:C99"/>
    <mergeCell ref="H97:H99"/>
    <mergeCell ref="I97:I99"/>
    <mergeCell ref="B61:B63"/>
    <mergeCell ref="C61:C63"/>
  </mergeCells>
  <conditionalFormatting sqref="C64:G64 E61:G63 C100:G100">
    <cfRule type="cellIs" dxfId="1162" priority="28" operator="notEqual">
      <formula>""</formula>
    </cfRule>
  </conditionalFormatting>
  <conditionalFormatting sqref="C87:G88 D89:G89 C96:G96 D94:G95 C90:G93">
    <cfRule type="cellIs" dxfId="1161" priority="27" operator="notEqual">
      <formula>""</formula>
    </cfRule>
  </conditionalFormatting>
  <conditionalFormatting sqref="D67:G83 C65:G66">
    <cfRule type="cellIs" dxfId="1160" priority="26" operator="notEqual">
      <formula>""</formula>
    </cfRule>
  </conditionalFormatting>
  <conditionalFormatting sqref="C55">
    <cfRule type="cellIs" dxfId="1159" priority="16" operator="notEqual">
      <formula>""</formula>
    </cfRule>
  </conditionalFormatting>
  <conditionalFormatting sqref="C61">
    <cfRule type="cellIs" dxfId="1158" priority="24" operator="notEqual">
      <formula>""</formula>
    </cfRule>
  </conditionalFormatting>
  <conditionalFormatting sqref="D61:D63">
    <cfRule type="cellIs" dxfId="1157" priority="23" operator="notEqual">
      <formula>""</formula>
    </cfRule>
  </conditionalFormatting>
  <conditionalFormatting sqref="C58">
    <cfRule type="cellIs" dxfId="1156" priority="19" operator="notEqual">
      <formula>""</formula>
    </cfRule>
  </conditionalFormatting>
  <conditionalFormatting sqref="D58:D60">
    <cfRule type="cellIs" dxfId="1155" priority="18" operator="notEqual">
      <formula>""</formula>
    </cfRule>
  </conditionalFormatting>
  <conditionalFormatting sqref="E58:G60">
    <cfRule type="cellIs" dxfId="1154" priority="20" operator="notEqual">
      <formula>""</formula>
    </cfRule>
  </conditionalFormatting>
  <conditionalFormatting sqref="C101">
    <cfRule type="cellIs" dxfId="1153" priority="13" operator="notEqual">
      <formula>""</formula>
    </cfRule>
  </conditionalFormatting>
  <conditionalFormatting sqref="D101:D103">
    <cfRule type="cellIs" dxfId="1152" priority="12" operator="notEqual">
      <formula>""</formula>
    </cfRule>
  </conditionalFormatting>
  <conditionalFormatting sqref="E55:G57">
    <cfRule type="cellIs" dxfId="1151" priority="17" operator="notEqual">
      <formula>""</formula>
    </cfRule>
  </conditionalFormatting>
  <conditionalFormatting sqref="D55:D57">
    <cfRule type="cellIs" dxfId="1150" priority="15" operator="notEqual">
      <formula>""</formula>
    </cfRule>
  </conditionalFormatting>
  <conditionalFormatting sqref="C84">
    <cfRule type="cellIs" dxfId="1149" priority="8" operator="notEqual">
      <formula>""</formula>
    </cfRule>
  </conditionalFormatting>
  <conditionalFormatting sqref="D84:D86">
    <cfRule type="cellIs" dxfId="1148" priority="7" operator="notEqual">
      <formula>""</formula>
    </cfRule>
  </conditionalFormatting>
  <conditionalFormatting sqref="E101:G103">
    <cfRule type="cellIs" dxfId="1147" priority="14" operator="notEqual">
      <formula>""</formula>
    </cfRule>
  </conditionalFormatting>
  <conditionalFormatting sqref="C97">
    <cfRule type="cellIs" dxfId="1146" priority="5" operator="notEqual">
      <formula>""</formula>
    </cfRule>
  </conditionalFormatting>
  <conditionalFormatting sqref="D97:D99">
    <cfRule type="cellIs" dxfId="1145" priority="4" operator="notEqual">
      <formula>""</formula>
    </cfRule>
  </conditionalFormatting>
  <conditionalFormatting sqref="E84:G86">
    <cfRule type="cellIs" dxfId="1144" priority="9" operator="notEqual">
      <formula>""</formula>
    </cfRule>
  </conditionalFormatting>
  <conditionalFormatting sqref="E97:G99">
    <cfRule type="cellIs" dxfId="1143" priority="6" operator="notEqual">
      <formula>""</formula>
    </cfRule>
  </conditionalFormatting>
  <conditionalFormatting sqref="C104">
    <cfRule type="cellIs" dxfId="1142" priority="2" operator="notEqual">
      <formula>""</formula>
    </cfRule>
  </conditionalFormatting>
  <conditionalFormatting sqref="D104:D106">
    <cfRule type="cellIs" dxfId="1141" priority="1" operator="notEqual">
      <formula>""</formula>
    </cfRule>
  </conditionalFormatting>
  <conditionalFormatting sqref="E104:G106">
    <cfRule type="cellIs" dxfId="1140" priority="3" operator="notEqual">
      <formula>""</formula>
    </cfRule>
  </conditionalFormatting>
  <hyperlinks>
    <hyperlink ref="H11" location="_ftn1" display="_ftn1" xr:uid="{00000000-0004-0000-0700-000000000000}"/>
    <hyperlink ref="I11" location="_ftn2" display="_ftn2" xr:uid="{00000000-0004-0000-0700-000001000000}"/>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V106"/>
  <sheetViews>
    <sheetView workbookViewId="0">
      <selection activeCell="C2" sqref="C2"/>
    </sheetView>
  </sheetViews>
  <sheetFormatPr defaultColWidth="9.1796875" defaultRowHeight="14.5" x14ac:dyDescent="0.35"/>
  <cols>
    <col min="1" max="1" customWidth="true" style="41" width="4.81640625" collapsed="false"/>
    <col min="2" max="2" customWidth="true" style="41" width="37.26953125" collapsed="false"/>
    <col min="3" max="3" customWidth="true" style="41" width="15.81640625" collapsed="false"/>
    <col min="4" max="4" customWidth="true" style="41" width="18.54296875" collapsed="false"/>
    <col min="5" max="5" customWidth="true" style="41" width="17.0" collapsed="false"/>
    <col min="6" max="6" customWidth="true" style="41" width="17.81640625" collapsed="false"/>
    <col min="7" max="7" customWidth="true" style="41" width="16.453125" collapsed="false"/>
    <col min="8" max="8" customWidth="true" style="41" width="18.26953125" collapsed="false"/>
    <col min="9" max="9" customWidth="true" style="41" width="17.453125" collapsed="false"/>
    <col min="10" max="10" customWidth="true" style="41" width="12.81640625" collapsed="false"/>
    <col min="11" max="12" customWidth="true" style="41" width="12.7265625" collapsed="false"/>
    <col min="13" max="13" customWidth="true" style="41" width="12.81640625" collapsed="false"/>
    <col min="14" max="14" customWidth="true" style="41" width="13.453125" collapsed="false"/>
    <col min="15" max="15" customWidth="true" style="41" width="9.26953125" collapsed="false"/>
    <col min="16" max="27" style="41" width="9.1796875" collapsed="false"/>
    <col min="28" max="28" customWidth="true" style="41" width="4.54296875" collapsed="false"/>
    <col min="29" max="29" customWidth="true" style="41" width="5.26953125" collapsed="false"/>
    <col min="30" max="16384" style="41" width="9.1796875" collapsed="false"/>
  </cols>
  <sheetData>
    <row r="1" spans="2:9" ht="23.5" x14ac:dyDescent="0.35">
      <c r="B1" s="59" t="str">
        <f ca="1">MID(CELL("Filename",I7),SEARCH("]",CELL("Filename",I7),1)+1,100)</f>
        <v>Freezer Recycling - Regression</v>
      </c>
    </row>
    <row r="2" spans="2:9" x14ac:dyDescent="0.35">
      <c r="B2" s="41" t="s">
        <v>141</v>
      </c>
      <c r="C2" s="69" t="str">
        <f>'Fridge Recycling- Regression'!C2</f>
        <v>RS-APL-RFRC-V05-220101</v>
      </c>
    </row>
    <row r="4" spans="2:9" x14ac:dyDescent="0.35">
      <c r="B4" s="58" t="s">
        <v>142</v>
      </c>
      <c r="G4" s="58" t="s">
        <v>143</v>
      </c>
    </row>
    <row r="5" spans="2:9" ht="37.5" x14ac:dyDescent="0.35">
      <c r="B5" s="226" t="s">
        <v>144</v>
      </c>
      <c r="C5" s="226" t="s">
        <v>145</v>
      </c>
      <c r="D5" s="44" t="s">
        <v>146</v>
      </c>
      <c r="G5" s="226" t="s">
        <v>144</v>
      </c>
      <c r="H5" s="226" t="s">
        <v>145</v>
      </c>
      <c r="I5" s="44" t="s">
        <v>147</v>
      </c>
    </row>
    <row r="6" spans="2:9" ht="15" customHeight="1" x14ac:dyDescent="0.35">
      <c r="B6" s="8"/>
      <c r="C6" s="8"/>
      <c r="D6" s="275">
        <v>6.5</v>
      </c>
      <c r="G6" s="8"/>
      <c r="H6" s="8"/>
      <c r="I6" s="275"/>
    </row>
    <row r="7" spans="2:9" x14ac:dyDescent="0.35">
      <c r="D7" s="60"/>
    </row>
    <row r="11" spans="2:9" x14ac:dyDescent="0.35">
      <c r="B11" s="58" t="s">
        <v>148</v>
      </c>
      <c r="C11" s="61"/>
      <c r="D11" s="60"/>
      <c r="G11" s="58" t="s">
        <v>149</v>
      </c>
      <c r="H11" s="15"/>
      <c r="I11" s="15"/>
    </row>
    <row r="12" spans="2:9" ht="45.75" customHeight="1" x14ac:dyDescent="0.35">
      <c r="B12" s="226" t="s">
        <v>150</v>
      </c>
      <c r="C12" s="226" t="s">
        <v>145</v>
      </c>
      <c r="D12" s="44" t="s">
        <v>151</v>
      </c>
      <c r="E12" s="44" t="s">
        <v>152</v>
      </c>
      <c r="G12" s="226" t="s">
        <v>144</v>
      </c>
      <c r="H12" s="226" t="s">
        <v>145</v>
      </c>
      <c r="I12" s="44" t="s">
        <v>153</v>
      </c>
    </row>
    <row r="13" spans="2:9" x14ac:dyDescent="0.35">
      <c r="B13" s="406" t="s">
        <v>552</v>
      </c>
      <c r="C13" s="252" t="s">
        <v>325</v>
      </c>
      <c r="D13" s="43" t="s">
        <v>478</v>
      </c>
      <c r="E13" s="252"/>
      <c r="G13" s="252"/>
      <c r="H13" s="252"/>
      <c r="I13" s="22"/>
    </row>
    <row r="14" spans="2:9" x14ac:dyDescent="0.35">
      <c r="B14" s="407"/>
      <c r="C14" s="252" t="s">
        <v>228</v>
      </c>
      <c r="D14" s="43">
        <v>100</v>
      </c>
      <c r="E14" s="252"/>
    </row>
    <row r="15" spans="2:9" x14ac:dyDescent="0.35">
      <c r="B15" s="15"/>
      <c r="C15" s="15"/>
      <c r="D15" s="15"/>
      <c r="E15" s="15"/>
    </row>
    <row r="16" spans="2:9" x14ac:dyDescent="0.35">
      <c r="B16" s="15"/>
      <c r="C16" s="15"/>
      <c r="D16" s="15"/>
      <c r="E16" s="15"/>
      <c r="F16" s="15"/>
    </row>
    <row r="17" spans="1:17" x14ac:dyDescent="0.35">
      <c r="B17" s="58" t="s">
        <v>154</v>
      </c>
      <c r="E17" s="15"/>
      <c r="F17" s="15"/>
    </row>
    <row r="18" spans="1:17" x14ac:dyDescent="0.35">
      <c r="E18" s="15"/>
      <c r="F18" s="15"/>
    </row>
    <row r="19" spans="1:17" x14ac:dyDescent="0.35">
      <c r="E19" s="15"/>
      <c r="F19" s="15"/>
    </row>
    <row r="22" spans="1:17" x14ac:dyDescent="0.35">
      <c r="B22" s="9"/>
    </row>
    <row r="23" spans="1:17" x14ac:dyDescent="0.35">
      <c r="B23" s="9"/>
    </row>
    <row r="24" spans="1:17" x14ac:dyDescent="0.35">
      <c r="B24" s="58" t="s">
        <v>155</v>
      </c>
    </row>
    <row r="25" spans="1:17" x14ac:dyDescent="0.35">
      <c r="B25" s="62" t="s">
        <v>156</v>
      </c>
      <c r="C25" s="298" t="s">
        <v>157</v>
      </c>
      <c r="D25" s="298"/>
      <c r="E25" s="298"/>
      <c r="F25" s="298"/>
      <c r="G25" s="298"/>
      <c r="H25" s="298"/>
    </row>
    <row r="26" spans="1:17" x14ac:dyDescent="0.35">
      <c r="A26" s="304" t="s">
        <v>158</v>
      </c>
      <c r="B26" s="52" t="s">
        <v>159</v>
      </c>
      <c r="C26" s="299" t="s">
        <v>479</v>
      </c>
      <c r="D26" s="343"/>
      <c r="E26" s="343"/>
      <c r="F26" s="343"/>
      <c r="G26" s="343"/>
      <c r="H26" s="344"/>
      <c r="P26" s="63"/>
      <c r="Q26" s="63"/>
    </row>
    <row r="27" spans="1:17" x14ac:dyDescent="0.35">
      <c r="A27" s="304"/>
      <c r="B27" s="52" t="s">
        <v>160</v>
      </c>
      <c r="C27" s="405" t="s">
        <v>553</v>
      </c>
      <c r="D27" s="297"/>
      <c r="E27" s="297"/>
      <c r="F27" s="297"/>
      <c r="G27" s="297"/>
      <c r="H27" s="297"/>
      <c r="P27" s="63"/>
      <c r="Q27" s="63"/>
    </row>
    <row r="28" spans="1:17" x14ac:dyDescent="0.35">
      <c r="A28" s="304"/>
      <c r="B28" s="52" t="s">
        <v>161</v>
      </c>
      <c r="C28" s="405" t="s">
        <v>385</v>
      </c>
      <c r="D28" s="297"/>
      <c r="E28" s="297"/>
      <c r="F28" s="297"/>
      <c r="G28" s="297"/>
      <c r="H28" s="297"/>
      <c r="P28" s="63"/>
      <c r="Q28" s="63"/>
    </row>
    <row r="29" spans="1:17" x14ac:dyDescent="0.35">
      <c r="A29" s="304"/>
      <c r="B29" s="52" t="s">
        <v>162</v>
      </c>
      <c r="C29" s="299" t="s">
        <v>386</v>
      </c>
      <c r="D29" s="300"/>
      <c r="E29" s="300"/>
      <c r="F29" s="300"/>
      <c r="G29" s="300"/>
      <c r="H29" s="301"/>
      <c r="P29" s="4"/>
      <c r="Q29" s="4"/>
    </row>
    <row r="30" spans="1:17" x14ac:dyDescent="0.35">
      <c r="A30" s="304"/>
      <c r="B30" s="52" t="s">
        <v>163</v>
      </c>
      <c r="C30" s="297"/>
      <c r="D30" s="297"/>
      <c r="E30" s="297"/>
      <c r="F30" s="297"/>
      <c r="G30" s="297"/>
      <c r="H30" s="297"/>
      <c r="P30" s="63"/>
      <c r="Q30" s="63"/>
    </row>
    <row r="31" spans="1:17" x14ac:dyDescent="0.35">
      <c r="A31" s="304" t="s">
        <v>164</v>
      </c>
      <c r="B31" s="52" t="s">
        <v>165</v>
      </c>
      <c r="C31" s="297"/>
      <c r="D31" s="297"/>
      <c r="E31" s="297"/>
      <c r="F31" s="297"/>
      <c r="G31" s="297"/>
      <c r="H31" s="297"/>
      <c r="P31" s="63"/>
      <c r="Q31" s="63"/>
    </row>
    <row r="32" spans="1:17" x14ac:dyDescent="0.35">
      <c r="A32" s="304"/>
      <c r="B32" s="52" t="s">
        <v>166</v>
      </c>
      <c r="C32" s="297"/>
      <c r="D32" s="297"/>
      <c r="E32" s="297"/>
      <c r="F32" s="297"/>
      <c r="G32" s="297"/>
      <c r="H32" s="297"/>
      <c r="P32" s="63"/>
      <c r="Q32" s="63"/>
    </row>
    <row r="33" spans="1:17" x14ac:dyDescent="0.35">
      <c r="A33" s="304"/>
      <c r="B33" s="52" t="s">
        <v>167</v>
      </c>
      <c r="C33" s="297"/>
      <c r="D33" s="297"/>
      <c r="E33" s="297"/>
      <c r="F33" s="297"/>
      <c r="G33" s="297"/>
      <c r="H33" s="297"/>
      <c r="P33" s="63"/>
      <c r="Q33" s="63"/>
    </row>
    <row r="34" spans="1:17" x14ac:dyDescent="0.35">
      <c r="A34" s="304"/>
      <c r="B34" s="52" t="s">
        <v>168</v>
      </c>
      <c r="C34" s="297"/>
      <c r="D34" s="297"/>
      <c r="E34" s="297"/>
      <c r="F34" s="297"/>
      <c r="G34" s="297"/>
      <c r="H34" s="297"/>
      <c r="P34" s="63"/>
      <c r="Q34" s="63"/>
    </row>
    <row r="35" spans="1:17" x14ac:dyDescent="0.35">
      <c r="A35" s="304"/>
      <c r="B35" s="52" t="s">
        <v>169</v>
      </c>
      <c r="C35" s="297"/>
      <c r="D35" s="297"/>
      <c r="E35" s="297"/>
      <c r="F35" s="297"/>
      <c r="G35" s="297"/>
      <c r="H35" s="297"/>
      <c r="P35" s="63"/>
      <c r="Q35" s="63"/>
    </row>
    <row r="36" spans="1:17" x14ac:dyDescent="0.35">
      <c r="A36" s="304"/>
      <c r="B36" s="52" t="s">
        <v>170</v>
      </c>
      <c r="C36" s="297"/>
      <c r="D36" s="297"/>
      <c r="E36" s="297"/>
      <c r="F36" s="297"/>
      <c r="G36" s="297"/>
      <c r="H36" s="297"/>
      <c r="P36" s="63"/>
      <c r="Q36" s="63"/>
    </row>
    <row r="37" spans="1:17" x14ac:dyDescent="0.35">
      <c r="A37" s="304"/>
      <c r="B37" s="52" t="s">
        <v>171</v>
      </c>
      <c r="C37" s="297"/>
      <c r="D37" s="297"/>
      <c r="E37" s="297"/>
      <c r="F37" s="297"/>
      <c r="G37" s="297"/>
      <c r="H37" s="297"/>
      <c r="P37" s="63"/>
      <c r="Q37" s="63"/>
    </row>
    <row r="38" spans="1:17" x14ac:dyDescent="0.35">
      <c r="A38" s="304"/>
      <c r="B38" s="52" t="s">
        <v>172</v>
      </c>
      <c r="C38" s="297"/>
      <c r="D38" s="297"/>
      <c r="E38" s="297"/>
      <c r="F38" s="297"/>
      <c r="G38" s="297"/>
      <c r="H38" s="297"/>
    </row>
    <row r="39" spans="1:17" x14ac:dyDescent="0.35">
      <c r="A39" s="304"/>
      <c r="B39" s="52" t="s">
        <v>173</v>
      </c>
      <c r="C39" s="297"/>
      <c r="D39" s="297"/>
      <c r="E39" s="297"/>
      <c r="F39" s="297"/>
      <c r="G39" s="297"/>
      <c r="H39" s="297"/>
    </row>
    <row r="40" spans="1:17" x14ac:dyDescent="0.35">
      <c r="A40" s="304"/>
      <c r="B40" s="52" t="s">
        <v>174</v>
      </c>
      <c r="C40" s="297"/>
      <c r="D40" s="297"/>
      <c r="E40" s="297"/>
      <c r="F40" s="297"/>
      <c r="G40" s="297"/>
      <c r="H40" s="297"/>
    </row>
    <row r="41" spans="1:17" x14ac:dyDescent="0.35">
      <c r="L41" s="63"/>
      <c r="M41" s="63"/>
    </row>
    <row r="42" spans="1:17" x14ac:dyDescent="0.35">
      <c r="B42" s="58" t="s">
        <v>175</v>
      </c>
      <c r="L42" s="63"/>
      <c r="M42" s="63"/>
    </row>
    <row r="43" spans="1:17" ht="25" x14ac:dyDescent="0.35">
      <c r="B43" s="62" t="s">
        <v>176</v>
      </c>
      <c r="C43" s="226" t="s">
        <v>144</v>
      </c>
      <c r="D43" s="226" t="s">
        <v>145</v>
      </c>
      <c r="E43" s="298" t="s">
        <v>177</v>
      </c>
      <c r="F43" s="298"/>
      <c r="G43" s="298"/>
      <c r="H43" s="298"/>
      <c r="I43" s="298"/>
      <c r="L43" s="63"/>
      <c r="M43" s="63"/>
    </row>
    <row r="44" spans="1:17" ht="48.75" customHeight="1" x14ac:dyDescent="0.35">
      <c r="B44" s="113" t="s">
        <v>387</v>
      </c>
      <c r="C44" s="8"/>
      <c r="D44" s="8"/>
      <c r="E44" s="314" t="s">
        <v>554</v>
      </c>
      <c r="F44" s="315"/>
      <c r="G44" s="315"/>
      <c r="H44" s="315"/>
      <c r="I44" s="316"/>
      <c r="L44" s="4"/>
      <c r="M44" s="4"/>
    </row>
    <row r="45" spans="1:17" x14ac:dyDescent="0.35">
      <c r="B45" s="24" t="s">
        <v>389</v>
      </c>
      <c r="C45" s="8"/>
      <c r="D45" s="8"/>
      <c r="E45" s="334" t="s">
        <v>390</v>
      </c>
      <c r="F45" s="335"/>
      <c r="G45" s="335"/>
      <c r="H45" s="335"/>
      <c r="I45" s="336"/>
      <c r="L45" s="63"/>
      <c r="M45" s="63"/>
    </row>
    <row r="46" spans="1:17" x14ac:dyDescent="0.35">
      <c r="B46" s="24" t="s">
        <v>391</v>
      </c>
      <c r="C46" s="8"/>
      <c r="D46" s="8"/>
      <c r="E46" s="334" t="s">
        <v>392</v>
      </c>
      <c r="F46" s="335"/>
      <c r="G46" s="335"/>
      <c r="H46" s="335"/>
      <c r="I46" s="336"/>
    </row>
    <row r="47" spans="1:17" x14ac:dyDescent="0.35">
      <c r="B47" s="24" t="s">
        <v>393</v>
      </c>
      <c r="C47" s="8"/>
      <c r="D47" s="8"/>
      <c r="E47" s="334" t="s">
        <v>394</v>
      </c>
      <c r="F47" s="335"/>
      <c r="G47" s="335"/>
      <c r="H47" s="335"/>
      <c r="I47" s="336"/>
    </row>
    <row r="48" spans="1:17" x14ac:dyDescent="0.35">
      <c r="L48" s="63"/>
      <c r="M48" s="63"/>
    </row>
    <row r="49" spans="2:22" x14ac:dyDescent="0.35">
      <c r="L49" s="4"/>
      <c r="M49" s="4"/>
    </row>
    <row r="50" spans="2:22" x14ac:dyDescent="0.35">
      <c r="L50" s="63"/>
      <c r="M50" s="63"/>
    </row>
    <row r="51" spans="2:22" x14ac:dyDescent="0.35">
      <c r="L51" s="63"/>
      <c r="M51" s="63"/>
    </row>
    <row r="53" spans="2:22" x14ac:dyDescent="0.35">
      <c r="B53" s="302" t="s">
        <v>178</v>
      </c>
      <c r="C53" s="302"/>
      <c r="D53" s="302"/>
      <c r="E53" s="302"/>
      <c r="F53" s="302"/>
      <c r="G53" s="302"/>
      <c r="H53" s="302"/>
      <c r="I53" s="302"/>
      <c r="J53" s="302"/>
      <c r="K53" s="302"/>
      <c r="L53" s="302"/>
      <c r="M53" s="302"/>
      <c r="N53" s="302"/>
      <c r="O53" s="302"/>
      <c r="P53" s="302"/>
      <c r="Q53" s="302"/>
      <c r="R53" s="302"/>
      <c r="S53" s="302"/>
      <c r="T53" s="302"/>
      <c r="U53" s="302"/>
      <c r="V53" s="302"/>
    </row>
    <row r="54" spans="2:22" ht="33" customHeight="1" x14ac:dyDescent="0.35">
      <c r="B54" s="271" t="s">
        <v>179</v>
      </c>
      <c r="C54" s="257" t="s">
        <v>150</v>
      </c>
      <c r="D54" s="257" t="s">
        <v>145</v>
      </c>
      <c r="E54" s="257" t="s">
        <v>180</v>
      </c>
      <c r="F54" s="257" t="s">
        <v>181</v>
      </c>
      <c r="G54" s="257" t="s">
        <v>182</v>
      </c>
      <c r="H54" s="257" t="s">
        <v>183</v>
      </c>
      <c r="I54" s="230" t="s">
        <v>184</v>
      </c>
      <c r="J54" s="303" t="s">
        <v>185</v>
      </c>
      <c r="K54" s="303"/>
      <c r="L54" s="303"/>
      <c r="M54" s="303"/>
      <c r="N54" s="303"/>
      <c r="O54" s="303"/>
      <c r="P54" s="303"/>
      <c r="Q54" s="303"/>
      <c r="R54" s="303"/>
      <c r="S54" s="303"/>
      <c r="T54" s="303"/>
      <c r="U54" s="303"/>
      <c r="V54" s="303"/>
    </row>
    <row r="55" spans="2:22" customFormat="1" ht="15" customHeight="1" x14ac:dyDescent="0.35">
      <c r="B55" s="8" t="s">
        <v>483</v>
      </c>
      <c r="C55" s="288"/>
      <c r="D55" s="288"/>
      <c r="E55" s="288"/>
      <c r="F55" s="288"/>
      <c r="G55" s="288"/>
      <c r="H55" s="275" t="s">
        <v>233</v>
      </c>
      <c r="I55" s="275" t="s">
        <v>234</v>
      </c>
      <c r="J55" s="314" t="s">
        <v>396</v>
      </c>
      <c r="K55" s="315"/>
      <c r="L55" s="315"/>
      <c r="M55" s="315"/>
      <c r="N55" s="315"/>
      <c r="O55" s="315"/>
      <c r="P55" s="315"/>
      <c r="Q55" s="315"/>
      <c r="R55" s="315"/>
      <c r="S55" s="315"/>
      <c r="T55" s="315"/>
      <c r="U55" s="315"/>
      <c r="V55" s="316"/>
    </row>
    <row r="56" spans="2:22" ht="15" customHeight="1" x14ac:dyDescent="0.35">
      <c r="B56" s="8" t="s">
        <v>484</v>
      </c>
      <c r="C56" s="276"/>
      <c r="D56" s="276"/>
      <c r="E56" s="276"/>
      <c r="F56" s="276"/>
      <c r="G56" s="276"/>
      <c r="H56" s="275" t="s">
        <v>198</v>
      </c>
      <c r="I56" s="275" t="s">
        <v>485</v>
      </c>
      <c r="J56" s="314" t="s">
        <v>486</v>
      </c>
      <c r="K56" s="315"/>
      <c r="L56" s="315"/>
      <c r="M56" s="315"/>
      <c r="N56" s="315"/>
      <c r="O56" s="315"/>
      <c r="P56" s="315"/>
      <c r="Q56" s="315"/>
      <c r="R56" s="315"/>
      <c r="S56" s="315"/>
      <c r="T56" s="315"/>
      <c r="U56" s="315"/>
      <c r="V56" s="316"/>
    </row>
    <row r="57" spans="2:22" ht="15" customHeight="1" x14ac:dyDescent="0.35">
      <c r="B57" s="308" t="s">
        <v>487</v>
      </c>
      <c r="C57" s="305" t="s">
        <v>488</v>
      </c>
      <c r="D57" s="276" t="s">
        <v>489</v>
      </c>
      <c r="E57" s="276"/>
      <c r="F57" s="276"/>
      <c r="G57" s="54">
        <v>1</v>
      </c>
      <c r="H57" s="311" t="s">
        <v>204</v>
      </c>
      <c r="I57" s="311"/>
      <c r="J57" s="317" t="s">
        <v>490</v>
      </c>
      <c r="K57" s="318"/>
      <c r="L57" s="318"/>
      <c r="M57" s="318"/>
      <c r="N57" s="318"/>
      <c r="O57" s="318"/>
      <c r="P57" s="318"/>
      <c r="Q57" s="318"/>
      <c r="R57" s="318"/>
      <c r="S57" s="318"/>
      <c r="T57" s="318"/>
      <c r="U57" s="318"/>
      <c r="V57" s="319"/>
    </row>
    <row r="58" spans="2:22" ht="15" customHeight="1" x14ac:dyDescent="0.35">
      <c r="B58" s="310"/>
      <c r="C58" s="307"/>
      <c r="D58" s="276" t="s">
        <v>491</v>
      </c>
      <c r="E58" s="276"/>
      <c r="F58" s="276"/>
      <c r="G58" s="65">
        <v>0</v>
      </c>
      <c r="H58" s="313"/>
      <c r="I58" s="313"/>
      <c r="J58" s="323"/>
      <c r="K58" s="324"/>
      <c r="L58" s="324"/>
      <c r="M58" s="324"/>
      <c r="N58" s="324"/>
      <c r="O58" s="324"/>
      <c r="P58" s="324"/>
      <c r="Q58" s="324"/>
      <c r="R58" s="324"/>
      <c r="S58" s="324"/>
      <c r="T58" s="324"/>
      <c r="U58" s="324"/>
      <c r="V58" s="325"/>
    </row>
    <row r="59" spans="2:22" ht="15" customHeight="1" x14ac:dyDescent="0.35">
      <c r="B59" s="8" t="s">
        <v>492</v>
      </c>
      <c r="C59" s="276"/>
      <c r="D59" s="290"/>
      <c r="E59" s="276"/>
      <c r="F59" s="276"/>
      <c r="G59" s="290"/>
      <c r="H59" s="275" t="s">
        <v>198</v>
      </c>
      <c r="I59" s="275" t="s">
        <v>199</v>
      </c>
      <c r="J59" s="314" t="s">
        <v>493</v>
      </c>
      <c r="K59" s="315"/>
      <c r="L59" s="315"/>
      <c r="M59" s="315"/>
      <c r="N59" s="315"/>
      <c r="O59" s="315"/>
      <c r="P59" s="315"/>
      <c r="Q59" s="315"/>
      <c r="R59" s="315"/>
      <c r="S59" s="315"/>
      <c r="T59" s="315"/>
      <c r="U59" s="315"/>
      <c r="V59" s="316"/>
    </row>
    <row r="60" spans="2:22" ht="15" customHeight="1" x14ac:dyDescent="0.35">
      <c r="B60" s="308" t="s">
        <v>555</v>
      </c>
      <c r="C60" s="305" t="s">
        <v>495</v>
      </c>
      <c r="D60" s="290" t="s">
        <v>556</v>
      </c>
      <c r="E60" s="276"/>
      <c r="F60" s="276"/>
      <c r="G60" s="65">
        <v>1</v>
      </c>
      <c r="H60" s="311" t="s">
        <v>204</v>
      </c>
      <c r="I60" s="311"/>
      <c r="J60" s="317" t="s">
        <v>497</v>
      </c>
      <c r="K60" s="318"/>
      <c r="L60" s="318"/>
      <c r="M60" s="318"/>
      <c r="N60" s="318"/>
      <c r="O60" s="318"/>
      <c r="P60" s="318"/>
      <c r="Q60" s="318"/>
      <c r="R60" s="318"/>
      <c r="S60" s="318"/>
      <c r="T60" s="318"/>
      <c r="U60" s="318"/>
      <c r="V60" s="319"/>
    </row>
    <row r="61" spans="2:22" ht="15" customHeight="1" x14ac:dyDescent="0.35">
      <c r="B61" s="310"/>
      <c r="C61" s="307"/>
      <c r="D61" s="290" t="s">
        <v>498</v>
      </c>
      <c r="E61" s="276"/>
      <c r="F61" s="276"/>
      <c r="G61" s="65">
        <v>0</v>
      </c>
      <c r="H61" s="313"/>
      <c r="I61" s="313"/>
      <c r="J61" s="323"/>
      <c r="K61" s="324"/>
      <c r="L61" s="324"/>
      <c r="M61" s="324"/>
      <c r="N61" s="324"/>
      <c r="O61" s="324"/>
      <c r="P61" s="324"/>
      <c r="Q61" s="324"/>
      <c r="R61" s="324"/>
      <c r="S61" s="324"/>
      <c r="T61" s="324"/>
      <c r="U61" s="324"/>
      <c r="V61" s="325"/>
    </row>
    <row r="62" spans="2:22" ht="15" customHeight="1" x14ac:dyDescent="0.35">
      <c r="B62" s="308" t="s">
        <v>504</v>
      </c>
      <c r="C62" s="305" t="s">
        <v>505</v>
      </c>
      <c r="D62" s="290" t="s">
        <v>506</v>
      </c>
      <c r="E62" s="276"/>
      <c r="F62" s="276"/>
      <c r="G62" s="65">
        <v>1209</v>
      </c>
      <c r="H62" s="311" t="s">
        <v>204</v>
      </c>
      <c r="I62" s="311" t="s">
        <v>255</v>
      </c>
      <c r="J62" s="317" t="s">
        <v>507</v>
      </c>
      <c r="K62" s="318"/>
      <c r="L62" s="318"/>
      <c r="M62" s="318"/>
      <c r="N62" s="318"/>
      <c r="O62" s="318"/>
      <c r="P62" s="318"/>
      <c r="Q62" s="318"/>
      <c r="R62" s="318"/>
      <c r="S62" s="318"/>
      <c r="T62" s="318"/>
      <c r="U62" s="318"/>
      <c r="V62" s="319"/>
    </row>
    <row r="63" spans="2:22" ht="15" customHeight="1" x14ac:dyDescent="0.35">
      <c r="B63" s="309"/>
      <c r="C63" s="306"/>
      <c r="D63" s="290" t="s">
        <v>508</v>
      </c>
      <c r="E63" s="276"/>
      <c r="F63" s="276"/>
      <c r="G63" s="65">
        <v>616</v>
      </c>
      <c r="H63" s="312"/>
      <c r="I63" s="312"/>
      <c r="J63" s="320"/>
      <c r="K63" s="321"/>
      <c r="L63" s="321"/>
      <c r="M63" s="321"/>
      <c r="N63" s="321"/>
      <c r="O63" s="321"/>
      <c r="P63" s="321"/>
      <c r="Q63" s="321"/>
      <c r="R63" s="321"/>
      <c r="S63" s="321"/>
      <c r="T63" s="321"/>
      <c r="U63" s="321"/>
      <c r="V63" s="322"/>
    </row>
    <row r="64" spans="2:22" ht="15" customHeight="1" x14ac:dyDescent="0.35">
      <c r="B64" s="310"/>
      <c r="C64" s="307"/>
      <c r="D64" s="276" t="s">
        <v>509</v>
      </c>
      <c r="E64" s="276"/>
      <c r="F64" s="290"/>
      <c r="G64" s="65">
        <v>1068</v>
      </c>
      <c r="H64" s="313"/>
      <c r="I64" s="313"/>
      <c r="J64" s="323"/>
      <c r="K64" s="324"/>
      <c r="L64" s="324"/>
      <c r="M64" s="324"/>
      <c r="N64" s="324"/>
      <c r="O64" s="324"/>
      <c r="P64" s="324"/>
      <c r="Q64" s="324"/>
      <c r="R64" s="324"/>
      <c r="S64" s="324"/>
      <c r="T64" s="324"/>
      <c r="U64" s="324"/>
      <c r="V64" s="325"/>
    </row>
    <row r="65" spans="2:22" ht="15" customHeight="1" x14ac:dyDescent="0.35">
      <c r="B65" s="308" t="s">
        <v>510</v>
      </c>
      <c r="C65" s="305" t="s">
        <v>505</v>
      </c>
      <c r="D65" s="276" t="s">
        <v>511</v>
      </c>
      <c r="E65" s="276"/>
      <c r="F65" s="290"/>
      <c r="G65" s="54">
        <v>1</v>
      </c>
      <c r="H65" s="311" t="s">
        <v>204</v>
      </c>
      <c r="I65" s="311"/>
      <c r="J65" s="317" t="s">
        <v>512</v>
      </c>
      <c r="K65" s="318"/>
      <c r="L65" s="318"/>
      <c r="M65" s="318"/>
      <c r="N65" s="318"/>
      <c r="O65" s="318"/>
      <c r="P65" s="318"/>
      <c r="Q65" s="318"/>
      <c r="R65" s="318"/>
      <c r="S65" s="318"/>
      <c r="T65" s="318"/>
      <c r="U65" s="318"/>
      <c r="V65" s="319"/>
    </row>
    <row r="66" spans="2:22" ht="15" customHeight="1" x14ac:dyDescent="0.35">
      <c r="B66" s="310"/>
      <c r="C66" s="307"/>
      <c r="D66" s="290" t="s">
        <v>513</v>
      </c>
      <c r="E66" s="276"/>
      <c r="F66" s="290"/>
      <c r="G66" s="65">
        <v>0</v>
      </c>
      <c r="H66" s="313"/>
      <c r="I66" s="313"/>
      <c r="J66" s="323"/>
      <c r="K66" s="324"/>
      <c r="L66" s="324"/>
      <c r="M66" s="324"/>
      <c r="N66" s="324"/>
      <c r="O66" s="324"/>
      <c r="P66" s="324"/>
      <c r="Q66" s="324"/>
      <c r="R66" s="324"/>
      <c r="S66" s="324"/>
      <c r="T66" s="324"/>
      <c r="U66" s="324"/>
      <c r="V66" s="325"/>
    </row>
    <row r="67" spans="2:22" ht="15" customHeight="1" x14ac:dyDescent="0.35">
      <c r="B67" s="308" t="s">
        <v>514</v>
      </c>
      <c r="C67" s="305" t="s">
        <v>505</v>
      </c>
      <c r="D67" s="290" t="s">
        <v>506</v>
      </c>
      <c r="E67" s="276"/>
      <c r="F67" s="276"/>
      <c r="G67" s="65">
        <v>4496</v>
      </c>
      <c r="H67" s="311" t="s">
        <v>204</v>
      </c>
      <c r="I67" s="311" t="s">
        <v>255</v>
      </c>
      <c r="J67" s="317" t="s">
        <v>515</v>
      </c>
      <c r="K67" s="318"/>
      <c r="L67" s="318"/>
      <c r="M67" s="318"/>
      <c r="N67" s="318"/>
      <c r="O67" s="318"/>
      <c r="P67" s="318"/>
      <c r="Q67" s="318"/>
      <c r="R67" s="318"/>
      <c r="S67" s="318"/>
      <c r="T67" s="318"/>
      <c r="U67" s="318"/>
      <c r="V67" s="319"/>
    </row>
    <row r="68" spans="2:22" ht="15" customHeight="1" x14ac:dyDescent="0.35">
      <c r="B68" s="309"/>
      <c r="C68" s="306"/>
      <c r="D68" s="290" t="s">
        <v>508</v>
      </c>
      <c r="E68" s="276"/>
      <c r="F68" s="276"/>
      <c r="G68" s="65">
        <v>6391</v>
      </c>
      <c r="H68" s="312"/>
      <c r="I68" s="312"/>
      <c r="J68" s="320"/>
      <c r="K68" s="321"/>
      <c r="L68" s="321"/>
      <c r="M68" s="321"/>
      <c r="N68" s="321"/>
      <c r="O68" s="321"/>
      <c r="P68" s="321"/>
      <c r="Q68" s="321"/>
      <c r="R68" s="321"/>
      <c r="S68" s="321"/>
      <c r="T68" s="321"/>
      <c r="U68" s="321"/>
      <c r="V68" s="322"/>
    </row>
    <row r="69" spans="2:22" ht="15" customHeight="1" x14ac:dyDescent="0.35">
      <c r="B69" s="310"/>
      <c r="C69" s="307"/>
      <c r="D69" s="276" t="s">
        <v>509</v>
      </c>
      <c r="E69" s="276"/>
      <c r="F69" s="276"/>
      <c r="G69" s="65">
        <v>5052</v>
      </c>
      <c r="H69" s="313"/>
      <c r="I69" s="313"/>
      <c r="J69" s="323"/>
      <c r="K69" s="324"/>
      <c r="L69" s="324"/>
      <c r="M69" s="324"/>
      <c r="N69" s="324"/>
      <c r="O69" s="324"/>
      <c r="P69" s="324"/>
      <c r="Q69" s="324"/>
      <c r="R69" s="324"/>
      <c r="S69" s="324"/>
      <c r="T69" s="324"/>
      <c r="U69" s="324"/>
      <c r="V69" s="325"/>
    </row>
    <row r="70" spans="2:22" ht="15" customHeight="1" x14ac:dyDescent="0.35">
      <c r="B70" s="234" t="s">
        <v>516</v>
      </c>
      <c r="C70" s="231"/>
      <c r="D70" s="290"/>
      <c r="E70" s="276"/>
      <c r="F70" s="276"/>
      <c r="G70" s="290">
        <v>0.86</v>
      </c>
      <c r="H70" s="237" t="s">
        <v>198</v>
      </c>
      <c r="I70" s="237"/>
      <c r="J70" s="317" t="s">
        <v>517</v>
      </c>
      <c r="K70" s="318"/>
      <c r="L70" s="318"/>
      <c r="M70" s="318"/>
      <c r="N70" s="318"/>
      <c r="O70" s="318"/>
      <c r="P70" s="318"/>
      <c r="Q70" s="318"/>
      <c r="R70" s="318"/>
      <c r="S70" s="318"/>
      <c r="T70" s="318"/>
      <c r="U70" s="318"/>
      <c r="V70" s="319"/>
    </row>
    <row r="71" spans="2:22" ht="15" customHeight="1" x14ac:dyDescent="0.35">
      <c r="B71" s="234" t="s">
        <v>389</v>
      </c>
      <c r="C71" s="231"/>
      <c r="D71" s="290"/>
      <c r="E71" s="276"/>
      <c r="F71" s="276"/>
      <c r="G71" s="290"/>
      <c r="H71" s="237" t="s">
        <v>233</v>
      </c>
      <c r="I71" s="237"/>
      <c r="J71" s="317" t="s">
        <v>518</v>
      </c>
      <c r="K71" s="318"/>
      <c r="L71" s="318"/>
      <c r="M71" s="318"/>
      <c r="N71" s="318"/>
      <c r="O71" s="318"/>
      <c r="P71" s="318"/>
      <c r="Q71" s="318"/>
      <c r="R71" s="318"/>
      <c r="S71" s="318"/>
      <c r="T71" s="318"/>
      <c r="U71" s="318"/>
      <c r="V71" s="319"/>
    </row>
    <row r="72" spans="2:22" ht="15" customHeight="1" x14ac:dyDescent="0.35">
      <c r="B72" s="308" t="s">
        <v>323</v>
      </c>
      <c r="C72" s="305" t="s">
        <v>505</v>
      </c>
      <c r="D72" s="290" t="s">
        <v>324</v>
      </c>
      <c r="E72" s="276"/>
      <c r="F72" s="276"/>
      <c r="G72" s="50">
        <v>0.59</v>
      </c>
      <c r="H72" s="311" t="s">
        <v>204</v>
      </c>
      <c r="I72" s="311"/>
      <c r="J72" s="317" t="s">
        <v>519</v>
      </c>
      <c r="K72" s="318"/>
      <c r="L72" s="318"/>
      <c r="M72" s="318"/>
      <c r="N72" s="318"/>
      <c r="O72" s="318"/>
      <c r="P72" s="318"/>
      <c r="Q72" s="318"/>
      <c r="R72" s="318"/>
      <c r="S72" s="318"/>
      <c r="T72" s="318"/>
      <c r="U72" s="318"/>
      <c r="V72" s="319"/>
    </row>
    <row r="73" spans="2:22" ht="29" x14ac:dyDescent="0.35">
      <c r="B73" s="310"/>
      <c r="C73" s="307"/>
      <c r="D73" s="276" t="s">
        <v>543</v>
      </c>
      <c r="E73" s="276"/>
      <c r="F73" s="276"/>
      <c r="G73" s="50">
        <v>0</v>
      </c>
      <c r="H73" s="313"/>
      <c r="I73" s="313"/>
      <c r="J73" s="323"/>
      <c r="K73" s="324"/>
      <c r="L73" s="324"/>
      <c r="M73" s="324"/>
      <c r="N73" s="324"/>
      <c r="O73" s="324"/>
      <c r="P73" s="324"/>
      <c r="Q73" s="324"/>
      <c r="R73" s="324"/>
      <c r="S73" s="324"/>
      <c r="T73" s="324"/>
      <c r="U73" s="324"/>
      <c r="V73" s="325"/>
    </row>
    <row r="74" spans="2:22" customFormat="1" ht="15" customHeight="1" x14ac:dyDescent="0.35">
      <c r="B74" s="308" t="s">
        <v>410</v>
      </c>
      <c r="C74" s="390" t="s">
        <v>336</v>
      </c>
      <c r="D74" s="17" t="s">
        <v>337</v>
      </c>
      <c r="E74" s="390" t="s">
        <v>411</v>
      </c>
      <c r="F74" s="18" t="s">
        <v>339</v>
      </c>
      <c r="G74" s="18">
        <v>1.7</v>
      </c>
      <c r="H74" s="311" t="s">
        <v>198</v>
      </c>
      <c r="I74" s="311" t="s">
        <v>412</v>
      </c>
      <c r="J74" s="317" t="s">
        <v>413</v>
      </c>
      <c r="K74" s="318"/>
      <c r="L74" s="318"/>
      <c r="M74" s="318"/>
      <c r="N74" s="318"/>
      <c r="O74" s="318"/>
      <c r="P74" s="318"/>
      <c r="Q74" s="318"/>
      <c r="R74" s="318"/>
      <c r="S74" s="318"/>
      <c r="T74" s="318"/>
      <c r="U74" s="318"/>
      <c r="V74" s="319"/>
    </row>
    <row r="75" spans="2:22" customFormat="1" ht="15" customHeight="1" x14ac:dyDescent="0.35">
      <c r="B75" s="309"/>
      <c r="C75" s="391"/>
      <c r="D75" s="17" t="s">
        <v>337</v>
      </c>
      <c r="E75" s="391"/>
      <c r="F75" s="18" t="s">
        <v>341</v>
      </c>
      <c r="G75" s="18">
        <v>1.92</v>
      </c>
      <c r="H75" s="312"/>
      <c r="I75" s="312"/>
      <c r="J75" s="320"/>
      <c r="K75" s="321"/>
      <c r="L75" s="321"/>
      <c r="M75" s="321"/>
      <c r="N75" s="321"/>
      <c r="O75" s="321"/>
      <c r="P75" s="321"/>
      <c r="Q75" s="321"/>
      <c r="R75" s="321"/>
      <c r="S75" s="321"/>
      <c r="T75" s="321"/>
      <c r="U75" s="321"/>
      <c r="V75" s="322"/>
    </row>
    <row r="76" spans="2:22" customFormat="1" ht="15" customHeight="1" x14ac:dyDescent="0.35">
      <c r="B76" s="309"/>
      <c r="C76" s="391"/>
      <c r="D76" s="17" t="s">
        <v>337</v>
      </c>
      <c r="E76" s="392"/>
      <c r="F76" s="18" t="s">
        <v>342</v>
      </c>
      <c r="G76" s="18">
        <v>2.04</v>
      </c>
      <c r="H76" s="312"/>
      <c r="I76" s="312"/>
      <c r="J76" s="320"/>
      <c r="K76" s="321"/>
      <c r="L76" s="321"/>
      <c r="M76" s="321"/>
      <c r="N76" s="321"/>
      <c r="O76" s="321"/>
      <c r="P76" s="321"/>
      <c r="Q76" s="321"/>
      <c r="R76" s="321"/>
      <c r="S76" s="321"/>
      <c r="T76" s="321"/>
      <c r="U76" s="321"/>
      <c r="V76" s="322"/>
    </row>
    <row r="77" spans="2:22" customFormat="1" ht="15" customHeight="1" x14ac:dyDescent="0.35">
      <c r="B77" s="309"/>
      <c r="C77" s="391"/>
      <c r="D77" s="17" t="s">
        <v>343</v>
      </c>
      <c r="E77" s="288"/>
      <c r="F77" s="288"/>
      <c r="G77" s="18">
        <v>1</v>
      </c>
      <c r="H77" s="312"/>
      <c r="I77" s="312"/>
      <c r="J77" s="320"/>
      <c r="K77" s="321"/>
      <c r="L77" s="321"/>
      <c r="M77" s="321"/>
      <c r="N77" s="321"/>
      <c r="O77" s="321"/>
      <c r="P77" s="321"/>
      <c r="Q77" s="321"/>
      <c r="R77" s="321"/>
      <c r="S77" s="321"/>
      <c r="T77" s="321"/>
      <c r="U77" s="321"/>
      <c r="V77" s="322"/>
    </row>
    <row r="78" spans="2:22" customFormat="1" ht="15" customHeight="1" x14ac:dyDescent="0.35">
      <c r="B78" s="310"/>
      <c r="C78" s="392"/>
      <c r="D78" s="17" t="s">
        <v>228</v>
      </c>
      <c r="E78" s="288"/>
      <c r="F78" s="288"/>
      <c r="G78" s="18">
        <v>1.27</v>
      </c>
      <c r="H78" s="313"/>
      <c r="I78" s="313"/>
      <c r="J78" s="323"/>
      <c r="K78" s="324"/>
      <c r="L78" s="324"/>
      <c r="M78" s="324"/>
      <c r="N78" s="324"/>
      <c r="O78" s="324"/>
      <c r="P78" s="324"/>
      <c r="Q78" s="324"/>
      <c r="R78" s="324"/>
      <c r="S78" s="324"/>
      <c r="T78" s="324"/>
      <c r="U78" s="324"/>
      <c r="V78" s="325"/>
    </row>
    <row r="79" spans="2:22" customFormat="1" ht="15" customHeight="1" x14ac:dyDescent="0.35">
      <c r="B79" s="308" t="s">
        <v>327</v>
      </c>
      <c r="C79" s="390" t="s">
        <v>328</v>
      </c>
      <c r="D79" s="17" t="s">
        <v>225</v>
      </c>
      <c r="E79" s="288"/>
      <c r="F79" s="288"/>
      <c r="G79" s="19">
        <v>1</v>
      </c>
      <c r="H79" s="311" t="s">
        <v>204</v>
      </c>
      <c r="I79" s="311" t="s">
        <v>217</v>
      </c>
      <c r="J79" s="393" t="s">
        <v>329</v>
      </c>
      <c r="K79" s="394"/>
      <c r="L79" s="394"/>
      <c r="M79" s="394"/>
      <c r="N79" s="394"/>
      <c r="O79" s="394"/>
      <c r="P79" s="394"/>
      <c r="Q79" s="394"/>
      <c r="R79" s="394"/>
      <c r="S79" s="394"/>
      <c r="T79" s="394"/>
      <c r="U79" s="394"/>
      <c r="V79" s="395"/>
    </row>
    <row r="80" spans="2:22" customFormat="1" ht="15" customHeight="1" x14ac:dyDescent="0.35">
      <c r="B80" s="309"/>
      <c r="C80" s="391"/>
      <c r="D80" s="17" t="s">
        <v>414</v>
      </c>
      <c r="E80" s="288"/>
      <c r="F80" s="288"/>
      <c r="G80" s="19">
        <v>0</v>
      </c>
      <c r="H80" s="312"/>
      <c r="I80" s="312"/>
      <c r="J80" s="396"/>
      <c r="K80" s="404"/>
      <c r="L80" s="404"/>
      <c r="M80" s="404"/>
      <c r="N80" s="404"/>
      <c r="O80" s="404"/>
      <c r="P80" s="404"/>
      <c r="Q80" s="404"/>
      <c r="R80" s="404"/>
      <c r="S80" s="404"/>
      <c r="T80" s="404"/>
      <c r="U80" s="404"/>
      <c r="V80" s="398"/>
    </row>
    <row r="81" spans="2:22" customFormat="1" ht="15" customHeight="1" x14ac:dyDescent="0.35">
      <c r="B81" s="310"/>
      <c r="C81" s="392"/>
      <c r="D81" s="17" t="s">
        <v>228</v>
      </c>
      <c r="E81" s="288"/>
      <c r="F81" s="288"/>
      <c r="G81" s="19">
        <v>0.17</v>
      </c>
      <c r="H81" s="313"/>
      <c r="I81" s="313"/>
      <c r="J81" s="399"/>
      <c r="K81" s="400"/>
      <c r="L81" s="400"/>
      <c r="M81" s="400"/>
      <c r="N81" s="400"/>
      <c r="O81" s="400"/>
      <c r="P81" s="400"/>
      <c r="Q81" s="400"/>
      <c r="R81" s="400"/>
      <c r="S81" s="400"/>
      <c r="T81" s="400"/>
      <c r="U81" s="400"/>
      <c r="V81" s="401"/>
    </row>
    <row r="82" spans="2:22" customFormat="1" ht="15" customHeight="1" x14ac:dyDescent="0.35">
      <c r="B82" s="225" t="s">
        <v>391</v>
      </c>
      <c r="C82" s="288"/>
      <c r="D82" s="288"/>
      <c r="E82" s="288"/>
      <c r="F82" s="288"/>
      <c r="G82" s="288">
        <v>0</v>
      </c>
      <c r="H82" s="275" t="s">
        <v>233</v>
      </c>
      <c r="I82" s="275"/>
      <c r="J82" s="314" t="s">
        <v>415</v>
      </c>
      <c r="K82" s="315"/>
      <c r="L82" s="315"/>
      <c r="M82" s="315"/>
      <c r="N82" s="315"/>
      <c r="O82" s="315"/>
      <c r="P82" s="315"/>
      <c r="Q82" s="315"/>
      <c r="R82" s="315"/>
      <c r="S82" s="315"/>
      <c r="T82" s="315"/>
      <c r="U82" s="315"/>
      <c r="V82" s="316"/>
    </row>
    <row r="83" spans="2:22" customFormat="1" ht="15" customHeight="1" x14ac:dyDescent="0.35">
      <c r="B83" s="308" t="s">
        <v>416</v>
      </c>
      <c r="C83" s="390" t="s">
        <v>417</v>
      </c>
      <c r="D83" s="17" t="s">
        <v>355</v>
      </c>
      <c r="E83" s="288"/>
      <c r="F83" s="288"/>
      <c r="G83" s="19">
        <v>0.34</v>
      </c>
      <c r="H83" s="311" t="s">
        <v>204</v>
      </c>
      <c r="I83" s="311" t="s">
        <v>217</v>
      </c>
      <c r="J83" s="317" t="s">
        <v>418</v>
      </c>
      <c r="K83" s="318"/>
      <c r="L83" s="318"/>
      <c r="M83" s="318"/>
      <c r="N83" s="318"/>
      <c r="O83" s="318"/>
      <c r="P83" s="318"/>
      <c r="Q83" s="318"/>
      <c r="R83" s="318"/>
      <c r="S83" s="318"/>
      <c r="T83" s="318"/>
      <c r="U83" s="318"/>
      <c r="V83" s="319"/>
    </row>
    <row r="84" spans="2:22" customFormat="1" ht="15" customHeight="1" x14ac:dyDescent="0.35">
      <c r="B84" s="309"/>
      <c r="C84" s="391"/>
      <c r="D84" s="17" t="s">
        <v>357</v>
      </c>
      <c r="E84" s="288"/>
      <c r="F84" s="288"/>
      <c r="G84" s="19">
        <v>0</v>
      </c>
      <c r="H84" s="312"/>
      <c r="I84" s="312"/>
      <c r="J84" s="320"/>
      <c r="K84" s="321"/>
      <c r="L84" s="321"/>
      <c r="M84" s="321"/>
      <c r="N84" s="321"/>
      <c r="O84" s="321"/>
      <c r="P84" s="321"/>
      <c r="Q84" s="321"/>
      <c r="R84" s="321"/>
      <c r="S84" s="321"/>
      <c r="T84" s="321"/>
      <c r="U84" s="321"/>
      <c r="V84" s="322"/>
    </row>
    <row r="85" spans="2:22" customFormat="1" ht="15" customHeight="1" x14ac:dyDescent="0.35">
      <c r="B85" s="310"/>
      <c r="C85" s="392"/>
      <c r="D85" s="17" t="s">
        <v>228</v>
      </c>
      <c r="E85" s="288"/>
      <c r="F85" s="288"/>
      <c r="G85" s="19">
        <v>0.34</v>
      </c>
      <c r="H85" s="313"/>
      <c r="I85" s="313"/>
      <c r="J85" s="323"/>
      <c r="K85" s="324"/>
      <c r="L85" s="324"/>
      <c r="M85" s="324"/>
      <c r="N85" s="324"/>
      <c r="O85" s="324"/>
      <c r="P85" s="324"/>
      <c r="Q85" s="324"/>
      <c r="R85" s="324"/>
      <c r="S85" s="324"/>
      <c r="T85" s="324"/>
      <c r="U85" s="324"/>
      <c r="V85" s="325"/>
    </row>
    <row r="86" spans="2:22" customFormat="1" ht="15" customHeight="1" x14ac:dyDescent="0.35">
      <c r="B86" s="8" t="s">
        <v>358</v>
      </c>
      <c r="C86" s="288"/>
      <c r="D86" s="288"/>
      <c r="E86" s="288"/>
      <c r="F86" s="288"/>
      <c r="G86" s="275">
        <v>2.8</v>
      </c>
      <c r="H86" s="275" t="s">
        <v>198</v>
      </c>
      <c r="I86" s="278" t="s">
        <v>412</v>
      </c>
      <c r="J86" s="314" t="s">
        <v>419</v>
      </c>
      <c r="K86" s="315"/>
      <c r="L86" s="315"/>
      <c r="M86" s="315"/>
      <c r="N86" s="315"/>
      <c r="O86" s="315"/>
      <c r="P86" s="315"/>
      <c r="Q86" s="315"/>
      <c r="R86" s="315"/>
      <c r="S86" s="315"/>
      <c r="T86" s="315"/>
      <c r="U86" s="315"/>
      <c r="V86" s="316"/>
    </row>
    <row r="87" spans="2:22" customFormat="1" x14ac:dyDescent="0.35">
      <c r="B87" s="308" t="s">
        <v>353</v>
      </c>
      <c r="C87" s="390" t="s">
        <v>417</v>
      </c>
      <c r="D87" s="17" t="s">
        <v>355</v>
      </c>
      <c r="E87" s="288"/>
      <c r="F87" s="288"/>
      <c r="G87" s="19">
        <v>1</v>
      </c>
      <c r="H87" s="311" t="s">
        <v>204</v>
      </c>
      <c r="I87" s="311" t="s">
        <v>217</v>
      </c>
      <c r="J87" s="393" t="s">
        <v>356</v>
      </c>
      <c r="K87" s="394"/>
      <c r="L87" s="394"/>
      <c r="M87" s="394"/>
      <c r="N87" s="394"/>
      <c r="O87" s="394"/>
      <c r="P87" s="394"/>
      <c r="Q87" s="394"/>
      <c r="R87" s="394"/>
      <c r="S87" s="394"/>
      <c r="T87" s="394"/>
      <c r="U87" s="394"/>
      <c r="V87" s="395"/>
    </row>
    <row r="88" spans="2:22" customFormat="1" x14ac:dyDescent="0.35">
      <c r="B88" s="309"/>
      <c r="C88" s="391"/>
      <c r="D88" s="17" t="s">
        <v>357</v>
      </c>
      <c r="E88" s="288"/>
      <c r="F88" s="288"/>
      <c r="G88" s="19">
        <v>0</v>
      </c>
      <c r="H88" s="312"/>
      <c r="I88" s="312"/>
      <c r="J88" s="396"/>
      <c r="K88" s="404"/>
      <c r="L88" s="404"/>
      <c r="M88" s="404"/>
      <c r="N88" s="404"/>
      <c r="O88" s="404"/>
      <c r="P88" s="404"/>
      <c r="Q88" s="404"/>
      <c r="R88" s="404"/>
      <c r="S88" s="404"/>
      <c r="T88" s="404"/>
      <c r="U88" s="404"/>
      <c r="V88" s="398"/>
    </row>
    <row r="89" spans="2:22" customFormat="1" x14ac:dyDescent="0.35">
      <c r="B89" s="310"/>
      <c r="C89" s="392"/>
      <c r="D89" s="17" t="s">
        <v>228</v>
      </c>
      <c r="E89" s="288"/>
      <c r="F89" s="288"/>
      <c r="G89" s="19">
        <v>0.88</v>
      </c>
      <c r="H89" s="313"/>
      <c r="I89" s="313"/>
      <c r="J89" s="399"/>
      <c r="K89" s="400"/>
      <c r="L89" s="400"/>
      <c r="M89" s="400"/>
      <c r="N89" s="400"/>
      <c r="O89" s="400"/>
      <c r="P89" s="400"/>
      <c r="Q89" s="400"/>
      <c r="R89" s="400"/>
      <c r="S89" s="400"/>
      <c r="T89" s="400"/>
      <c r="U89" s="400"/>
      <c r="V89" s="401"/>
    </row>
    <row r="90" spans="2:22" ht="15" customHeight="1" x14ac:dyDescent="0.35">
      <c r="B90" s="8" t="s">
        <v>236</v>
      </c>
      <c r="C90" s="276"/>
      <c r="D90" s="290"/>
      <c r="E90" s="276"/>
      <c r="F90" s="276"/>
      <c r="G90" s="65">
        <v>5895</v>
      </c>
      <c r="H90" s="275" t="s">
        <v>204</v>
      </c>
      <c r="I90" s="275"/>
      <c r="J90" s="314" t="s">
        <v>521</v>
      </c>
      <c r="K90" s="315"/>
      <c r="L90" s="315"/>
      <c r="M90" s="315"/>
      <c r="N90" s="315"/>
      <c r="O90" s="315"/>
      <c r="P90" s="315"/>
      <c r="Q90" s="315"/>
      <c r="R90" s="315"/>
      <c r="S90" s="315"/>
      <c r="T90" s="315"/>
      <c r="U90" s="315"/>
      <c r="V90" s="316"/>
    </row>
    <row r="91" spans="2:22" ht="15" customHeight="1" x14ac:dyDescent="0.35">
      <c r="B91" s="308" t="s">
        <v>423</v>
      </c>
      <c r="C91" s="305" t="s">
        <v>505</v>
      </c>
      <c r="D91" s="290" t="s">
        <v>522</v>
      </c>
      <c r="E91" s="276"/>
      <c r="F91" s="276"/>
      <c r="G91" s="290">
        <v>1.22</v>
      </c>
      <c r="H91" s="311" t="s">
        <v>204</v>
      </c>
      <c r="I91" s="311"/>
      <c r="J91" s="317" t="s">
        <v>424</v>
      </c>
      <c r="K91" s="318"/>
      <c r="L91" s="318"/>
      <c r="M91" s="318"/>
      <c r="N91" s="318"/>
      <c r="O91" s="318"/>
      <c r="P91" s="318"/>
      <c r="Q91" s="318"/>
      <c r="R91" s="318"/>
      <c r="S91" s="318"/>
      <c r="T91" s="318"/>
      <c r="U91" s="318"/>
      <c r="V91" s="319"/>
    </row>
    <row r="92" spans="2:22" ht="15" customHeight="1" x14ac:dyDescent="0.35">
      <c r="B92" s="310"/>
      <c r="C92" s="307"/>
      <c r="D92" s="276" t="s">
        <v>523</v>
      </c>
      <c r="E92" s="276"/>
      <c r="F92" s="276"/>
      <c r="G92" s="64">
        <v>1</v>
      </c>
      <c r="H92" s="313"/>
      <c r="I92" s="313"/>
      <c r="J92" s="323"/>
      <c r="K92" s="324"/>
      <c r="L92" s="324"/>
      <c r="M92" s="324"/>
      <c r="N92" s="324"/>
      <c r="O92" s="324"/>
      <c r="P92" s="324"/>
      <c r="Q92" s="324"/>
      <c r="R92" s="324"/>
      <c r="S92" s="324"/>
      <c r="T92" s="324"/>
      <c r="U92" s="324"/>
      <c r="V92" s="325"/>
    </row>
    <row r="93" spans="2:22" ht="15" customHeight="1" x14ac:dyDescent="0.35">
      <c r="B93" s="8" t="s">
        <v>239</v>
      </c>
      <c r="C93" s="276"/>
      <c r="D93" s="276"/>
      <c r="E93" s="276"/>
      <c r="F93" s="276"/>
      <c r="G93" s="71">
        <v>0.95299999999999996</v>
      </c>
      <c r="H93" s="275" t="s">
        <v>204</v>
      </c>
      <c r="I93" s="278"/>
      <c r="J93" s="314" t="s">
        <v>524</v>
      </c>
      <c r="K93" s="315"/>
      <c r="L93" s="315"/>
      <c r="M93" s="315"/>
      <c r="N93" s="315"/>
      <c r="O93" s="315"/>
      <c r="P93" s="315"/>
      <c r="Q93" s="315"/>
      <c r="R93" s="315"/>
      <c r="S93" s="315"/>
      <c r="T93" s="315"/>
      <c r="U93" s="315"/>
      <c r="V93" s="316"/>
    </row>
    <row r="94" spans="2:22" ht="15" customHeight="1" x14ac:dyDescent="0.35">
      <c r="B94" s="8" t="s">
        <v>393</v>
      </c>
      <c r="C94" s="276"/>
      <c r="D94" s="290"/>
      <c r="E94" s="276"/>
      <c r="F94" s="276"/>
      <c r="G94" s="290"/>
      <c r="H94" s="275" t="s">
        <v>233</v>
      </c>
      <c r="I94" s="275"/>
      <c r="J94" s="314" t="s">
        <v>426</v>
      </c>
      <c r="K94" s="315"/>
      <c r="L94" s="315"/>
      <c r="M94" s="315"/>
      <c r="N94" s="315"/>
      <c r="O94" s="315"/>
      <c r="P94" s="315"/>
      <c r="Q94" s="315"/>
      <c r="R94" s="315"/>
      <c r="S94" s="315"/>
      <c r="T94" s="315"/>
      <c r="U94" s="315"/>
      <c r="V94" s="316"/>
    </row>
    <row r="95" spans="2:22" x14ac:dyDescent="0.35">
      <c r="B95" s="8" t="s">
        <v>525</v>
      </c>
      <c r="C95" s="276"/>
      <c r="D95" s="290"/>
      <c r="E95" s="276"/>
      <c r="F95" s="276"/>
      <c r="G95" s="50">
        <v>0.74</v>
      </c>
      <c r="H95" s="275" t="s">
        <v>204</v>
      </c>
      <c r="I95" s="275"/>
      <c r="J95" s="314" t="s">
        <v>377</v>
      </c>
      <c r="K95" s="315"/>
      <c r="L95" s="315"/>
      <c r="M95" s="315"/>
      <c r="N95" s="315"/>
      <c r="O95" s="315"/>
      <c r="P95" s="315"/>
      <c r="Q95" s="315"/>
      <c r="R95" s="315"/>
      <c r="S95" s="315"/>
      <c r="T95" s="315"/>
      <c r="U95" s="315"/>
      <c r="V95" s="316"/>
    </row>
    <row r="96" spans="2:22" x14ac:dyDescent="0.35">
      <c r="B96" s="308" t="s">
        <v>374</v>
      </c>
      <c r="C96" s="305" t="s">
        <v>526</v>
      </c>
      <c r="D96" s="290" t="s">
        <v>225</v>
      </c>
      <c r="E96" s="276"/>
      <c r="F96" s="276"/>
      <c r="G96" s="50">
        <v>0</v>
      </c>
      <c r="H96" s="311" t="s">
        <v>204</v>
      </c>
      <c r="I96" s="311"/>
      <c r="J96" s="317" t="s">
        <v>375</v>
      </c>
      <c r="K96" s="318"/>
      <c r="L96" s="318"/>
      <c r="M96" s="318"/>
      <c r="N96" s="318"/>
      <c r="O96" s="318"/>
      <c r="P96" s="318"/>
      <c r="Q96" s="318"/>
      <c r="R96" s="318"/>
      <c r="S96" s="318"/>
      <c r="T96" s="318"/>
      <c r="U96" s="318"/>
      <c r="V96" s="319"/>
    </row>
    <row r="97" spans="2:22" ht="15" customHeight="1" x14ac:dyDescent="0.35">
      <c r="B97" s="309"/>
      <c r="C97" s="306"/>
      <c r="D97" s="290" t="s">
        <v>311</v>
      </c>
      <c r="E97" s="276"/>
      <c r="F97" s="276"/>
      <c r="G97" s="50">
        <v>1</v>
      </c>
      <c r="H97" s="312"/>
      <c r="I97" s="312"/>
      <c r="J97" s="320"/>
      <c r="K97" s="321"/>
      <c r="L97" s="321"/>
      <c r="M97" s="321"/>
      <c r="N97" s="321"/>
      <c r="O97" s="321"/>
      <c r="P97" s="321"/>
      <c r="Q97" s="321"/>
      <c r="R97" s="321"/>
      <c r="S97" s="321"/>
      <c r="T97" s="321"/>
      <c r="U97" s="321"/>
      <c r="V97" s="322"/>
    </row>
    <row r="98" spans="2:22" ht="15" customHeight="1" x14ac:dyDescent="0.35">
      <c r="B98" s="310"/>
      <c r="C98" s="307"/>
      <c r="D98" s="276" t="s">
        <v>228</v>
      </c>
      <c r="E98" s="276"/>
      <c r="F98" s="276"/>
      <c r="G98" s="49">
        <v>0.83</v>
      </c>
      <c r="H98" s="313"/>
      <c r="I98" s="313"/>
      <c r="J98" s="323"/>
      <c r="K98" s="324"/>
      <c r="L98" s="324"/>
      <c r="M98" s="324"/>
      <c r="N98" s="324"/>
      <c r="O98" s="324"/>
      <c r="P98" s="324"/>
      <c r="Q98" s="324"/>
      <c r="R98" s="324"/>
      <c r="S98" s="324"/>
      <c r="T98" s="324"/>
      <c r="U98" s="324"/>
      <c r="V98" s="325"/>
    </row>
    <row r="99" spans="2:22" ht="15" customHeight="1" x14ac:dyDescent="0.35">
      <c r="B99" s="8" t="s">
        <v>429</v>
      </c>
      <c r="C99" s="276"/>
      <c r="D99" s="276"/>
      <c r="E99" s="276"/>
      <c r="F99" s="276"/>
      <c r="G99" s="56">
        <v>3.4119999999999998E-2</v>
      </c>
      <c r="H99" s="275" t="s">
        <v>204</v>
      </c>
      <c r="I99" s="275" t="s">
        <v>527</v>
      </c>
      <c r="J99" s="314" t="s">
        <v>431</v>
      </c>
      <c r="K99" s="315"/>
      <c r="L99" s="315"/>
      <c r="M99" s="315"/>
      <c r="N99" s="315"/>
      <c r="O99" s="315"/>
      <c r="P99" s="315"/>
      <c r="Q99" s="315"/>
      <c r="R99" s="315"/>
      <c r="S99" s="315"/>
      <c r="T99" s="315"/>
      <c r="U99" s="315"/>
      <c r="V99" s="316"/>
    </row>
    <row r="100" spans="2:22" ht="15" customHeight="1" x14ac:dyDescent="0.35">
      <c r="B100" s="225" t="s">
        <v>528</v>
      </c>
      <c r="C100" s="276"/>
      <c r="D100" s="276"/>
      <c r="E100" s="276"/>
      <c r="F100" s="276"/>
      <c r="G100" s="290"/>
      <c r="H100" s="275" t="s">
        <v>233</v>
      </c>
      <c r="I100" s="275" t="s">
        <v>529</v>
      </c>
      <c r="J100" s="314" t="s">
        <v>530</v>
      </c>
      <c r="K100" s="315"/>
      <c r="L100" s="315"/>
      <c r="M100" s="315"/>
      <c r="N100" s="315"/>
      <c r="O100" s="315"/>
      <c r="P100" s="315"/>
      <c r="Q100" s="315"/>
      <c r="R100" s="315"/>
      <c r="S100" s="315"/>
      <c r="T100" s="315"/>
      <c r="U100" s="315"/>
      <c r="V100" s="316"/>
    </row>
    <row r="101" spans="2:22" ht="15" customHeight="1" x14ac:dyDescent="0.35">
      <c r="B101" s="8" t="s">
        <v>432</v>
      </c>
      <c r="C101" s="276"/>
      <c r="D101" s="290"/>
      <c r="E101" s="276"/>
      <c r="F101" s="276"/>
      <c r="G101" s="65">
        <v>217</v>
      </c>
      <c r="H101" s="275" t="s">
        <v>204</v>
      </c>
      <c r="I101" s="275" t="s">
        <v>255</v>
      </c>
      <c r="J101" s="314" t="s">
        <v>433</v>
      </c>
      <c r="K101" s="315"/>
      <c r="L101" s="315"/>
      <c r="M101" s="315"/>
      <c r="N101" s="315"/>
      <c r="O101" s="315"/>
      <c r="P101" s="315"/>
      <c r="Q101" s="315"/>
      <c r="R101" s="315"/>
      <c r="S101" s="315"/>
      <c r="T101" s="315"/>
      <c r="U101" s="315"/>
      <c r="V101" s="316"/>
    </row>
    <row r="102" spans="2:22" ht="15" customHeight="1" x14ac:dyDescent="0.35">
      <c r="B102" s="225"/>
      <c r="C102" s="276"/>
      <c r="D102" s="276"/>
      <c r="E102" s="276"/>
      <c r="F102" s="276"/>
      <c r="G102" s="290"/>
      <c r="H102" s="275"/>
      <c r="I102" s="281"/>
      <c r="J102" s="294"/>
      <c r="K102" s="295"/>
      <c r="L102" s="295"/>
      <c r="M102" s="295"/>
      <c r="N102" s="295"/>
      <c r="O102" s="295"/>
      <c r="P102" s="295"/>
      <c r="Q102" s="295"/>
      <c r="R102" s="295"/>
      <c r="S102" s="295"/>
      <c r="T102" s="295"/>
      <c r="U102" s="295"/>
      <c r="V102" s="296"/>
    </row>
    <row r="104" spans="2:22" ht="45" customHeight="1" x14ac:dyDescent="0.35"/>
    <row r="105" spans="2:22" ht="15" customHeight="1" x14ac:dyDescent="0.35"/>
    <row r="106" spans="2:22" ht="15" customHeight="1" x14ac:dyDescent="0.35"/>
  </sheetData>
  <mergeCells count="102">
    <mergeCell ref="B72:B73"/>
    <mergeCell ref="C72:C73"/>
    <mergeCell ref="H72:H73"/>
    <mergeCell ref="I72:I73"/>
    <mergeCell ref="J72:V73"/>
    <mergeCell ref="B87:B89"/>
    <mergeCell ref="C87:C89"/>
    <mergeCell ref="H87:H89"/>
    <mergeCell ref="I87:I89"/>
    <mergeCell ref="J87:V89"/>
    <mergeCell ref="B83:B85"/>
    <mergeCell ref="C83:C85"/>
    <mergeCell ref="H83:H85"/>
    <mergeCell ref="I83:I85"/>
    <mergeCell ref="J83:V85"/>
    <mergeCell ref="B96:B98"/>
    <mergeCell ref="C96:C98"/>
    <mergeCell ref="H96:H98"/>
    <mergeCell ref="I96:I98"/>
    <mergeCell ref="J96:V98"/>
    <mergeCell ref="B74:B78"/>
    <mergeCell ref="C74:C78"/>
    <mergeCell ref="E74:E76"/>
    <mergeCell ref="H74:H78"/>
    <mergeCell ref="I74:I78"/>
    <mergeCell ref="J74:V78"/>
    <mergeCell ref="B91:B92"/>
    <mergeCell ref="C91:C92"/>
    <mergeCell ref="H91:H92"/>
    <mergeCell ref="I91:I92"/>
    <mergeCell ref="J91:V92"/>
    <mergeCell ref="J90:V90"/>
    <mergeCell ref="B79:B81"/>
    <mergeCell ref="C79:C81"/>
    <mergeCell ref="H79:H81"/>
    <mergeCell ref="I79:I81"/>
    <mergeCell ref="J79:V81"/>
    <mergeCell ref="J70:V70"/>
    <mergeCell ref="B67:B69"/>
    <mergeCell ref="C67:C69"/>
    <mergeCell ref="H67:H69"/>
    <mergeCell ref="I67:I69"/>
    <mergeCell ref="J67:V69"/>
    <mergeCell ref="B65:B66"/>
    <mergeCell ref="C65:C66"/>
    <mergeCell ref="H65:H66"/>
    <mergeCell ref="I65:I66"/>
    <mergeCell ref="J65:V66"/>
    <mergeCell ref="B62:B64"/>
    <mergeCell ref="C62:C64"/>
    <mergeCell ref="H62:H64"/>
    <mergeCell ref="I62:I64"/>
    <mergeCell ref="J62:V64"/>
    <mergeCell ref="B60:B61"/>
    <mergeCell ref="C60:C61"/>
    <mergeCell ref="H60:H61"/>
    <mergeCell ref="I60:I61"/>
    <mergeCell ref="J60:V61"/>
    <mergeCell ref="J102:V102"/>
    <mergeCell ref="J99:V99"/>
    <mergeCell ref="J100:V100"/>
    <mergeCell ref="J101:V101"/>
    <mergeCell ref="J95:V95"/>
    <mergeCell ref="J94:V94"/>
    <mergeCell ref="J82:V82"/>
    <mergeCell ref="J86:V86"/>
    <mergeCell ref="E44:I44"/>
    <mergeCell ref="B53:V53"/>
    <mergeCell ref="J54:V54"/>
    <mergeCell ref="J56:V56"/>
    <mergeCell ref="J59:V59"/>
    <mergeCell ref="B57:B58"/>
    <mergeCell ref="C57:C58"/>
    <mergeCell ref="H57:H58"/>
    <mergeCell ref="I57:I58"/>
    <mergeCell ref="J57:V58"/>
    <mergeCell ref="E45:I45"/>
    <mergeCell ref="E46:I46"/>
    <mergeCell ref="E47:I47"/>
    <mergeCell ref="J55:V55"/>
    <mergeCell ref="J93:V93"/>
    <mergeCell ref="J71:V71"/>
    <mergeCell ref="E43:I43"/>
    <mergeCell ref="B13:B14"/>
    <mergeCell ref="C25:H25"/>
    <mergeCell ref="A26:A30"/>
    <mergeCell ref="C27:H27"/>
    <mergeCell ref="C28:H28"/>
    <mergeCell ref="C29:H29"/>
    <mergeCell ref="C30:H30"/>
    <mergeCell ref="C26:H26"/>
    <mergeCell ref="A31:A40"/>
    <mergeCell ref="C31:H31"/>
    <mergeCell ref="C32:H32"/>
    <mergeCell ref="C33:H33"/>
    <mergeCell ref="C34:H34"/>
    <mergeCell ref="C35:H35"/>
    <mergeCell ref="C36:H36"/>
    <mergeCell ref="C37:H37"/>
    <mergeCell ref="C38:H38"/>
    <mergeCell ref="C39:H39"/>
    <mergeCell ref="C40:H40"/>
  </mergeCells>
  <conditionalFormatting sqref="C56:G56 C102:G102 C90:G91 C94:G94">
    <cfRule type="cellIs" dxfId="1139" priority="13" operator="notEqual">
      <formula>""</formula>
    </cfRule>
  </conditionalFormatting>
  <conditionalFormatting sqref="C57:G57 D58:G58">
    <cfRule type="cellIs" dxfId="1138" priority="12" operator="notEqual">
      <formula>""</formula>
    </cfRule>
  </conditionalFormatting>
  <conditionalFormatting sqref="C95:G96 C99:G101 D97:G98">
    <cfRule type="cellIs" dxfId="1137" priority="2" operator="notEqual">
      <formula>""</formula>
    </cfRule>
  </conditionalFormatting>
  <conditionalFormatting sqref="C59:G59">
    <cfRule type="cellIs" dxfId="1136" priority="11" operator="notEqual">
      <formula>""</formula>
    </cfRule>
  </conditionalFormatting>
  <conditionalFormatting sqref="C60:G60 D61:G61">
    <cfRule type="cellIs" dxfId="1135" priority="10" operator="notEqual">
      <formula>""</formula>
    </cfRule>
  </conditionalFormatting>
  <conditionalFormatting sqref="C62:G62 D63:G64">
    <cfRule type="cellIs" dxfId="1134" priority="9" operator="notEqual">
      <formula>""</formula>
    </cfRule>
  </conditionalFormatting>
  <conditionalFormatting sqref="C65:F65 D66:F66">
    <cfRule type="cellIs" dxfId="1133" priority="8" operator="notEqual">
      <formula>""</formula>
    </cfRule>
  </conditionalFormatting>
  <conditionalFormatting sqref="G65:G66">
    <cfRule type="cellIs" dxfId="1132" priority="7" operator="notEqual">
      <formula>""</formula>
    </cfRule>
  </conditionalFormatting>
  <conditionalFormatting sqref="C67 E67:G69">
    <cfRule type="cellIs" dxfId="1131" priority="6" operator="notEqual">
      <formula>""</formula>
    </cfRule>
  </conditionalFormatting>
  <conditionalFormatting sqref="D67:D69">
    <cfRule type="cellIs" dxfId="1130" priority="5" operator="notEqual">
      <formula>""</formula>
    </cfRule>
  </conditionalFormatting>
  <conditionalFormatting sqref="C70:G70">
    <cfRule type="cellIs" dxfId="1129" priority="4" operator="notEqual">
      <formula>""</formula>
    </cfRule>
  </conditionalFormatting>
  <conditionalFormatting sqref="C93:G93 D92:G92">
    <cfRule type="cellIs" dxfId="1128" priority="3" operator="notEqual">
      <formula>""</formula>
    </cfRule>
  </conditionalFormatting>
  <conditionalFormatting sqref="D73:G89 C71:G72">
    <cfRule type="cellIs" dxfId="1127" priority="1" operator="notEqual">
      <formula>""</formula>
    </cfRule>
  </conditionalFormatting>
  <hyperlinks>
    <hyperlink ref="H11" location="_ftn1" display="_ftn1" xr:uid="{00000000-0004-0000-0800-000000000000}"/>
    <hyperlink ref="I11" location="_ftn2" display="_ftn2" xr:uid="{00000000-0004-0000-0800-000001000000}"/>
  </hyperlinks>
  <pageMargins left="0.7" right="0.7" top="0.75" bottom="0.75" header="0.3" footer="0.3"/>
  <drawing r:id="rId1"/>
</worksheet>
</file>

<file path=customXml/_rels/item1.xml.rels><?xml version="1.0" encoding="UTF-8" standalone="no"?><Relationships xmlns="http://schemas.openxmlformats.org/package/2006/relationships"><Relationship Id="rId1" Target="itemProps1.xml" Type="http://schemas.openxmlformats.org/officeDocument/2006/relationships/customXmlProps"/></Relationships>
</file>

<file path=customXml/_rels/item2.xml.rels><?xml version="1.0" encoding="UTF-8" standalone="no"?><Relationships xmlns="http://schemas.openxmlformats.org/package/2006/relationships"><Relationship Id="rId1" Target="itemProps2.xml" Type="http://schemas.openxmlformats.org/officeDocument/2006/relationships/customXmlProps"/></Relationships>
</file>

<file path=customXml/_rels/item3.xml.rels><?xml version="1.0" encoding="UTF-8" standalone="no"?><Relationships xmlns="http://schemas.openxmlformats.org/package/2006/relationships"><Relationship Id="rId1" Target="itemProps3.xml" Type="http://schemas.openxmlformats.org/officeDocument/2006/relationships/customXmlProps"/></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6BB2FB6DC8C3F48B48D3BC5543AFA52" ma:contentTypeVersion="0" ma:contentTypeDescription="Create a new document." ma:contentTypeScope="" ma:versionID="3f8d9568edf9e5dd3f1e3eef54b11e8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CDE24F-D5F6-4132-A7D4-C56C0FBDE134}">
  <ds:schemaRefs>
    <ds:schemaRef ds:uri="http://www.w3.org/XML/1998/namespac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purl.org/dc/dcmitype/"/>
    <ds:schemaRef ds:uri="http://purl.org/dc/elements/1.1/"/>
  </ds:schemaRefs>
</ds:datastoreItem>
</file>

<file path=customXml/itemProps2.xml><?xml version="1.0" encoding="utf-8"?>
<ds:datastoreItem xmlns:ds="http://schemas.openxmlformats.org/officeDocument/2006/customXml" ds:itemID="{EC99781B-2646-495A-B3C6-3C1B41D6C0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9210759-B86D-41C9-9528-74EBAF8A91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67</vt:i4>
      </vt:variant>
      <vt:variant>
        <vt:lpstr>Named Ranges</vt:lpstr>
      </vt:variant>
      <vt:variant>
        <vt:i4>1</vt:i4>
      </vt:variant>
    </vt:vector>
  </HeadingPairs>
  <TitlesOfParts>
    <vt:vector size="68" baseType="lpstr">
      <vt:lpstr>Summary Table</vt:lpstr>
      <vt:lpstr>BLANK</vt:lpstr>
      <vt:lpstr>Clothes Washer</vt:lpstr>
      <vt:lpstr>Clothes Dryer</vt:lpstr>
      <vt:lpstr>Refrigerator</vt:lpstr>
      <vt:lpstr>Freezer</vt:lpstr>
      <vt:lpstr>Fridge Recycling- Regression</vt:lpstr>
      <vt:lpstr>Fridge Recycling - Deemed</vt:lpstr>
      <vt:lpstr>Freezer Recycling - Regression</vt:lpstr>
      <vt:lpstr>Freezer Recycling - Deemed</vt:lpstr>
      <vt:lpstr>Room AC</vt:lpstr>
      <vt:lpstr>Room AC Recycling</vt:lpstr>
      <vt:lpstr>Air Purifier</vt:lpstr>
      <vt:lpstr>Tier 1 APS</vt:lpstr>
      <vt:lpstr>Tier 2 APS</vt:lpstr>
      <vt:lpstr>Gas Water Heater</vt:lpstr>
      <vt:lpstr>Heat Pump Water Heaters</vt:lpstr>
      <vt:lpstr>Water Heater Temp Setback</vt:lpstr>
      <vt:lpstr>Low Flow Faucet Aerator</vt:lpstr>
      <vt:lpstr>Low Flow Shower Heads</vt:lpstr>
      <vt:lpstr>Dom Hot Water Pipe Insulation</vt:lpstr>
      <vt:lpstr>Water Heater Wrap</vt:lpstr>
      <vt:lpstr>Central Air Source Heat Pump</vt:lpstr>
      <vt:lpstr>Central Air Conditioner</vt:lpstr>
      <vt:lpstr>Boiler</vt:lpstr>
      <vt:lpstr>Furnace</vt:lpstr>
      <vt:lpstr>Furnace Blower Motor</vt:lpstr>
      <vt:lpstr>Geothermal Source Heat Pump</vt:lpstr>
      <vt:lpstr>Ductless Heat Pumps</vt:lpstr>
      <vt:lpstr>Energy Recovery Ventilator</vt:lpstr>
      <vt:lpstr>Gas Fireplace</vt:lpstr>
      <vt:lpstr>Whole House Fan</vt:lpstr>
      <vt:lpstr>Central ASHP Tune Up - Custom</vt:lpstr>
      <vt:lpstr>Central ASHP Tune Up - Deemed</vt:lpstr>
      <vt:lpstr>Central AC Tune Up - Custom</vt:lpstr>
      <vt:lpstr>Central AC Tune Up - Deemed</vt:lpstr>
      <vt:lpstr>Boiler Tune Up</vt:lpstr>
      <vt:lpstr>Furnace TuneUp HVAC SAVE Custom</vt:lpstr>
      <vt:lpstr>Furnace TuneUp HVAC SAVE Deemed</vt:lpstr>
      <vt:lpstr>Furnace Tune Up - Other</vt:lpstr>
      <vt:lpstr>Geothermal Source HP Tune Up</vt:lpstr>
      <vt:lpstr>Duct Sealing - Blower Door Sub.</vt:lpstr>
      <vt:lpstr>Duct Sealing - Duct Blaster</vt:lpstr>
      <vt:lpstr>Duct Sealing - Deemed</vt:lpstr>
      <vt:lpstr>Programmable Thermostats</vt:lpstr>
      <vt:lpstr>Advanced Thermostats</vt:lpstr>
      <vt:lpstr>Duct Insulation</vt:lpstr>
      <vt:lpstr>Advanced T-Stat Optimization</vt:lpstr>
      <vt:lpstr>CFL - Standard</vt:lpstr>
      <vt:lpstr>CFL - Specialty</vt:lpstr>
      <vt:lpstr>Gas-Fired Heat Pump</vt:lpstr>
      <vt:lpstr>LED Lamp - Standard</vt:lpstr>
      <vt:lpstr>LED Lamp - Specialty</vt:lpstr>
      <vt:lpstr>LED Exit Signs</vt:lpstr>
      <vt:lpstr>LED Fixtures</vt:lpstr>
      <vt:lpstr>Infiltration Control - Test</vt:lpstr>
      <vt:lpstr>Infiltration Control - Deemed</vt:lpstr>
      <vt:lpstr>Attic and Ceiling Insulation</vt:lpstr>
      <vt:lpstr>Rim Band Joist Insulation</vt:lpstr>
      <vt:lpstr>Wall Insulation</vt:lpstr>
      <vt:lpstr>Insulated Doors</vt:lpstr>
      <vt:lpstr>Floor Insulation Above Crawlsp</vt:lpstr>
      <vt:lpstr>Basement Sidewall Insulation</vt:lpstr>
      <vt:lpstr>Efficient Windows</vt:lpstr>
      <vt:lpstr>Window Insulation Kits</vt:lpstr>
      <vt:lpstr>Storm Windows</vt:lpstr>
      <vt:lpstr>Res Pool Pumps</vt:lpstr>
      <vt:lpstr>'Room AC Recycling'!OLE_LINK1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2016-04-12T08:41:08Z</dcterms:created>
  <dc:creator>Samuel Dent</dc:creator>
  <cp:lastModifiedBy>Taylor, Ashley [OCA]</cp:lastModifiedBy>
  <dcterms:modified xsi:type="dcterms:W3CDTF">2021-08-18T19:44:31Z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0x010100C6BB2FB6DC8C3F48B48D3BC5543AFA52</vt:lpwstr>
  </property>
</Properties>
</file>